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DELOS GIBA\"/>
    </mc:Choice>
  </mc:AlternateContent>
  <xr:revisionPtr revIDLastSave="0" documentId="8_{AD524885-A802-4BEA-B4ED-3B90DD2534E9}" xr6:coauthVersionLast="47" xr6:coauthVersionMax="47" xr10:uidLastSave="{00000000-0000-0000-0000-000000000000}"/>
  <bookViews>
    <workbookView xWindow="-120" yWindow="-120" windowWidth="51840" windowHeight="211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<sst xmlns="http://schemas.openxmlformats.org/spreadsheetml/2006/main" count="1346" uniqueCount="949">
  <si>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</si>
  <si>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</si>
  <si>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</si>
  <si>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</si>
  <si>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</si>
  <si>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</si>
  <si>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</si>
  <si>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</si>
  <si>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</si>
  <si>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</si>
  <si>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</si>
  <si>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</si>
  <si>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</si>
  <si>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</si>
  <si>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</si>
  <si>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</si>
  <si>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</si>
  <si>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</si>
  <si>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</si>
  <si>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</si>
  <si>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</si>
  <si>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</si>
  <si>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</si>
  <si>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</si>
  <si>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</si>
  <si>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</si>
  <si>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</si>
  <si>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</si>
  <si>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</si>
  <si>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</si>
  <si>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</si>
  <si>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</si>
  <si>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</si>
  <si>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</si>
  <si>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</si>
  <si>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</si>
  <si>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</si>
  <si>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</si>
  <si>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</si>
  <si>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</si>
  <si>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</si>
  <si>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</si>
  <si>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</si>
  <si>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</si>
  <si>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</si>
  <si>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</si>
  <si>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</si>
  <si>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</si>
  <si>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</si>
  <si>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</si>
  <si>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</si>
  <si>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</si>
  <si>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</si>
  <si>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</si>
  <si>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</si>
  <si>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</si>
  <si>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</si>
  <si>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</si>
  <si>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</si>
  <si>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</si>
  <si>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</si>
  <si>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</si>
  <si>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</si>
  <si>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</si>
  <si>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</si>
  <si>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</si>
  <si>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</si>
  <si>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</si>
  <si>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</si>
  <si>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</si>
  <si>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</si>
  <si>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</si>
  <si>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</si>
  <si>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</si>
  <si>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</si>
  <si>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</si>
  <si>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</si>
  <si>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</si>
  <si>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</si>
  <si>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</si>
  <si>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</si>
  <si>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</si>
  <si>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</si>
  <si>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</si>
  <si>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</si>
  <si>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</si>
  <si>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</si>
  <si>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</si>
  <si>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</si>
  <si>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</si>
  <si>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</si>
  <si>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</si>
  <si>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</si>
  <si>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</si>
  <si>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</si>
  <si>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</si>
  <si>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</si>
  <si>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</si>
  <si>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</si>
  <si>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</si>
  <si>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</si>
  <si>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</si>
  <si>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</si>
  <si>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</si>
  <si>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</si>
  <si>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</si>
  <si>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</si>
  <si>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</si>
  <si>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</si>
  <si>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</si>
  <si>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</si>
  <si>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</si>
  <si>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</si>
  <si>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</si>
  <si>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</si>
  <si>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</si>
  <si>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</si>
  <si>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</si>
  <si>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</si>
  <si>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</si>
  <si>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</si>
  <si>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</si>
  <si>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</si>
  <si>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</si>
  <si>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</si>
  <si>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</si>
  <si>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</si>
  <si>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</si>
  <si>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</si>
  <si>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</si>
  <si>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</si>
  <si>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</si>
  <si>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</si>
  <si>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</si>
  <si>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</si>
  <si>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</si>
  <si>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</si>
  <si>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</si>
  <si>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</si>
  <si>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</si>
  <si>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</si>
  <si>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</si>
  <si>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</si>
  <si>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</si>
  <si>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</si>
  <si>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</si>
  <si>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</si>
  <si>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</si>
  <si>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</si>
  <si>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</si>
  <si>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</si>
  <si>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</si>
  <si>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</si>
  <si>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</si>
  <si>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</si>
  <si>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</si>
  <si>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</si>
  <si>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</si>
  <si>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</si>
  <si>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</si>
  <si>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</si>
  <si>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</si>
  <si>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</si>
  <si>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</si>
  <si>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</si>
  <si>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</si>
  <si>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</si>
  <si>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</si>
  <si>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</si>
  <si>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</si>
  <si>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</si>
  <si>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</si>
  <si>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</si>
  <si>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</si>
  <si>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</si>
  <si>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</si>
  <si>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</si>
  <si>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</si>
  <si>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</si>
  <si>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</si>
  <si>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</si>
  <si>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</si>
  <si>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</si>
  <si>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</si>
  <si>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</si>
  <si>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</si>
  <si>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</si>
  <si>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</si>
  <si>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</si>
  <si>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</si>
  <si>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</si>
  <si>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</si>
  <si>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</si>
  <si>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</si>
  <si>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</si>
  <si>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</si>
  <si>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</si>
  <si>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</si>
  <si>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</si>
  <si>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</si>
  <si>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</si>
  <si>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</si>
  <si>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</si>
  <si>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</si>
  <si>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</si>
  <si>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</si>
  <si>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</si>
  <si>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</si>
  <si>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</si>
  <si>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</si>
  <si>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</si>
  <si>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</si>
  <si>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</si>
  <si>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</si>
  <si>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</si>
  <si>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</si>
  <si>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</si>
  <si>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</si>
  <si>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</si>
  <si>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</si>
  <si>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</si>
  <si>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</si>
  <si>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</si>
  <si>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</si>
  <si>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</si>
  <si>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</si>
  <si>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</si>
  <si>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</si>
  <si>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</si>
  <si>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</si>
  <si>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</si>
  <si>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</si>
  <si>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</si>
  <si>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</si>
  <si>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</si>
  <si>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</si>
  <si>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</si>
  <si>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</si>
  <si>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</si>
  <si>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</si>
  <si>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</si>
  <si>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</si>
  <si>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</si>
  <si>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</si>
  <si>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</si>
  <si>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</si>
  <si>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</si>
  <si>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</si>
  <si>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</si>
  <si>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</si>
  <si>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</si>
  <si>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</si>
  <si>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</si>
  <si>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</si>
  <si>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</si>
  <si>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</si>
  <si>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</si>
  <si>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</si>
  <si>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</si>
  <si>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</si>
  <si>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</si>
  <si>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</si>
  <si>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</si>
  <si>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</si>
  <si>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</si>
  <si>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</si>
  <si>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</si>
  <si>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</si>
  <si>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</si>
  <si>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</si>
  <si>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</si>
  <si>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</si>
  <si>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</si>
  <si>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</si>
  <si>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</si>
  <si>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</si>
  <si>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</si>
  <si>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</si>
  <si>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</si>
  <si>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</si>
  <si>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</si>
  <si>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</si>
  <si>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</si>
  <si>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</si>
  <si>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</si>
  <si>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</si>
  <si>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</si>
  <si>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</si>
  <si>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</si>
  <si>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</si>
  <si>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</si>
  <si>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</si>
  <si>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</si>
  <si>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</si>
  <si>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</si>
  <si>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</si>
  <si>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</si>
  <si>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</si>
  <si>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ORVR3</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</si>
  <si>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</si>
  <si>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</si>
  <si>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</si>
  <si>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</si>
  <si>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</si>
  <si>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</si>
  <si>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</si>
  <si>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</si>
  <si>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</si>
  <si>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</si>
  <si>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</si>
  <si>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</si>
  <si>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</si>
  <si>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</si>
  <si>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</si>
  <si>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</si>
  <si>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</si>
  <si>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</si>
  <si>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</si>
  <si>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</si>
  <si>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</si>
  <si>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</si>
  <si>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</si>
  <si>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</si>
  <si>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</si>
  <si>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</si>
  <si>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</si>
  <si>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</si>
  <si>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</si>
  <si>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</si>
  <si>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</si>
  <si>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</si>
  <si>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</si>
  <si>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</si>
  <si>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</si>
  <si>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</si>
  <si>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</si>
  <si>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</si>
  <si>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</si>
  <si>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</si>
  <si>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</si>
  <si>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</si>
  <si>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</si>
  <si>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</si>
  <si>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</si>
  <si>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</si>
  <si>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</si>
  <si>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</si>
  <si>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</si>
  <si>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</si>
  <si>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</si>
  <si>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</si>
  <si>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</si>
  <si>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</si>
  <si>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</si>
  <si>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</si>
  <si>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</si>
  <si>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</si>
  <si>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</si>
  <si>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</si>
  <si>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</si>
  <si>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</si>
  <si>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</si>
  <si>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</si>
  <si>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</si>
  <si>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</si>
  <si>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</si>
  <si>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</si>
  <si>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</si>
  <si>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</si>
  <si>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</si>
  <si>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</si>
  <si>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</si>
  <si>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</si>
  <si>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</si>
  <si>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</si>
  <si>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</si>
  <si>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</si>
  <si>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</si>
  <si>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</si>
  <si>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</si>
  <si>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</si>
  <si>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</si>
  <si>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</si>
  <si>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</si>
  <si>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</si>
  <si>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</si>
  <si>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</si>
  <si>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</si>
  <si>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</si>
  <si>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</si>
  <si>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</si>
  <si>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</si>
  <si>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</si>
  <si>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</si>
  <si>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</si>
  <si>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</si>
  <si>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</si>
  <si>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</si>
  <si>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</si>
  <si>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</si>
  <si>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</si>
  <si>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</si>
  <si>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</si>
  <si>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</si>
  <si>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</si>
  <si>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</si>
  <si>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</si>
  <si>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</si>
  <si>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</si>
  <si>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</si>
  <si>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</si>
  <si>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</si>
  <si>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</si>
  <si>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</si>
  <si>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</si>
  <si>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</si>
  <si>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</si>
  <si>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</si>
  <si>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</si>
  <si>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</si>
  <si>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</si>
  <si>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</si>
  <si>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</si>
  <si>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</si>
  <si>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</si>
  <si>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</si>
  <si>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</si>
  <si>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</si>
  <si>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</si>
  <si>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</si>
  <si>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</si>
  <si>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</si>
  <si>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</si>
  <si>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</si>
  <si>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</si>
  <si>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</si>
  <si>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</si>
  <si>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</si>
  <si>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</si>
  <si>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</si>
  <si>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</si>
  <si>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</si>
  <si>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</si>
  <si>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</si>
  <si>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</si>
  <si>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</si>
  <si>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</si>
  <si>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</si>
  <si>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</si>
  <si>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</si>
  <si>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</si>
  <si>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</si>
  <si>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</si>
  <si>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</si>
  <si>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</si>
  <si>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</si>
  <si>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</si>
  <si>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</si>
  <si>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</si>
  <si>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</si>
  <si>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</si>
  <si>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</si>
  <si>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</si>
  <si>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</si>
  <si>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</si>
  <si>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</si>
  <si>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</si>
  <si>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</si>
  <si>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</si>
  <si>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</si>
  <si>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</si>
  <si>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</si>
  <si>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</si>
  <si>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</si>
  <si>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</si>
  <si>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</si>
  <si>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</si>
  <si>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</si>
  <si>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</si>
  <si>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</si>
  <si>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</si>
  <si>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</si>
  <si>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</si>
  <si>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</si>
  <si>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</si>
  <si>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</si>
  <si>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</si>
  <si>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</si>
  <si>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</si>
  <si>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</si>
  <si>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</si>
  <si>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</si>
  <si>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</si>
  <si>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</si>
  <si>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</si>
  <si>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Eucatex</t>
  </si>
  <si>
    <t>EUCA4</t>
  </si>
  <si>
    <t>Hbr Realty</t>
  </si>
  <si>
    <t>HBRE3</t>
  </si>
  <si>
    <t>Melnick</t>
  </si>
  <si>
    <t>MELK3</t>
  </si>
  <si>
    <t>Pine</t>
  </si>
  <si>
    <t>Western Digital Corp</t>
  </si>
  <si>
    <t>W1DC34</t>
  </si>
  <si>
    <t>Pactual Ibov</t>
  </si>
  <si>
    <t>IBOB11</t>
  </si>
  <si>
    <t>Petrorio</t>
  </si>
  <si>
    <t>Qualcomm Inc</t>
  </si>
  <si>
    <t>QCOM34</t>
  </si>
  <si>
    <t>Romi</t>
  </si>
  <si>
    <t>ROMI3</t>
  </si>
  <si>
    <t>SAPR3</t>
  </si>
  <si>
    <t>Uber Technologies, Inc</t>
  </si>
  <si>
    <t>U1BE34</t>
  </si>
  <si>
    <t>Zscaler, Inc</t>
  </si>
  <si>
    <t>Z2SC34</t>
  </si>
  <si>
    <t>BTG Sphedge</t>
  </si>
  <si>
    <t>SPBZ11</t>
  </si>
  <si>
    <t>Btgteva Auvp</t>
  </si>
  <si>
    <t>AUVP11</t>
  </si>
  <si>
    <t>Investogps&amp;P</t>
  </si>
  <si>
    <t>GPUS11</t>
  </si>
  <si>
    <t>iShares MSCI South Korea Capped ETF</t>
  </si>
  <si>
    <t>BEWY39</t>
  </si>
  <si>
    <t>Pibb Ind Brasil 50</t>
  </si>
  <si>
    <t>PIBB11</t>
  </si>
  <si>
    <t>Allied</t>
  </si>
  <si>
    <t>ALLD3</t>
  </si>
  <si>
    <t>Bank Of America Corp</t>
  </si>
  <si>
    <t>BOAC34</t>
  </si>
  <si>
    <t>Coinbase Global, Inc</t>
  </si>
  <si>
    <t>C2OI34</t>
  </si>
  <si>
    <t>Helbor</t>
  </si>
  <si>
    <t>HBOR3</t>
  </si>
  <si>
    <t>Mater Dei</t>
  </si>
  <si>
    <t>MATD3</t>
  </si>
  <si>
    <t>Nike, Inc</t>
  </si>
  <si>
    <t>NIKE34</t>
  </si>
  <si>
    <t>Planoeplano</t>
  </si>
  <si>
    <t>SANB3</t>
  </si>
  <si>
    <t>Syn Prop Tec</t>
  </si>
  <si>
    <t>SYNE3</t>
  </si>
  <si>
    <t>Trisul</t>
  </si>
  <si>
    <t>TRIS3</t>
  </si>
  <si>
    <t>Etf BV Xbci</t>
  </si>
  <si>
    <t>XBCI11</t>
  </si>
  <si>
    <t>Investovwra</t>
  </si>
  <si>
    <t>VWRA11</t>
  </si>
  <si>
    <t>iShares 20 Year Treasury</t>
  </si>
  <si>
    <t>BTLT39</t>
  </si>
  <si>
    <t>It Now Divd</t>
  </si>
  <si>
    <t>DIVD11</t>
  </si>
  <si>
    <t>It Now Ifnc Fundo de Indice</t>
  </si>
  <si>
    <t>FIND11</t>
  </si>
  <si>
    <t>It Now Small</t>
  </si>
  <si>
    <t>SMAC11</t>
  </si>
  <si>
    <t>Nuibovlowvol</t>
  </si>
  <si>
    <t>LVOL11</t>
  </si>
  <si>
    <t>Trend SP Brl</t>
  </si>
  <si>
    <t>SPXH11</t>
  </si>
  <si>
    <t>Automob</t>
  </si>
  <si>
    <t>AMOB3</t>
  </si>
  <si>
    <t>BRAP3</t>
  </si>
  <si>
    <t>Caterpillar Inc</t>
  </si>
  <si>
    <t>CATP34</t>
  </si>
  <si>
    <t>Gafisa</t>
  </si>
  <si>
    <t>GFSA3</t>
  </si>
  <si>
    <t>Mercantil</t>
  </si>
  <si>
    <t>BMEB4</t>
  </si>
  <si>
    <t>Seagate Technology Holdings Plc</t>
  </si>
  <si>
    <t>S1TX34</t>
  </si>
  <si>
    <t>TAEE3</t>
  </si>
  <si>
    <t>Etf Brad Bov</t>
  </si>
  <si>
    <t>BOVB11</t>
  </si>
  <si>
    <t>Etf BV Spyi</t>
  </si>
  <si>
    <t>SPYI11</t>
  </si>
  <si>
    <t>iShares Semiconductor ETF</t>
  </si>
  <si>
    <t>BSOX39</t>
  </si>
  <si>
    <t>Profarma</t>
  </si>
  <si>
    <t>Visa Inc</t>
  </si>
  <si>
    <t>Ishares Ibrx Indice Brasil</t>
  </si>
  <si>
    <t>AZEV4</t>
  </si>
  <si>
    <t>PFRM3</t>
  </si>
  <si>
    <t>VISA34</t>
  </si>
  <si>
    <t>BRAX11</t>
  </si>
  <si>
    <t>Trend Us Tec</t>
  </si>
  <si>
    <t>UTEC11</t>
  </si>
  <si>
    <t>Akamai Technologies, Inc</t>
  </si>
  <si>
    <t>A1KA34</t>
  </si>
  <si>
    <t>Okta, Inc</t>
  </si>
  <si>
    <t>O1KT34</t>
  </si>
  <si>
    <t>P.Acucar-Cbd</t>
  </si>
  <si>
    <t>Global X Copper Miners</t>
  </si>
  <si>
    <t>BCPX39</t>
  </si>
  <si>
    <t>Global X Uranium</t>
  </si>
  <si>
    <t>BURA39</t>
  </si>
  <si>
    <t>Investo Usbd</t>
  </si>
  <si>
    <t>USDB11</t>
  </si>
  <si>
    <t>Freeport-Mcmoran Inc</t>
  </si>
  <si>
    <t>FCXO34</t>
  </si>
  <si>
    <t>Orizon</t>
  </si>
  <si>
    <t>Portobello</t>
  </si>
  <si>
    <t>PTBL3</t>
  </si>
  <si>
    <t>Sigma Lithium Corp</t>
  </si>
  <si>
    <t>S2GM34</t>
  </si>
  <si>
    <t>Fundo Buena Vista II Fundo de Índice</t>
  </si>
  <si>
    <t>QQQI11</t>
  </si>
  <si>
    <t>iShares 0-3 Month Treasury Bond ETF</t>
  </si>
  <si>
    <t>DOLL39</t>
  </si>
  <si>
    <t>Trend Dolar</t>
  </si>
  <si>
    <t>DOLX11</t>
  </si>
  <si>
    <t>Vaneck Gold Miners ETF</t>
  </si>
  <si>
    <t>GDXB39</t>
  </si>
  <si>
    <t>TTEN3 está em tendência de alta no curto prazo e acima de 15,91 projetaria de 19,8 a 26,1. Tem suportes em 12,57 e 10,62. O padrão de volume favorece a alta. O IFR sobrecomprado alerta realizações se perder 12,57.</t>
  </si>
  <si>
    <t>ABCB4 está em tendência de alta no curto prazo e acima de 29,2 projetaria de 33,58 a 40,67. Tem suportes em 28 e 25,8. O padrão de volume favorece a alta. O IFR sobrecomprado alerta realizações se perder 28.</t>
  </si>
  <si>
    <t>A1MD34 está em tendência de alta no curto prazo e acima de 421,75 projetaria de 513,98 a 663,23. Tem suportes em 384,93 e 338,81.</t>
  </si>
  <si>
    <t>A1KA34 está em tendência de baixa no curto prazo e abaixo de 41,64 projetaria de 34,02 a 26,4. Tem resistências em 43,13  e 58,36.</t>
  </si>
  <si>
    <t>BABA34 está em tendência de baixa no curto prazo e abaixo de 18,77 projetaria de 16,54 a 14,31. Tem resistências em 19,63  e 24,08. O IFR sobrevendido alerta para recuperações se superar 19,63</t>
  </si>
  <si>
    <t>ALLD3 está em tendência de alta no curto prazo e acima de 5,44 projetaria de 6,38 a 7,9. Tem suportes em 5,03 e 4,55. O padrão de volume favorece a alta. O IFR sobrecomprado alerta realizações se perder 5,03.</t>
  </si>
  <si>
    <t>ALOS3 está em tendência de alta no curto prazo e acima de 35,57 projetaria de 42,3 a 53,2. Tem suportes em 34,29 e 30,92. O padrão de volume favorece a alta. O IFR sobrecomprado alerta realizações se perder 34,29.</t>
  </si>
  <si>
    <t>ALPA4 está em tendência de alta no curto prazo e acima de 16,75 projetaria de 20,42 a 26,37. Tem suportes em 15,26 e 13,42. O padrão de volume favorece a alta.</t>
  </si>
  <si>
    <t>GOGL34 está em tendência de baixa no curto prazo e abaixo de 144,57 projetaria de 135,17 a 125,77. Tem resistências em 149,4  e 168,19.</t>
  </si>
  <si>
    <t>ALUP11 está em tendência de alta no curto prazo e acima de 39,84 projetaria de 45,55 a 54,79. Tem suportes em 38,16 e 35,3. O padrão de volume favorece a alta. O IFR sobrecomprado alerta realizações se perder 38,16.</t>
  </si>
  <si>
    <t>AMZO34 está em tendência de baixa no curto prazo e abaixo de 63,56 projetaria de 58,97 a 54,38. Tem resistências em 65,24  e 74,41.</t>
  </si>
  <si>
    <t>ABEV3 está em tendência de alta no curto prazo e acima de 16,86 projetaria de 18,3 a 20,64. Tem suportes em 15,89 e 15,16. O padrão de volume favorece a alta.</t>
  </si>
  <si>
    <t>AMER3 está em tendência de alta no curto prazo e acima de 6,29 projetaria de 8,09 a 11,01. Tem suportes em 5,93 e 5,02. O padrão de volume favorece a alta. O IFR sobrecomprado alerta realizações se perder 5,93.</t>
  </si>
  <si>
    <t>AAPL34 está em tendência de baixa no curto prazo e abaixo de 84,26 projetaria de 78,52 a 72,78. Tem resistências em 85,75  e 97,22.</t>
  </si>
  <si>
    <t>ARML3 está em tendência de alta no curto prazo e acima de 5,99 projetaria de 8,04 a 11,37. Tem suportes em 5,6 e 4,57. O padrão de volume favorece a alta. O IFR sobrecomprado alerta realizações se perder 5,6.</t>
  </si>
  <si>
    <t>ASML34 está em tendência de baixa no curto prazo e abaixo de 161 projetaria de 146,38 a 131,76. Tem resistências em 167,53  e 196,76.</t>
  </si>
  <si>
    <t>ASAI3 está em tendência de alta no curto prazo e acima de 13,45 projetaria de 17,07 a 22,93. Tem suportes em 11,95 e 10,13. O padrão de volume favorece a alta. O IFR sobrecomprado alerta realizações se perder 11,95.</t>
  </si>
  <si>
    <t>AURA33 está em tendência de baixa no curto prazo e abaixo de 134,24 projetaria de 109,88 a 85,52. Tem resistências em 138,49  e 187,2.</t>
  </si>
  <si>
    <t>AURE3 está em tendência de alta no curto prazo e acima de 16,19 projetaria de 20,02 a 26,23. Tem suportes em 15,5 e 13,58. O padrão de volume favorece a alta. O IFR sobrecomprado alerta realizações se perder 15,5.</t>
  </si>
  <si>
    <t>AMOB3 está em tendência de alta no curto prazo e acima de 15,37 projetaria de 18,32 a 23,1. Tem suportes em 13,81 e 12,33. O IFR sobrecomprado alerta realizações se perder 13,81.</t>
  </si>
  <si>
    <t>AXIA3 está em tendência de alta no curto prazo e acima de 61,96 projetaria de 70,19 a 83,51. Tem suportes em 58,91 e 54,79.</t>
  </si>
  <si>
    <t>AXIA7 está em tendência de alta no curto prazo e acima de 62,35 projetaria de 71,21 a 85,55. Tem suportes em 59,22 e 54,78.</t>
  </si>
  <si>
    <t>AZEV3 está em tendência de baixa no curto prazo e abaixo de 6,95 projetaria de 2,69 a -1,55. Tem resistências em 7,26  e 15,76.</t>
  </si>
  <si>
    <t>AZEV4 está em tendência de alta no curto prazo e acima de 2,82 projetaria de 3,87 a 5,58. Tem suportes em 1,37 e 0,84. O padrão de volume favorece a alta.</t>
  </si>
  <si>
    <t>Azt Energia</t>
  </si>
  <si>
    <t>AZTE3</t>
  </si>
  <si>
    <t>AZTE3 está em tendência de alta no curto prazo e acima de 2,2 projetaria de 2,91 a 4,06. Tem suportes em 1,35 e 0,99.</t>
  </si>
  <si>
    <t>AZUL3 está em tendência de alta no curto prazo e acima de 25,75 projetaria de 32,07 a 42,3. Tem suportes em 17,82 e 14,65. O padrão de volume favorece a alta.</t>
  </si>
  <si>
    <t>AZZA3 está em tendência de alta no curto prazo e acima de 25,68 projetaria de 32,71 a 44,09. Tem suportes em 23,3 e 19,78. O padrão de volume favorece a alta. O IFR sobrecomprado alerta realizações se perder 23,3.</t>
  </si>
  <si>
    <t>B3SA3 está em tendência de alta no curto prazo e acima de 24,28 projetaria de 30,73 a 41,19. Tem suportes em 22,21 e 18,98. O padrão de volume favorece a alta. O IFR sobrecomprado alerta realizações se perder 22,21.</t>
  </si>
  <si>
    <t>BMGB4 está em tendência de alta no curto prazo e acima de 7,03 projetaria de 8,43 a 10,71. Tem suportes em 6,72 e 6,01. O IFR sobrecomprado alerta realizações se perder 6,72.</t>
  </si>
  <si>
    <t>BOAC34 está em tendência de baixa no curto prazo e abaixo de 65,55 projetaria de 59,63 a 53,72. Tem resistências em 67,38  e 79,2. O IFR sobrevendido alerta para recuperações se superar 67,38</t>
  </si>
  <si>
    <t>BRSR6 está em tendência de alta no curto prazo e acima de 18,35 projetaria de 21,75 a 27,27. Tem suportes em 17,76 e 16,05. O padrão de volume favorece a alta. O IFR sobrecomprado alerta realizações se perder 17,76.</t>
  </si>
  <si>
    <t>BBSE3 está em tendência de alta no curto prazo e acima de 42,98 projetaria de 48,99 a 58,72. Tem suportes em 40,21 e 37,2. O padrão de volume favorece a alta.</t>
  </si>
  <si>
    <t>BMOB3 está em tendência de alta no curto prazo e acima de 32,51 projetaria de 39 a 49,5. Tem suportes em 30,87 e 27,62. O padrão de volume favorece a alta. O IFR sobrecomprado alerta realizações se perder 30,87.</t>
  </si>
  <si>
    <t>BERK34 está em tendência de baixa no curto prazo e abaixo de 126,5 projetaria de 121,75 a 117,01. Tem resistências em 128,9  e 138,38.</t>
  </si>
  <si>
    <t>BLAU3 está em tendência de alta no curto prazo e acima de 12,71 projetaria de 15,48 a 19,97. Tem suportes em 11,86 e 10,47. O padrão de volume favorece a alta. O IFR sobrecomprado alerta realizações se perder 11,86.</t>
  </si>
  <si>
    <t>SOJA3 está em tendência de alta no curto prazo e acima de 8,72 projetaria de 11,06 a 14,85. Tem suportes em 8,36 e 7,18. O padrão de volume favorece a alta. O IFR sobrecomprado alerta realizações se perder 8,36.</t>
  </si>
  <si>
    <t>Booking Hldg Inc</t>
  </si>
  <si>
    <t>BKNG34</t>
  </si>
  <si>
    <t>BKNG34 está em tendência de baixa no curto prazo e abaixo de 4,44 projetaria de 3,79 a 3,15. Tem resistências em 4,7  e 5,98.</t>
  </si>
  <si>
    <t>BRBI11 está em tendência de alta no curto prazo e acima de 18,78 projetaria de 23,14 a 30,21. Tem suportes em 17,73 e 15,54. O padrão de volume favorece a alta. O IFR sobrecomprado alerta realizações se perder 17,73.</t>
  </si>
  <si>
    <t>BBDC3 está em tendência de alta no curto prazo e acima de 20,24 projetaria de 24,2 a 30,61. Tem suportes em 18,83 e 16,84. O IFR sobrecomprado alerta realizações se perder 18,83.</t>
  </si>
  <si>
    <t>BBDC4 está em tendência de alta no curto prazo e acima de 23 projetaria de 27,54 a 34,89. Tem suportes em 21,41 e 19,13.</t>
  </si>
  <si>
    <t>BRAP3 está em tendência de alta no curto prazo e acima de 19,86 projetaria de 21,25 a 23,51. Tem suportes em 18,36 e 17,66. O padrão de volume favorece a alta.</t>
  </si>
  <si>
    <t>BRAP4 está em tendência de baixa no curto prazo e abaixo de 20,63 projetaria de 19,54 a 18,45. Tem resistências em 21,45  e 23,62.</t>
  </si>
  <si>
    <t>SAUD3 está em tendência de alta no curto prazo e acima de 16,19 projetaria de 18,71 a 22,79. Tem suportes em 15,32 e 14,05.</t>
  </si>
  <si>
    <t>BBAS3 está em tendência de alta no curto prazo e acima de 27,19 projetaria de 33,07 a 42,58. Tem suportes em 23,93 e 20,98.</t>
  </si>
  <si>
    <t>AGRO3 está em tendência de alta no curto prazo e acima de 19,84 projetaria de 21,34 a 23,77. Tem suportes em 18,81 e 18,05. O padrão de volume favorece a alta. O IFR sobrecomprado alerta realizações se perder 18,81.</t>
  </si>
  <si>
    <t>BRKM5 está em tendência de baixa no curto prazo e abaixo de 4,21 projetaria de 2,11 a 0,01. Tem resistências em 4,64  e 8,83.</t>
  </si>
  <si>
    <t>BRAV3 está em tendência de alta no curto prazo e acima de 21,5 projetaria de 24,29 a 28,82. Tem suportes em 20,05 e 18,65. O padrão de volume favorece a alta. O IFR sobrecomprado alerta realizações se perder 20,05.</t>
  </si>
  <si>
    <t>AVGO34 está em tendência de baixa no curto prazo e abaixo de 25,68 projetaria de 23,39 a 21,11. Tem resistências em 26,8  e 31,36.</t>
  </si>
  <si>
    <t>BPAC11 está em tendência de alta no curto prazo e acima de 84,59 projetaria de 107,18 a 143,74. Tem suportes em 76,36 e 65,06. O padrão de volume favorece a alta. O IFR sobrecomprado alerta realizações se perder 76,36.</t>
  </si>
  <si>
    <t>CXSE3 está em tendência de alta no curto prazo e acima de 22,14 projetaria de 25,26 a 30,32. Tem suportes em 20,92 e 19,35. O padrão de volume favorece a alta. O IFR sobrecomprado alerta realizações se perder 20,92.</t>
  </si>
  <si>
    <t>CAML3 está em tendência de alta no curto prazo e acima de 7,14 projetaria de 9,05 a 12,15. Tem suportes em 6,8 e 5,84. O padrão de volume favorece a alta. O IFR sobrecomprado alerta realizações se perder 6,8.</t>
  </si>
  <si>
    <t>BHIA3 está em tendência de alta no curto prazo e acima de 1,7 projetaria de 2,57 a 3,98. Tem suportes em 1,41 e 0,97. O padrão de volume favorece a alta. O IFR sobrecomprado alerta realizações se perder 1,41.</t>
  </si>
  <si>
    <t>CATP34 está em tendência de baixa no curto prazo e abaixo de 247,29 projetaria de 214,35 a 181,41. Tem resistências em 258,8  e 324,67.</t>
  </si>
  <si>
    <t>CBAV3 está em tendência de baixa no curto prazo e abaixo de 11,09 projetaria de 10,89 a 10,69. Tem resistências em 11,27  e 11,66.</t>
  </si>
  <si>
    <t>CEAB3 está em tendência de alta no curto prazo e acima de 13,06 projetaria de 16,68 a 22,55. Tem suportes em 12,23 e 10,41. O IFR sobrecomprado alerta realizações se perder 12,23.</t>
  </si>
  <si>
    <t>CMIG3 está em tendência de alta no curto prazo e acima de 18,62 projetaria de 21,12 a 25,17. Tem suportes em 17,76 e 16,5. O IFR sobrecomprado alerta realizações se perder 17,76.</t>
  </si>
  <si>
    <t>CMIG4 está em tendência de alta no curto prazo e acima de 12,33 projetaria de 13,88 a 16,4. Tem suportes em 11,8 e 11,02. O padrão de volume favorece a alta. O IFR sobrecomprado alerta realizações se perder 11,8.</t>
  </si>
  <si>
    <t>N2ET34 está em tendência de baixa no curto prazo e abaixo de 94,31 projetaria de 80,43 a 66,56. Tem resistências em 96,6  e 124,34.</t>
  </si>
  <si>
    <t>COCA34 está em tendência de baixa no curto prazo e abaixo de 72,08 projetaria de 67,79 a 63,51. Tem resistências em 73,67  e 82,23.</t>
  </si>
  <si>
    <t>COGN3 está em tendência de alta no curto prazo e acima de 2,99 projetaria de 3,6 a 4,6. Tem suportes em 2,85 e 2,54. O IFR sobrecomprado alerta realizações se perder 2,85.</t>
  </si>
  <si>
    <t>C2OI34 está em tendência de baixa no curto prazo e abaixo de 34,49 projetaria de 30,19 a 25,9. Tem resistências em 35,77  e 44,35.</t>
  </si>
  <si>
    <t>PASS3 está em tendência de alta no curto prazo e acima de 35,03 projetaria de 44,04 a 58,63. Tem suportes em 27,2 e 22,69. O padrão de volume favorece a alta. O IFR sobrecomprado alerta realizações se perder 27,2.</t>
  </si>
  <si>
    <t>CSMG3 está em tendência de alta no curto prazo e acima de 67,51 projetaria de 76,62 a 91,38. Tem suportes em 61,77 e 57,21. O padrão de volume favorece a alta. O IFR sobrecomprado alerta realizações se perder 61,77.</t>
  </si>
  <si>
    <t>CPLE3 está em tendência de alta no curto prazo e acima de 18 projetaria de 20,83 a 25,42. Tem suportes em 17,43 e 16,01. O padrão de volume favorece a alta. O IFR sobrecomprado alerta realizações se perder 17,43.</t>
  </si>
  <si>
    <t>CSAN3 está em tendência de alta no curto prazo e acima de 5,43 projetaria de 6,87 a 9,21. Tem suportes em 5,02 e 4,29. O padrão de volume favorece a alta. O IFR sobrecomprado alerta realizações se perder 5,02.</t>
  </si>
  <si>
    <t>CPFE3 está em tendência de alta no curto prazo e acima de 52,3 projetaria de 59,75 a 71,81. Tem suportes em 49,62 e 45,89. O padrão de volume favorece a alta. O IFR sobrecomprado alerta realizações se perder 49,62.</t>
  </si>
  <si>
    <t>C2RW34 está em tendência de alta no curto prazo e acima de 64,97 projetaria de 82,56 a 111,04. Tem suportes em 59,8 e 51. O padrão de volume favorece a alta.</t>
  </si>
  <si>
    <t>CSED3 está em tendência de alta no curto prazo e acima de 6,94 projetaria de 9,13 a 12,68. Tem suportes em 6,5 e 5,4. O padrão de volume favorece a alta. O IFR sobrecomprado alerta realizações se perder 6,5.</t>
  </si>
  <si>
    <t>CMIN3 está em tendência de baixa no curto prazo e abaixo de 4,93 projetaria de 4 a 3,08. Tem resistências em 5,21  e 7,05.</t>
  </si>
  <si>
    <t>CURY3 está em tendência de alta no curto prazo e acima de 35,22 projetaria de 40,52 a 49,12. Tem suportes em 31,2 e 28,54.</t>
  </si>
  <si>
    <t>CVCB3 está em tendência de alta no curto prazo e acima de 1,94 projetaria de 2,48 a 3,36. Tem suportes em 1,6 e 1,32. O padrão de volume favorece a alta.</t>
  </si>
  <si>
    <t>CYRE3 está em tendência de alta no curto prazo e acima de 35,32 projetaria de 44,93 a 60,49. Tem suportes em 32,62 e 27,81. O padrão de volume favorece a alta. O IFR sobrecomprado alerta realizações se perder 32,62.</t>
  </si>
  <si>
    <t>CYRE4 está em tendência de alta no curto prazo e acima de 33,12 projetaria de 42,37 a 57,35. Tem suportes em 31,12 e 26,49. O IFR sobrecomprado alerta realizações se perder 31,12.</t>
  </si>
  <si>
    <t>DASA3 está em tendência de alta no curto prazo e acima de 4,96 projetaria de 6,78 a 9,74. Tem suportes em 4,66 e 3,74. O padrão de volume favorece a alta. O IFR sobrecomprado alerta realizações se perder 4,66.</t>
  </si>
  <si>
    <t>D1EL34 está em tendência de baixa no curto prazo e abaixo de 113,53 projetaria de 98,37 a 83,21. Tem resistências em 117,49  e 147,8.</t>
  </si>
  <si>
    <t>DESK3 está em tendência de alta no curto prazo e acima de 19,73 projetaria de 21,34 a 23,96. Tem suportes em 19,24 e 18,43.</t>
  </si>
  <si>
    <t>DXCO3 está em tendência de alta no curto prazo e acima de 7,47 projetaria de 9,28 a 12,22. Tem suportes em 6,89 e 5,98. O padrão de volume favorece a alta. O IFR sobrecomprado alerta realizações se perder 6,89.</t>
  </si>
  <si>
    <t>PNVL3 está em tendência de alta no curto prazo e acima de 15,61 projetaria de 18,95 a 24,36. Tem suportes em 14,59 e 12,91. O padrão de volume favorece a alta. O IFR sobrecomprado alerta realizações se perder 14,59.</t>
  </si>
  <si>
    <t>DIRR3 está em tendência de alta no curto prazo e acima de 14,42 projetaria de 17,42 a 22,28. Tem suportes em 11,53 e 10,02. O IFR sobrecomprado alerta realizações se perder 11,53.</t>
  </si>
  <si>
    <t>ECOR3 está em tendência de alta no curto prazo e acima de 14,15 projetaria de 19,28 a 27,59. Tem suportes em 12,72 e 10,15. O padrão de volume favorece a alta. O IFR sobrecomprado alerta realizações se perder 12,72.</t>
  </si>
  <si>
    <t>LILY34 está em tendência de baixa no curto prazo e abaixo de 188,6 projetaria de 177,16 a 165,72. Tem resistências em 199,78  e 222,65.</t>
  </si>
  <si>
    <t>EMBJ3 está em tendência de baixa no curto prazo e abaixo de 88,44 projetaria de 77,96 a 67,49. Tem resistências em 90,53  e 111,47. O IFR sobrevendido alerta para recuperações se superar 90,53</t>
  </si>
  <si>
    <t>ENGI11 está em tendência de alta no curto prazo e acima de 67,49 projetaria de 83 a 108,11. Tem suportes em 64,74 e 56,98. O padrão de volume favorece a alta. O IFR sobrecomprado alerta realizações se perder 64,74.</t>
  </si>
  <si>
    <t>ENEV3 está em tendência de alta no curto prazo e acima de 31,69 projetaria de 36,71 a 44,84. Tem suportes em 30,27 e 27,75. O padrão de volume favorece a alta. O IFR sobrecomprado alerta realizações se perder 30,27.</t>
  </si>
  <si>
    <t>EGIE3 está em tendência de alta no curto prazo e acima de 35,23 projetaria de 40,44 a 48,88. Tem suportes em 31,17 e 28,56. O padrão de volume favorece a alta. O IFR sobrecomprado alerta realizações se perder 31,17.</t>
  </si>
  <si>
    <t>EQTL3 está em tendência de alta no curto prazo e acima de 50,51 projetaria de 60,95 a 77,85. Tem suportes em 48,8 e 43,57. O padrão de volume favorece a alta. O IFR sobrecomprado alerta realizações se perder 48,8.</t>
  </si>
  <si>
    <t>EUCA4 está em tendência de alta no curto prazo e acima de 27,45 projetaria de 32,65 a 41,07. Tem suportes em 24,2 e 21,59. O padrão de volume favorece a alta. O IFR sobrecomprado alerta realizações se perder 24,2.</t>
  </si>
  <si>
    <t>EVEN3 está em tendência de alta no curto prazo e acima de 5,98 projetaria de 7,24 a 9,28. Tem suportes em 5,58 e 4,94. O padrão de volume favorece a alta. O IFR sobrecomprado alerta realizações se perder 5,58.</t>
  </si>
  <si>
    <t>EZTC3 está em tendência de alta no curto prazo e acima de 18,47 projetaria de 23,65 a 32,04. Tem suportes em 17,75 e 15,15. O padrão de volume favorece a alta. O IFR sobrecomprado alerta realizações se perder 17,75.</t>
  </si>
  <si>
    <t>FESA4 está em tendência de alta no curto prazo e acima de 6,55 projetaria de 7,66 a 9,46. Tem suportes em 6,33 e 5,77. O padrão de volume favorece a alta. O IFR sobrecomprado alerta realizações se perder 6,33.</t>
  </si>
  <si>
    <t>FLRY3 está em tendência de alta no curto prazo e acima de 26,35 projetaria de 33,98 a 46,32. Tem suportes em 25,63 e 21,81. O padrão de volume favorece a alta. O IFR sobrecomprado alerta realizações se perder 25,63.</t>
  </si>
  <si>
    <t>F1TN34 está em tendência de alta no curto prazo e acima de 81,99 projetaria de 96,98 a 121,25. Tem suportes em 78,8 e 71,3.</t>
  </si>
  <si>
    <t>FRAS3 está em tendência de alta no curto prazo e acima de 27 projetaria de 32,01 a 40,14. Tem suportes em 26,13 e 23,62. O padrão de volume favorece a alta. O IFR sobrecomprado alerta realizações se perder 26,13.</t>
  </si>
  <si>
    <t>FCXO34 está em tendência de baixa no curto prazo e abaixo de 117,72 projetaria de 104,97 a 92,22. Tem resistências em 121,47  e 146,96.</t>
  </si>
  <si>
    <t>GFSA3 está em tendência de alta no curto prazo e acima de 1,52 projetaria de 2,33 a 3,65. Tem suportes em 0,39 e -0,01. O padrão de volume favorece a alta. O IFR sobrecomprado alerta realizações se perder 0,39.</t>
  </si>
  <si>
    <t>GGBR4 está em tendência de baixa no curto prazo e abaixo de 24,58 projetaria de 22,46 a 20,34. Tem resistências em 25,48  e 29,71.</t>
  </si>
  <si>
    <t>GOAU4 está em tendência de baixa no curto prazo e abaixo de 11,15 projetaria de 10,13 a 9,11. Tem resistências em 11,59  e 13,62.</t>
  </si>
  <si>
    <t>GGPS3 está em tendência de alta no curto prazo e acima de 17,2 projetaria de 21,11 a 27,45. Tem suportes em 16,2 e 14,24. O padrão de volume favorece a alta. O IFR sobrecomprado alerta realizações se perder 16,2.</t>
  </si>
  <si>
    <t>GRND3 está em tendência de alta no curto prazo e acima de 4,57 projetaria de 5,33 a 6,56. Tem suportes em 4,31 e 3,92. O padrão de volume favorece a alta. O IFR sobrecomprado alerta realizações se perder 4,31.</t>
  </si>
  <si>
    <t>GMAT3 está em tendência de alta no curto prazo e acima de 5,58 projetaria de 6,9 a 9,05. Tem suportes em 5,1 e 4,43. O padrão de volume favorece a alta. O IFR sobrecomprado alerta realizações se perder 5,1.</t>
  </si>
  <si>
    <t>SBFG3 está em tendência de alta no curto prazo e acima de 11,08 projetaria de 13,29 a 16,87. Tem suportes em 9,76 e 8,65. O padrão de volume favorece a alta. O IFR sobrecomprado alerta realizações se perder 9,76.</t>
  </si>
  <si>
    <t>HAPV3 está em tendência de alta no curto prazo e acima de 12,22 projetaria de 16,05 a 22,26. Tem suportes em 8,37 e 6,45. O padrão de volume favorece a alta. O IFR sobrecomprado alerta realizações se perder 8,37.</t>
  </si>
  <si>
    <t>HBRE3 está em tendência de alta no curto prazo e acima de 3,21 projetaria de 3,98 a 5,23. Tem suportes em 2,95 e 2,56. O padrão de volume favorece a alta. O IFR sobrecomprado alerta realizações se perder 2,95.</t>
  </si>
  <si>
    <t>HBOR3 está em tendência de alta no curto prazo e acima de 2,64 projetaria de 3,25 a 4,24. Tem suportes em 2,47 e 2,16. O padrão de volume favorece a alta. O IFR sobrecomprado alerta realizações se perder 2,47.</t>
  </si>
  <si>
    <t>HBSA3 está em tendência de alta no curto prazo e acima de 4,09 projetaria de 4,81 a 5,99. Tem suportes em 3,97 e 3,6. O padrão de volume favorece a alta. O IFR sobrecomprado alerta realizações se perder 3,97.</t>
  </si>
  <si>
    <t>HYPE3 está em tendência de alta no curto prazo e acima de 30 projetaria de 36,53 a 47,1. Tem suportes em 26,49 e 23,22. O IFR sobrecomprado alerta realizações se perder 26,49.</t>
  </si>
  <si>
    <t>IGTI11 está em tendência de alta no curto prazo e acima de 32,72 projetaria de 38,99 a 49,14. Tem suportes em 31,17 e 28,03. O padrão de volume favorece a alta. O IFR sobrecomprado alerta realizações se perder 31,17.</t>
  </si>
  <si>
    <t>ITLC34 está em tendência de baixa no curto prazo e abaixo de 87,91 projetaria de 71,61 a 55,32. Tem resistências em 93,15  e 125,73.</t>
  </si>
  <si>
    <t>INTB3 está em tendência de alta no curto prazo e acima de 19,2 projetaria de 23,6 a 30,73. Tem suportes em 17,72 e 15,51. O padrão de volume favorece a alta. O IFR sobrecomprado alerta realizações se perder 17,72.</t>
  </si>
  <si>
    <t>INBR32 está em tendência de alta no curto prazo e acima de 37,23 projetaria de 44,23 a 55,57. Tem suportes em 35,5 e 31,99. O padrão de volume favorece a alta. O IFR sobrecomprado alerta realizações se perder 35,5.</t>
  </si>
  <si>
    <t>MYPK3 está em tendência de alta no curto prazo e acima de 10,84 projetaria de 12,23 a 14,48. Tem suportes em 10,36 e 9,66. O padrão de volume favorece a alta. O IFR sobrecomprado alerta realizações se perder 10,36.</t>
  </si>
  <si>
    <t>RANI3 está em tendência de alta no curto prazo e acima de 8,6 projetaria de 9,27 a 10,35. Tem suportes em 8,15 e 7,81. O padrão de volume favorece a alta. O IFR sobrecomprado alerta realizações se perder 8,15.</t>
  </si>
  <si>
    <t>IRBR3 está em tendência de alta no curto prazo e acima de 70,56 projetaria de 84,1 a 106,02. Tem suportes em 66,41 e 59,63. O padrão de volume favorece a alta. O IFR sobrecomprado alerta realizações se perder 66,41.</t>
  </si>
  <si>
    <t>ISAE4 está em tendência de alta no curto prazo e acima de 30,45 projetaria de 33,74 a 39,07. Tem suportes em 29,16 e 27,51. O padrão de volume favorece a alta. O IFR sobrecomprado alerta realizações se perder 29,16.</t>
  </si>
  <si>
    <t>ITSA3 está em tendência de alta no curto prazo e acima de 16,6 projetaria de 19,2 a 23,43. Tem suportes em 15,85 e 14,54. O IFR sobrecomprado alerta realizações se perder 15,85.</t>
  </si>
  <si>
    <t>ITSA4 está em tendência de alta no curto prazo e acima de 16,63 projetaria de 19,43 a 23,96. Tem suportes em 15,82 e 14,41. O padrão de volume favorece a alta. O IFR sobrecomprado alerta realizações se perder 15,82.</t>
  </si>
  <si>
    <t>ITUB3 está em tendência de alta no curto prazo e acima de 55,43 projetaria de 65,36 a 81,43. Tem suportes em 52,53 e 47,56. O padrão de volume favorece a alta. O IFR sobrecomprado alerta realizações se perder 52,53.</t>
  </si>
  <si>
    <t>ITUB4 está em tendência de alta no curto prazo e acima de 50,85 projetaria de 59,21 a 72,74. Tem suportes em 48,25 e 44,06. O padrão de volume favorece a alta. O IFR sobrecomprado alerta realizações se perder 48,25.</t>
  </si>
  <si>
    <t>JALL3 está em tendência de alta no curto prazo e acima de 3,06 projetaria de 3,78 a 4,96. Tem suportes em 2,92 e 2,55. O IFR sobrecomprado alerta realizações se perder 2,92.</t>
  </si>
  <si>
    <t>JBSS32 está em tendência de alta no curto prazo e acima de 73,85 projetaria de 85,22 a 103,63. Tem suportes em 61,57 e 55,88. O padrão de volume favorece a alta.</t>
  </si>
  <si>
    <t>JHSF3 está em tendência de alta no curto prazo e acima de 13,46 projetaria de 15,83 a 19,67. Tem suportes em 12,66 e 11,47. O padrão de volume favorece a alta. O IFR sobrecomprado alerta realizações se perder 12,66.</t>
  </si>
  <si>
    <t>JPMC34 está em tendência de baixa no curto prazo e abaixo de 163,22 projetaria de 152,95 a 142,68. Tem resistências em 167,08  e 187,61.</t>
  </si>
  <si>
    <t>JSLG3 está em tendência de alta no curto prazo e acima de 11,5 projetaria de 15,71 a 22,53. Tem suportes em 10,37 e 8,26. O padrão de volume favorece a alta. O IFR sobrecomprado alerta realizações se perder 10,37.</t>
  </si>
  <si>
    <t>KEPL3 está em tendência de alta no curto prazo e acima de 7,45 projetaria de 8,61 a 10,49. Tem suportes em 7,21 e 6,62. O padrão de volume favorece a alta. O IFR sobrecomprado alerta realizações se perder 7,21.</t>
  </si>
  <si>
    <t>KLBN3 está em tendência de baixa no curto prazo e abaixo de 3,75 projetaria de 3,48 a 3,21. Tem resistências em 3,85  e 4,38.</t>
  </si>
  <si>
    <t>KLBN4 está em tendência de baixa no curto prazo e abaixo de 3,66 projetaria de 3,47 a 3,28. Tem resistências em 3,75  e 4,12.</t>
  </si>
  <si>
    <t>KLBN11 está em tendência de baixa no curto prazo e abaixo de 18,35 projetaria de 17,33 a 16,31. Tem resistências em 18,83  e 20,86.</t>
  </si>
  <si>
    <t>LAVV3 está em tendência de alta no curto prazo e acima de 14,69 projetaria de 18,14 a 23,73. Tem suportes em 13,67 e 11,94. O padrão de volume favorece a alta. O IFR sobrecomprado alerta realizações se perder 13,67.</t>
  </si>
  <si>
    <t>LIGT3 está em tendência de alta no curto prazo e acima de 4,15 projetaria de 5,22 a 6,96. Tem suportes em 3,81 e 3,27.</t>
  </si>
  <si>
    <t>RENT3 está em tendência de alta no curto prazo e acima de 53,8 projetaria de 67,71 a 90,23. Tem suportes em 50,28 e 43,32. O padrão de volume favorece a alta. O IFR sobrecomprado alerta realizações se perder 50,28.</t>
  </si>
  <si>
    <t>RENT4 está em tendência de alta no curto prazo e acima de 52,94 projetaria de 66,8 a 89,23. Tem suportes em 49,1 e 42,16. O padrão de volume favorece a alta. O IFR sobrecomprado alerta realizações se perder 49,1.</t>
  </si>
  <si>
    <t>LOGG3 está em tendência de alta no curto prazo e acima de 30,41 projetaria de 35,28 a 43,17. Tem suportes em 28,54 e 26,1. O padrão de volume favorece a alta. O IFR sobrecomprado alerta realizações se perder 28,54.</t>
  </si>
  <si>
    <t>LREN3 está em tendência de alta no curto prazo e acima de 15,46 projetaria de 18,67 a 23,88. Tem suportes em 13,31 e 11,7. O padrão de volume favorece a alta. O IFR sobrecomprado alerta realizações se perder 13,31.</t>
  </si>
  <si>
    <t>LWSA3 está em tendência de alta no curto prazo e acima de 5,25 projetaria de 6,33 a 8,09. Tem suportes em 4,97 e 4,42. O padrão de volume favorece a alta. O IFR sobrecomprado alerta realizações se perder 4,97.</t>
  </si>
  <si>
    <t>MDIA3 está em tendência de alta no curto prazo e acima de 19,97 projetaria de 22,41 a 26,36. Tem suportes em 18,52 e 17,29. O padrão de volume favorece a alta. O IFR sobrecomprado alerta realizações se perder 18,52.</t>
  </si>
  <si>
    <t>MGLU3 está em tendência de alta no curto prazo e acima de 10,85 projetaria de 15,23 a 22,32. Tem suportes em 9,6 e 7,4. O padrão de volume favorece a alta. O IFR sobrecomprado alerta realizações se perder 9,6.</t>
  </si>
  <si>
    <t>POMO3 está em tendência de alta no curto prazo e acima de 5,77 projetaria de 7,04 a 9,1. Tem suportes em 4,4 e 3,76. O padrão de volume favorece a alta. O IFR sobrecomprado alerta realizações se perder 4,4.</t>
  </si>
  <si>
    <t>POMO4 está em tendência de alta no curto prazo e acima de 5,92 projetaria de 7,15 a 9,14. Tem suportes em 4,71 e 4,09. O padrão de volume favorece a alta. O IFR sobrecomprado alerta realizações se perder 4,71.</t>
  </si>
  <si>
    <t>MBRF3 está em tendência de alta no curto prazo e acima de 19,61 projetaria de 22,77 a 27,89. Tem suportes em 18,47 e 16,88. O padrão de volume favorece a alta. O IFR sobrecomprado alerta realizações se perder 18,47.</t>
  </si>
  <si>
    <t>M2RV34 está em tendência de alta no curto prazo e acima de 171,09 projetaria de 225,07 a 312,43. Tem suportes em 139,97 e 112,97.</t>
  </si>
  <si>
    <t>MATD3 está em tendência de alta no curto prazo e acima de 6,67 projetaria de 7,99 a 10,13. Tem suportes em 6,11 e 5,44. O padrão de volume favorece a alta. O IFR sobrecomprado alerta realizações se perder 6,11.</t>
  </si>
  <si>
    <t>CASH3 está em tendência de baixa no curto prazo e abaixo de 4,89 projetaria de 4,14 a 3,4. Tem resistências em 5,22  e 6,7.</t>
  </si>
  <si>
    <t>MELK3 está em tendência de alta no curto prazo e acima de 3,5 projetaria de 4 a 4,82. Tem suportes em 3,34 e 3,08. O padrão de volume favorece a alta. O IFR sobrecomprado alerta realizações se perder 3,34.</t>
  </si>
  <si>
    <t>MELI34 está em tendência de alta no curto prazo e acima de 87,87 projetaria de 101,13 a 122,6. Tem suportes em 76,76 e 70,12.</t>
  </si>
  <si>
    <t>BMEB4 está em tendência de alta no curto prazo e acima de 79,2 projetaria de 95,26 a 121,25. Tem suportes em 72,7 e 64,66. O IFR sobrecomprado alerta realizações se perder 72,7.</t>
  </si>
  <si>
    <t>M1TA34 está em tendência de baixa no curto prazo e abaixo de 127,2 projetaria de 111,92 a 96,65. Tem resistências em 131,54  e 162,08.</t>
  </si>
  <si>
    <t>LEVE3 está em tendência de alta no curto prazo e acima de 38,32 projetaria de 42,81 a 50,09. Tem suportes em 37,28 e 35,03. O padrão de volume favorece a alta. O IFR sobrecomprado alerta realizações se perder 37,28.</t>
  </si>
  <si>
    <t>MUTC34 está em tendência de baixa no curto prazo e abaixo de 861,88 projetaria de 722,27 a 582,66. Tem resistências em 909,2  e 1188,41.</t>
  </si>
  <si>
    <t>MSFT34 está em tendência de alta no curto prazo e acima de 113,7 projetaria de 137,42 a 175,82. Tem suportes em 108,2 e 96,33.</t>
  </si>
  <si>
    <t>MILS3 está em tendência de alta no curto prazo e acima de 16,31 projetaria de 17,12 a 18,44. Tem suportes em 16,02 e 15,61. O padrão de volume favorece a alta. O IFR sobrecomprado alerta realizações se perder 16,02.</t>
  </si>
  <si>
    <t>BEEF3 está em tendência de alta no curto prazo e acima de 4,74 projetaria de 5,83 a 7,6. Tem suportes em 4,42 e 3,87.</t>
  </si>
  <si>
    <t>MTRE3 está em tendência de alta no curto prazo e acima de 3,95 projetaria de 4,68 a 5,87. Tem suportes em 3,75 e 3,38. O padrão de volume favorece a alta. O IFR sobrecomprado alerta realizações se perder 3,75.</t>
  </si>
  <si>
    <t>M1RN34 está em tendência de alta no curto prazo e acima de 54,38 projetaria de 80,69 a 123,27. Tem suportes em 48,09 e 34,93.</t>
  </si>
  <si>
    <t>MOTV3 está em tendência de alta no curto prazo e acima de 20,63 projetaria de 25,38 a 33,07. Tem suportes em 19,61 e 17,23. O padrão de volume favorece a alta. O IFR sobrecomprado alerta realizações se perder 19,61.</t>
  </si>
  <si>
    <t>MDNE3 está em tendência de alta no curto prazo e acima de 31,58 projetaria de 37,16 a 46,2. Tem suportes em 29,64 e 26,84. O padrão de volume favorece a alta. O IFR sobrecomprado alerta realizações se perder 29,64.</t>
  </si>
  <si>
    <t>MOVI3 está em tendência de alta no curto prazo e acima de 17,3 projetaria de 24,01 a 34,87. Tem suportes em 14,74 e 11,38. O padrão de volume favorece a alta. O IFR sobrecomprado alerta realizações se perder 14,74.</t>
  </si>
  <si>
    <t>MRVE3 está em tendência de alta no curto prazo e acima de 6,69 projetaria de 8,22 a 10,71. Tem suportes em 6,26 e 5,49. O padrão de volume favorece a alta. O IFR sobrecomprado alerta realizações se perder 6,26.</t>
  </si>
  <si>
    <t>MLAS3 está em tendência de alta no curto prazo e acima de 2,3 projetaria de 2,8 a 3,62. Tem suportes em 2,16 e 1,9. O padrão de volume favorece a alta. O IFR sobrecomprado alerta realizações se perder 2,16.</t>
  </si>
  <si>
    <t>MULT3 está em tendência de alta no curto prazo e acima de 37,98 projetaria de 45,44 a 57,53. Tem suportes em 36,65 e 32,91. O padrão de volume favorece a alta. O IFR sobrecomprado alerta realizações se perder 36,65.</t>
  </si>
  <si>
    <t>NATU3 está em tendência de baixa no curto prazo e abaixo de 7,22 projetaria de 6,14 a 5,07. Tem resistências em 7,63  e 9,77.</t>
  </si>
  <si>
    <t>NFLX34 está em tendência de baixa no curto prazo e abaixo de 7,02 projetaria de 6,4 a 5,79. Tem resistências em 7,22  e 8,44.</t>
  </si>
  <si>
    <t>NIKE34 está em tendência de baixa no curto prazo e abaixo de 17,01 projetaria de 14,8 a 12,6. Tem resistências em 17,69  e 22,09.</t>
  </si>
  <si>
    <t>ROXO34 está em tendência de alta no curto prazo e acima de 13,88 projetaria de 16,3 a 20,23. Tem suportes em 12,87 e 11,65.</t>
  </si>
  <si>
    <t>NVDC34 está em tendência de alta no curto prazo e acima de 25,88 projetaria de 29,36 a 34,99. Tem suportes em 23,96 e 22,21.</t>
  </si>
  <si>
    <t>OPCT3 está em tendência de alta no curto prazo e acima de 11,69 projetaria de 13,92 a 17,52. Tem suportes em 10,11 e 8,99. O padrão de volume favorece a alta.</t>
  </si>
  <si>
    <t>O1KT34 está em tendência de alta no curto prazo e acima de 56,26 projetaria de 73,2 a 100,62. Tem suportes em 54,79 e 46,31.</t>
  </si>
  <si>
    <t>ORCL34 está em tendência de baixa no curto prazo e abaixo de 112,76 projetaria de 81,75 a 50,74. Tem resistências em 120,4  e 182,41.</t>
  </si>
  <si>
    <t>OBTC3 está em tendência de baixa no curto prazo e abaixo de 6,49 projetaria de 5,64 a 4,79. Tem resistências em 7,05  e 8,74.</t>
  </si>
  <si>
    <t>ORVR3 está em tendência de alta no curto prazo e acima de 21,52 projetaria de 25,38 a 31,64. Tem suportes em 20,53 e 18,59. O padrão de volume favorece a alta. O IFR sobrecomprado alerta realizações se perder 20,53.</t>
  </si>
  <si>
    <t>PCAR3 está em tendência de alta no curto prazo e acima de 3,85 projetaria de 5,36 a 7,81. Tem suportes em 3,38 e 2,62.</t>
  </si>
  <si>
    <t>PGMN3 está em tendência de alta no curto prazo e acima de 5,32 projetaria de 6,69 a 8,92. Tem suportes em 4,98 e 4,29. O padrão de volume favorece a alta. O IFR sobrecomprado alerta realizações se perder 4,98.</t>
  </si>
  <si>
    <t>Palantir Technologies Inc</t>
  </si>
  <si>
    <t>P2LT34 está em tendência de alta no curto prazo e acima de 341 projetaria de 438,02 a 595,02. Tem suportes em 326,41 e 277,89.</t>
  </si>
  <si>
    <t>P2AN34 está em tendência de alta no curto prazo e acima de 35,74 projetaria de 44,41 a 58,44. Tem suportes em 33,02 e 28,68.</t>
  </si>
  <si>
    <t>PMAM3 está em tendência de baixa no curto prazo e abaixo de 0,38 projetaria de 0,06 a -0,24. Tem resistências em 0,41  e 1,03.</t>
  </si>
  <si>
    <t>PETR3 está em tendência de alta no curto prazo e acima de 62,48 projetaria de 76,25 a 98,54. Tem suportes em 60,78 e 53,89. O padrão de volume favorece a alta. O IFR sobrecomprado alerta realizações se perder 60,78.</t>
  </si>
  <si>
    <t>PETR4 está em tendência de alta no curto prazo e acima de 56,75 projetaria de 69,41 a 89,89. Tem suportes em 54,73 e 48,39. O padrão de volume favorece a alta. O IFR sobrecomprado alerta realizações se perder 54,73.</t>
  </si>
  <si>
    <t>RECV3 está em tendência de alta no curto prazo e acima de 12,21 projetaria de 14,13 a 17,25. Tem suportes em 11,81 e 10,84. O padrão de volume favorece a alta. O IFR sobrecomprado alerta realizações se perder 11,81.</t>
  </si>
  <si>
    <t>PRIO3 está em tendência de alta no curto prazo e acima de 66,08 projetaria de 75,17 a 89,89. Tem suportes em 63,4 e 58,85. O padrão de volume favorece a alta.</t>
  </si>
  <si>
    <t>AUAU3 está em tendência de alta no curto prazo e acima de 5,08 projetaria de 6,33 a 8,36. Tem suportes em 4,75 e 4,12. O padrão de volume favorece a alta. O IFR sobrecomprado alerta realizações se perder 4,75.</t>
  </si>
  <si>
    <t>PINE4 está em tendência de alta no curto prazo e acima de 15 projetaria de 18,22 a 23,44. Tem suportes em 13,92 e 12,3. O padrão de volume favorece a alta. O IFR sobrecomprado alerta realizações se perder 13,92.</t>
  </si>
  <si>
    <t>PLPL3 está em tendência de alta no curto prazo e acima de 9,06 projetaria de 10,75 a 13,5. Tem suportes em 8,16 e 7,31. O IFR sobrecomprado alerta realizações se perder 8,16.</t>
  </si>
  <si>
    <t>PSSA3 está em tendência de alta no curto prazo e acima de 54,94 projetaria de 60,83 a 70,38. Tem suportes em 52,5 e 49,55. O padrão de volume favorece a alta. O IFR sobrecomprado alerta realizações se perder 52,5.</t>
  </si>
  <si>
    <t>PTBL3 está em tendência de alta no curto prazo e acima de 3,02 projetaria de 4,08 a 5,8. Tem suportes em 2,52 e 1,98. O padrão de volume favorece a alta. O IFR sobrecomprado alerta realizações se perder 2,52.</t>
  </si>
  <si>
    <t>POSI3 está em tendência de alta no curto prazo e acima de 4,4 projetaria de 5,15 a 6,37. Tem suportes em 4,06 e 3,68. O padrão de volume favorece a alta. O IFR sobrecomprado alerta realizações se perder 4,06.</t>
  </si>
  <si>
    <t>PRNR3 está em tendência de alta no curto prazo e acima de 21,5 projetaria de 24,92 a 30,47. Tem suportes em 20,42 e 18,7. O padrão de volume favorece a alta. O IFR sobrecomprado alerta realizações se perder 20,42.</t>
  </si>
  <si>
    <t>PFRM3 está em tendência de alta no curto prazo e acima de 9,2 projetaria de 11,1 a 14,19. Tem suportes em 8,96 e 8. O padrão de volume favorece a alta. O IFR sobrecomprado alerta realizações se perder 8,96.</t>
  </si>
  <si>
    <t>QCOM34 está em tendência de baixa no curto prazo e abaixo de 71,48 projetaria de 58,21 a 44,95. Tem resistências em 74,48  e 101.</t>
  </si>
  <si>
    <t>QUAL3 está em tendência de alta no curto prazo e acima de 2,14 projetaria de 2,61 a 3,38. Tem suportes em 2,01 e 1,77. O padrão de volume favorece a alta. O IFR sobrecomprado alerta realizações se perder 2,01.</t>
  </si>
  <si>
    <t>LJQQ3 está em tendência de alta no curto prazo e acima de 2,53 projetaria de 3,51 a 5,1. Tem suportes em 2,32 e 1,82. O padrão de volume favorece a alta. O IFR sobrecomprado alerta realizações se perder 2,32.</t>
  </si>
  <si>
    <t>RADL3 está em tendência de alta no curto prazo e acima de 23,12 projetaria de 27,5 a 34,6. Tem suportes em 20,95 e 18,75. O padrão de volume favorece a alta.</t>
  </si>
  <si>
    <t>RAIZ4 está em tendência de alta no curto prazo e acima de 0,55 projetaria de 0,76 a 1,1. Tem suportes em 0,33 e 0,22. O padrão de volume favorece a alta.</t>
  </si>
  <si>
    <t>RAPT4 está em tendência de alta no curto prazo e acima de 7,33 projetaria de 9,27 a 12,42. Tem suportes em 6,54 e 5,56. O padrão de volume favorece a alta. O IFR sobrecomprado alerta realizações se perder 6,54.</t>
  </si>
  <si>
    <t>RDOR3 está em tendência de alta no curto prazo e acima de 45,79 projetaria de 54,3 a 68,08. Tem suportes em 44,27 e 40,01. O padrão de volume favorece a alta. O IFR sobrecomprado alerta realizações se perder 44,27.</t>
  </si>
  <si>
    <t>RIAA3 está em tendência de alta no curto prazo e acima de 9,45 projetaria de 11,33 a 14,37. Tem suportes em 8,74 e 7,79. O padrão de volume favorece a alta. O IFR sobrecomprado alerta realizações se perder 8,74.</t>
  </si>
  <si>
    <t>ROMI3 está em tendência de alta no curto prazo e acima de 7,5 projetaria de 8,92 a 11,23. Tem suportes em 7,17 e 6,45. O padrão de volume favorece a alta. O IFR sobrecomprado alerta realizações se perder 7,17.</t>
  </si>
  <si>
    <t>RAIL3 está em tendência de alta no curto prazo e acima de 19,37 projetaria de 23,82 a 31,03. Tem suportes em 18,29 e 16,06. O padrão de volume favorece a alta. O IFR sobrecomprado alerta realizações se perder 18,29.</t>
  </si>
  <si>
    <t>SBSP3 está em tendência de alta no curto prazo e acima de 33,6 projetaria de 40,04 a 50,47. Tem suportes em 31,93 e 28,7. O padrão de volume favorece a alta. O IFR sobrecomprado alerta realizações se perder 31,93.</t>
  </si>
  <si>
    <t>SAPR3 está em tendência de alta no curto prazo e acima de 10,14 projetaria de 12,31 a 15,83. Tem suportes em 9,35 e 8,26. O padrão de volume favorece a alta. O IFR sobrecomprado alerta realizações se perder 9,35.</t>
  </si>
  <si>
    <t>SAPR4 está em tendência de alta no curto prazo e acima de 8,41 projetaria de 9,79 a 12,03. Tem suportes em 7,94 e 7,24. O padrão de volume favorece a alta. O IFR sobrecomprado alerta realizações se perder 7,94.</t>
  </si>
  <si>
    <t>SAPR11 está em tendência de alta no curto prazo e acima de 43,9 projetaria de 51,79 a 64,56. Tem suportes em 41,31 e 37,36. O padrão de volume favorece a alta. O IFR sobrecomprado alerta realizações se perder 41,31.</t>
  </si>
  <si>
    <t>SANB3 está em tendência de baixa no curto prazo e abaixo de 14,47 projetaria de 13,41 a 12,36. Tem resistências em 14,88  e 16,98.</t>
  </si>
  <si>
    <t>SANB4 está em tendência de baixa no curto prazo e abaixo de 14,25 projetaria de 13,5 a 12,75. Tem resistências em 14,59  e 16,08.</t>
  </si>
  <si>
    <t>SANB11 está em tendência de baixa no curto prazo e abaixo de 28,73 projetaria de 26,94 a 25,15. Tem resistências em 29,45  e 33,02.</t>
  </si>
  <si>
    <t>SMTO3 está em tendência de alta no curto prazo e acima de 21,38 projetaria de 26,09 a 33,72. Tem suportes em 19,62 e 17,26.</t>
  </si>
  <si>
    <t>SHUL4 está em tendência de alta no curto prazo e acima de 5,29 projetaria de 6,03 a 7,22. Tem suportes em 5,09 e 4,71. O padrão de volume favorece a alta. O IFR sobrecomprado alerta realizações se perder 5,09.</t>
  </si>
  <si>
    <t>S1TX34 está em tendência de baixa no curto prazo e abaixo de 70,58 projetaria de 57,82 a 45,06. Tem resistências em 74,09  e 99,6.</t>
  </si>
  <si>
    <t>SEER3 está em tendência de alta no curto prazo e acima de 17,1 projetaria de 21,56 a 28,79. Tem suportes em 16,1 e 13,86. O padrão de volume favorece a alta. O IFR sobrecomprado alerta realizações se perder 16,1.</t>
  </si>
  <si>
    <t>CSNA3 está em tendência de alta no curto prazo e acima de 7,26 projetaria de 9,15 a 12,22. Tem suportes em 6,24 e 5,29. O padrão de volume favorece a alta.</t>
  </si>
  <si>
    <t>S2GM34 está em tendência de baixa no curto prazo e abaixo de 15,68 projetaria de 11,17 a 6,67. Tem resistências em 16,6  e 25,6.</t>
  </si>
  <si>
    <t>SIMH3 está em tendência de alta no curto prazo e acima de 15,81 projetaria de 22,12 a 32,34. Tem suportes em 13,37 e 10,21. O padrão de volume favorece a alta. O IFR sobrecomprado alerta realizações se perder 13,37.</t>
  </si>
  <si>
    <t>Sk Hynix Inc.</t>
  </si>
  <si>
    <t>SKHY34</t>
  </si>
  <si>
    <t>SKHY34 está em tendência de baixa no curto prazo e abaixo de 52,5 projetaria de 46,34 a 40,18. Tem resistências em 56  e 68,31.</t>
  </si>
  <si>
    <t>SLCE3 está em tendência de alta no curto prazo e acima de 18,7 projetaria de 22,48 a 28,6. Tem suportes em 17,39 e 15,49.</t>
  </si>
  <si>
    <t>SMFT3 está em tendência de alta no curto prazo e acima de 23,74 projetaria de 28,28 a 35,63. Tem suportes em 22,3 e 20,02. O padrão de volume favorece a alta. O IFR sobrecomprado alerta realizações se perder 22,3.</t>
  </si>
  <si>
    <t>SPCX34 está em tendência de alta no curto prazo e acima de 75,51 projetaria de 100,24 a 140,26. Tem suportes em 53,59 e 41,22.</t>
  </si>
  <si>
    <t>STOC34 está em tendência de alta no curto prazo e acima de 60,01 projetaria de 68,13 a 81,27. Tem suportes em 57,09 e 53,02. O padrão de volume favorece a alta. O IFR sobrecomprado alerta realizações se perder 57,09.</t>
  </si>
  <si>
    <t>M2ST34 está em tendência de baixa no curto prazo e abaixo de 10,58 projetaria de 8,53 a 6,48. Tem resistências em 11  e 15,09.</t>
  </si>
  <si>
    <t>SUZB3 está em tendência de baixa no curto prazo e abaixo de 42,04 projetaria de 39,09 a 36,15. Tem resistências em 43,15  e 49,03.</t>
  </si>
  <si>
    <t>SYNE3 está em tendência de alta no curto prazo e acima de 4,4 projetaria de 5,06 a 6,14. Tem suportes em 3,84 e 3,5. O IFR sobrecomprado alerta realizações se perder 3,84.</t>
  </si>
  <si>
    <t>TAEE3 está em tendência de alta no curto prazo e acima de 15,2 projetaria de 17,1 a 20,18. Tem suportes em 14,61 e 13,65. O padrão de volume favorece a alta. O IFR sobrecomprado alerta realizações se perder 14,61.</t>
  </si>
  <si>
    <t>TAEE4 está em tendência de alta no curto prazo e acima de 15,5 projetaria de 17,46 a 20,65. Tem suportes em 14,87 e 13,88. O padrão de volume favorece a alta. O IFR sobrecomprado alerta realizações se perder 14,87.</t>
  </si>
  <si>
    <t>TAEE11 está em tendência de alta no curto prazo e acima de 46,45 projetaria de 52,48 a 62,24. Tem suportes em 44,36 e 41,34. O padrão de volume favorece a alta. O IFR sobrecomprado alerta realizações se perder 44,36.</t>
  </si>
  <si>
    <t>TSMC34 está em tendência de alta no curto prazo e acima de 309,32 projetaria de 352,45 a 422,24. Tem suportes em 283,52 e 261,95.</t>
  </si>
  <si>
    <t>TASA4 está em tendência de alta no curto prazo e acima de 10,06 projetaria de 13,76 a 19,76. Tem suportes em 8,18 e 6,32.</t>
  </si>
  <si>
    <t>TGMA3 está em tendência de alta no curto prazo e acima de 45,25 projetaria de 55,64 a 72,45. Tem suportes em 43,82 e 38,62. O padrão de volume favorece a alta. O IFR sobrecomprado alerta realizações se perder 43,82.</t>
  </si>
  <si>
    <t>VIVT3 está em tendência de alta no curto prazo e acima de 36,17 projetaria de 40,77 a 48,21. Tem suportes em 31,57 e 29,26. O padrão de volume favorece a alta. O IFR sobrecomprado alerta realizações se perder 31,57.</t>
  </si>
  <si>
    <t>TEND3 está em tendência de alta no curto prazo e acima de 37,23 projetaria de 44,29 a 55,72. Tem suportes em 29,11 e 25,57.</t>
  </si>
  <si>
    <t>TSLA34 está em tendência de baixa no curto prazo e abaixo de 57,6 projetaria de 50,46 a 43,32. Tem resistências em 58,96  e 73,23.</t>
  </si>
  <si>
    <t>TIMS3 está em tendência de baixa no curto prazo e abaixo de 18,55 projetaria de 16,92 a 15,29. Tem resistências em 19,15  e 22,4.</t>
  </si>
  <si>
    <t>TOTS3 está em tendência de alta no curto prazo e acima de 41,45 projetaria de 50,59 a 65,4. Tem suportes em 38,85 e 34,27. O padrão de volume favorece a alta. O IFR sobrecomprado alerta realizações se perder 38,85.</t>
  </si>
  <si>
    <t>TFCO4 está em tendência de alta no curto prazo e acima de 16,18 projetaria de 18,62 a 22,57. Tem suportes em 15,71 e 14,48. O padrão de volume favorece a alta. O IFR sobrecomprado alerta realizações se perder 15,71.</t>
  </si>
  <si>
    <t>TRIS3 está em tendência de alta no curto prazo e acima de 6,46 projetaria de 8,07 a 10,68. Tem suportes em 6,13 e 5,32. O padrão de volume favorece a alta. O IFR sobrecomprado alerta realizações se perder 6,13.</t>
  </si>
  <si>
    <t>TUPY3 está em tendência de alta no curto prazo e acima de 19,78 projetaria de 24,39 a 31,85. Tem suportes em 18 e 15,69. O padrão de volume favorece a alta. O IFR sobrecomprado alerta realizações se perder 18.</t>
  </si>
  <si>
    <t>U1BE34 está em tendência de baixa no curto prazo e abaixo de 85,6 projetaria de 78,58 a 71,57. Tem resistências em 88,6  e 102,62.</t>
  </si>
  <si>
    <t>UGPA3 está em tendência de alta no curto prazo e acima de 41 projetaria de 52,22 a 70,39. Tem suportes em 37,81 e 32,19. O padrão de volume favorece a alta.</t>
  </si>
  <si>
    <t>FIQE3 está em tendência de alta no curto prazo e acima de 6,23 projetaria de 7,44 a 9,42. Tem suportes em 5,95 e 5,34. O padrão de volume favorece a alta. O IFR sobrecomprado alerta realizações se perder 5,95.</t>
  </si>
  <si>
    <t>UNIP6 está em tendência de alta no curto prazo e acima de 64,79 projetaria de 70,84 a 80,63. Tem suportes em 59,43 e 56,4. O padrão de volume favorece a alta. O IFR sobrecomprado alerta realizações se perder 59,43.</t>
  </si>
  <si>
    <t>USIM3 está em tendência de alta no curto prazo e acima de 10,31 projetaria de 13,4 a 18,4. Tem suportes em 6,72 e 5,17.</t>
  </si>
  <si>
    <t>USIM5 está em tendência de alta no curto prazo e acima de 11,65 projetaria de 15,12 a 20,75. Tem suportes em 7,06 e 5,32. O padrão de volume favorece a alta.</t>
  </si>
  <si>
    <t>VALE3 está em tendência de baixa no curto prazo e abaixo de 67,55 projetaria de 63,08 a 58,62. Tem resistências em 69,36  e 78,28. O IFR sobrevendido alerta para recuperações se superar 69,36</t>
  </si>
  <si>
    <t>VLID3 está em tendência de alta no curto prazo e acima de 19,6 projetaria de 21,78 a 25,31. Tem suportes em 18,45 e 17,35. O padrão de volume favorece a alta. O IFR sobrecomprado alerta realizações se perder 18,45.</t>
  </si>
  <si>
    <t>VAMO3 está em tendência de alta no curto prazo e acima de 6,68 projetaria de 9,28 a 13,5. Tem suportes em 6,01 e 4,7. O padrão de volume favorece a alta. O IFR sobrecomprado alerta realizações se perder 6,01.</t>
  </si>
  <si>
    <t>VBBR3 está em tendência de baixa no curto prazo e abaixo de 36,47 projetaria de 32,01 a 27,56. Tem resistências em 37,74  e 46,64.</t>
  </si>
  <si>
    <t>VISA34 está em tendência de baixa no curto prazo e abaixo de 93,07 projetaria de 86,89 a 80,72. Tem resistências em 95,4  e 107,74.</t>
  </si>
  <si>
    <t>VTRU3 está em tendência de alta no curto prazo e acima de 18,85 projetaria de 23,23 a 30,33. Tem suportes em 17,85 e 15,65. O padrão de volume favorece a alta. O IFR sobrecomprado alerta realizações se perder 17,85.</t>
  </si>
  <si>
    <t>VIVA3 está em tendência de alta no curto prazo e acima de 28,9 projetaria de 34,33 a 43,12. Tem suportes em 27,49 e 24,77. O padrão de volume favorece a alta. O IFR sobrecomprado alerta realizações se perder 27,49.</t>
  </si>
  <si>
    <t>VULC3 está em tendência de alta no curto prazo e acima de 15,49 projetaria de 17,2 a 19,97. Tem suportes em 14,76 e 13,9. O padrão de volume favorece a alta. O IFR sobrecomprado alerta realizações se perder 14,76.</t>
  </si>
  <si>
    <t>Walmart Inc</t>
  </si>
  <si>
    <t>WALM34</t>
  </si>
  <si>
    <t>WALM34 está em tendência de alta no curto prazo e acima de 39,09 projetaria de 43,47 a 50,56. Tem suportes em 34,06 e 31,86. O padrão de volume favorece a alta.</t>
  </si>
  <si>
    <t>WEGE3 está em tendência de alta no curto prazo e acima de 52,88 projetaria de 60,01 a 71,55. Tem suportes em 50,66 e 47,09. O padrão de volume favorece a alta.</t>
  </si>
  <si>
    <t>W1DC34 está em tendência de baixa no curto prazo e abaixo de 1963,01 projetaria de 1296,78 a 630,55. Tem resistências em 2027,45  e 3359,9. O IFR sobrevendido alerta para recuperações se superar 2027,45</t>
  </si>
  <si>
    <t>WIZC3 está em tendência de alta no curto prazo e acima de 8,88 projetaria de 9,83 a 11,38. Tem suportes em 8,61 e 8,13. O IFR sobrecomprado alerta realizações se perder 8,61.</t>
  </si>
  <si>
    <t>YDUQ3 está em tendência de alta no curto prazo e acima de 13,62 projetaria de 17,69 a 24,29. Tem suportes em 13,07 e 11,03. O padrão de volume favorece a alta. O IFR sobrecomprado alerta realizações se perder 13,07.</t>
  </si>
  <si>
    <t>Z2SC34 está em tendência de alta no curto prazo e acima de 39 projetaria de 50,37 a 68,77. Tem suportes em 36,24 e 30,55.</t>
  </si>
  <si>
    <t>DOLA11 está em tendência de baixa no curto prazo e abaixo de 9,96 projetaria de 9,74 a 9,53. Tem resistências em 10,03  e 10,45.</t>
  </si>
  <si>
    <t>BBOV11 está em tendência de alta no curto prazo e acima de 111,5 projetaria de 126,78 a 151,52. Tem suportes em 107,61 e 99,96. O padrão de volume favorece a alta. O IFR sobrecomprado alerta realizações se perder 107,61.</t>
  </si>
  <si>
    <t>Btc iShares Core MSCI Europe ETF</t>
  </si>
  <si>
    <t>BIEU39</t>
  </si>
  <si>
    <t>BIEU39 está em tendência de baixa no curto prazo e abaixo de 60,06 projetaria de 57,46 a 54,86. Tem resistências em 60,84  e 66,03. O IFR sobrevendido alerta para recuperações se superar 60,84</t>
  </si>
  <si>
    <t>SPBZ11 está em tendência de alta no curto prazo e acima de 125,75 projetaria de 133,69 a 146,54. Tem suportes em 124,07 e 120,09.</t>
  </si>
  <si>
    <t>Btgp Golb</t>
  </si>
  <si>
    <t>GOLB11</t>
  </si>
  <si>
    <t>GOLB11 está em tendência de baixa no curto prazo e abaixo de 104,51 projetaria de 97,95 a 91,4. Tem resistências em 105,6  e 118,7.</t>
  </si>
  <si>
    <t>AUVP11 está em tendência de alta no curto prazo e acima de 153,34 projetaria de 177,46 a 216,5. Tem suportes em 149,22 e 137,15. O IFR sobrecomprado alerta realizações se perder 149,22.</t>
  </si>
  <si>
    <t>BOVB11 está em tendência de alta no curto prazo e acima de 215,38 projetaria de 244,07 a 290,5. Tem suportes em 210,55 e 196,2. O IFR sobrecomprado alerta realizações se perder 210,55.</t>
  </si>
  <si>
    <t>COIN11 está em tendência de baixa no curto prazo e abaixo de 42,58 projetaria de 38,38 a 34,18. Tem resistências em 44,2  e 52,59.</t>
  </si>
  <si>
    <t>SPYI11 está em tendência de baixa no curto prazo e abaixo de 105,76 projetaria de 102,95 a 100,15. Tem resistências em 107,08  e 112,68.</t>
  </si>
  <si>
    <t>XBCI11 está em tendência de baixa no curto prazo e abaixo de 89,75 projetaria de 77,62 a 65,5. Tem resistências em 93,89  e 118,13.</t>
  </si>
  <si>
    <t>QQQI11 está em tendência de baixa no curto prazo e abaixo de 95,3 projetaria de 91,23 a 87,17. Tem resistências em 96,94  e 105,06.</t>
  </si>
  <si>
    <t>BCPX39 está em tendência de baixa no curto prazo e abaixo de 40,85 projetaria de 36,58 a 32,32. Tem resistências em 41,85  e 50,37.</t>
  </si>
  <si>
    <t>BURA39 está em tendência de baixa no curto prazo e abaixo de 31,83 projetaria de 28,34 a 24,86. Tem resistências em 33,13  e 40,09.</t>
  </si>
  <si>
    <t>BITH11 está em tendência de baixa no curto prazo e abaixo de 90,75 projetaria de 80,05 a 69,36. Tem resistências em 93,42  e 114,8.</t>
  </si>
  <si>
    <t>ETHE11 está em tendência de baixa no curto prazo e abaixo de 34,84 projetaria de 28,97 a 23,11. Tem resistências em 36,79  e 48,51.</t>
  </si>
  <si>
    <t>HASH11 está em tendência de baixa no curto prazo e abaixo de 52,31 projetaria de 45,87 a 39,43. Tem resistências em 54,24  e 67,11.</t>
  </si>
  <si>
    <t>CHIP11 está em tendência de alta no curto prazo e acima de 43,67 projetaria de 51,06 a 63,02. Tem suportes em 37 e 33,3.</t>
  </si>
  <si>
    <t>Investo Hodl</t>
  </si>
  <si>
    <t>HODL11</t>
  </si>
  <si>
    <t>HODL11 está em tendência de baixa no curto prazo e abaixo de 67,7 projetaria de 59,58 a 51,47. Tem resistências em 69,97  e 86,19.</t>
  </si>
  <si>
    <t>USDB11 está em tendência de baixa no curto prazo e abaixo de 93,28 projetaria de 90,48 a 87,68. Tem resistências em 94,92  e 100,51.</t>
  </si>
  <si>
    <t>WRLD11 está em tendência de baixa no curto prazo e abaixo de 143,5 projetaria de 139,36 a 135,23. Tem resistências em 145,07  e 153,33.</t>
  </si>
  <si>
    <t>GPUS11 está em tendência de baixa no curto prazo e abaixo de 117,16 projetaria de 113,66 a 110,16. Tem resistências em 118,9  e 125,89.</t>
  </si>
  <si>
    <t>UTLL11 está em tendência de alta no curto prazo e acima de 144,83 projetaria de 166,61 a 201,86. Tem suportes em 141 e 130,1. O IFR sobrecomprado alerta realizações se perder 141.</t>
  </si>
  <si>
    <t>VWRA11 está em tendência de baixa no curto prazo e abaixo de 110,35 projetaria de 107,22 a 104,1. Tem resistências em 111,5  e 117,74. O IFR sobrevendido alerta para recuperações se superar 111,5</t>
  </si>
  <si>
    <t>DOLL39 está em tendência de baixa no curto prazo e abaixo de 50,33 projetaria de 48,81 a 47,29. Tem resistências em 50,63  e 53,66.</t>
  </si>
  <si>
    <t>BTLT39 está em tendência de baixa no curto prazo e abaixo de 25,79 projetaria de 24,14 a 22,49. Tem resistências em 26,16  e 29,45.</t>
  </si>
  <si>
    <t>IBIT39 está em tendência de baixa no curto prazo e abaixo de 75,88 projetaria de 66,84 a 57,8. Tem resistências em 78,31  e 96,38.</t>
  </si>
  <si>
    <t>BOVA11 está em tendência de alta no curto prazo e acima de 207 projetaria de 234,76 a 279,69. Tem suportes em 200,89 e 187. O padrão de volume favorece a alta. O IFR sobrecomprado alerta realizações se perder 200,89.</t>
  </si>
  <si>
    <t>iShares Core S&amp;P 500 Index</t>
  </si>
  <si>
    <t>BIVB39</t>
  </si>
  <si>
    <t>BIVB39 está em tendência de baixa no curto prazo e abaixo de 96,74 projetaria de 93,99 a 91,24. Tem resistências em 98  e 103,49.</t>
  </si>
  <si>
    <t>Ishares Eqwe</t>
  </si>
  <si>
    <t>EWBZ11</t>
  </si>
  <si>
    <t>EWBZ11 está em tendência de alta no curto prazo e acima de 153,21 projetaria de 175,26 a 210,94. Tem suportes em 150,65 e 139,62. O padrão de volume favorece a alta. O IFR sobrecomprado alerta realizações se perder 150,65.</t>
  </si>
  <si>
    <t>BRAX11 está em tendência de alta no curto prazo e acima de 178,77 projetaria de 203,92 a 244,62. Tem suportes em 170,5 e 157,92. O padrão de volume favorece a alta. O IFR sobrecomprado alerta realizações se perder 170,5.</t>
  </si>
  <si>
    <t>BEWY39 está em tendência de baixa no curto prazo e abaixo de 109,28 projetaria de 92,71 a 76,14. Tem resistências em 113,1  e 146,23.</t>
  </si>
  <si>
    <t>IVVB11 está em tendência de baixa no curto prazo e abaixo de 437,05 projetaria de 424,22 a 411,4. Tem resistências em 441,15  e 466,79.</t>
  </si>
  <si>
    <t>BSOX39 está em tendência de baixa no curto prazo e abaixo de 69,88 projetaria de 61,35 a 52,82. Tem resistências em 73,03  e 90,08.</t>
  </si>
  <si>
    <t>BSLV39 está em tendência de baixa no curto prazo e abaixo de 88,3 projetaria de 80,29 a 72,28. Tem resistências em 89,75  e 105,76. O IFR sobrevendido alerta para recuperações se superar 89,75</t>
  </si>
  <si>
    <t>SMAL11 está em tendência de alta no curto prazo e acima de 135,38 projetaria de 158,19 a 195,11. Tem suportes em 129,5 e 118,09. O padrão de volume favorece a alta. O IFR sobrecomprado alerta realizações se perder 129,5.</t>
  </si>
  <si>
    <t>DIVD11 está em tendência de alta no curto prazo e acima de 71,68 projetaria de 80,69 a 95,29. Tem suportes em 69,84 e 65,33. O IFR sobrecomprado alerta realizações se perder 69,84.</t>
  </si>
  <si>
    <t>BOVV11 está em tendência de alta no curto prazo e acima de 218 projetaria de 247,58 a 295,46. Tem suportes em 210,92 e 196,12. O padrão de volume favorece a alta. O IFR sobrecomprado alerta realizações se perder 210,92.</t>
  </si>
  <si>
    <t>DIVO11 está em tendência de alta no curto prazo e acima de 148 projetaria de 166,36 a 196,08. Tem suportes em 144,58 e 135,39. O padrão de volume favorece a alta. O IFR sobrecomprado alerta realizações se perder 144,58.</t>
  </si>
  <si>
    <t>FIND11 está em tendência de alta no curto prazo e acima de 234 projetaria de 279,07 a 352,01. Tem suportes em 221,35 e 198,81. O IFR sobrecomprado alerta realizações se perder 221,35.</t>
  </si>
  <si>
    <t>SMAC11 está em tendência de alta no curto prazo e acima de 70,09 projetaria de 81,65 a 100,37. Tem suportes em 67,5 e 61,71. O padrão de volume favorece a alta. O IFR sobrecomprado alerta realizações se perder 67,5.</t>
  </si>
  <si>
    <t>SPXR11 está em tendência de alta no curto prazo e acima de 77,98 projetaria de 83,46 a 92,34. Tem suportes em 76,35 e 73,6.</t>
  </si>
  <si>
    <t>SPXI11 está em tendência de baixa no curto prazo e abaixo de 53,2 projetaria de 51,68 a 50,17. Tem resistências em 53,83  e 56,85.</t>
  </si>
  <si>
    <t>TECK11 está em tendência de baixa no curto prazo e abaixo de 125,52 projetaria de 118,23 a 110,95. Tem resistências em 128,19  e 142,75.</t>
  </si>
  <si>
    <t>Nu Ibov Div</t>
  </si>
  <si>
    <t>NSDV11</t>
  </si>
  <si>
    <t>NSDV11 está em tendência de alta no curto prazo e acima de 175 projetaria de 194,04 a 224,85. Tem suportes em 168,74 e 159,21. O padrão de volume favorece a alta. O IFR sobrecomprado alerta realizações se perder 168,74.</t>
  </si>
  <si>
    <t>HIGH11 está em tendência de alta no curto prazo e acima de 110,3 projetaria de 134,37 a 173,33. Tem suportes em 105,51 e 93,47. O padrão de volume favorece a alta. O IFR sobrecomprado alerta realizações se perder 105,51.</t>
  </si>
  <si>
    <t>LVOL11 está em tendência de alta no curto prazo e acima de 157,22 projetaria de 176,22 a 206,97. Tem suportes em 153,55 e 144,04. O padrão de volume favorece a alta. O IFR sobrecomprado alerta realizações se perder 153,55.</t>
  </si>
  <si>
    <t>IBOB11 está em tendência de alta no curto prazo e acima de 173,44 projetaria de 196,48 a 233,77. Tem suportes em 168,21 e 156,68. O IFR sobrecomprado alerta realizações se perder 168,21.</t>
  </si>
  <si>
    <t>PIBB11 está em tendência de alta no curto prazo e acima de 380 projetaria de 432,65 a 517,85. Tem suportes em 364,91 e 338,58. O IFR sobrecomprado alerta realizações se perder 364,91.</t>
  </si>
  <si>
    <t>QBTC11 está em tendência de baixa no curto prazo e abaixo de 24,24 projetaria de 21,45 a 18,66. Tem resistências em 24,98  e 30,55.</t>
  </si>
  <si>
    <t>Solana Hash</t>
  </si>
  <si>
    <t>SOLH11</t>
  </si>
  <si>
    <t>SOLH11 está em tendência de baixa no curto prazo e abaixo de 14,79 projetaria de 11,96 a 9,13. Tem resistências em 15,85  e 21,5.</t>
  </si>
  <si>
    <t>Trd Spx Usd Ci</t>
  </si>
  <si>
    <t>SPXU11</t>
  </si>
  <si>
    <t>SPXU11 está em tendência de baixa no curto prazo e abaixo de 16,6 projetaria de 15,89 a 15,19. Tem resistências em 16,8  e 18,2.</t>
  </si>
  <si>
    <t>DOLX11 está em tendência de baixa no curto prazo e abaixo de 46,51 projetaria de 44,21 a 41,91. Tem resistências em 47,42  e 52,01.</t>
  </si>
  <si>
    <t>BOVX11 está em tendência de alta no curto prazo e acima de 21,73 projetaria de 24,7 a 29,51. Tem suportes em 20,98 e 19,49. O padrão de volume favorece a alta. O IFR sobrecomprado alerta realizações se perder 20,98.</t>
  </si>
  <si>
    <t>NASD11 está em tendência de baixa no curto prazo e abaixo de 21,28 projetaria de 20,29 a 19,3. Tem resistências em 21,74  e 23,71.</t>
  </si>
  <si>
    <t>GOLD11 está em tendência de baixa no curto prazo e abaixo de 21,33 projetaria de 20,03 a 18,74. Tem resistências em 21,57  e 24,15.</t>
  </si>
  <si>
    <t>GOLX11 está em tendência de baixa no curto prazo e abaixo de 49,01 projetaria de 45,92 a 42,83. Tem resistências em 49,67  e 55,85.</t>
  </si>
  <si>
    <t>SPXH11 está em tendência de alta no curto prazo e acima de 75,28 projetaria de 88,02 a 108,64. Tem suportes em 59,57 e 53,19.</t>
  </si>
  <si>
    <t>UTEC11 está em tendência de alta no curto prazo e acima de 31,95 projetaria de 35,57 a 41,44. Tem suportes em 30,06 e 28,24.</t>
  </si>
  <si>
    <t>GDXB39 está em tendência de baixa no curto prazo e abaixo de 142,74 projetaria de 123,75 a 104,76. Tem resistências em 145,36  e 183,33.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</si>
</sst>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R20" sqref="R20"/>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91.4257812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-50</v>
      </c>
      <c r="Y3" s="51">
        <f>W3/(X3+W3)</f>
        <v>0</v>
      </c>
      <c r="Z3" s="35" t="s">
        <v>11</v>
      </c>
    </row>
    <row r="4" spans="2:28" ht="15" customHeight="1" x14ac:dyDescent="0.25">
      <c r="B4" s="3"/>
      <c r="C4" s="26"/>
      <c r="D4" s="27"/>
      <c r="E4" s="27"/>
      <c r="F4" s="27"/>
      <c r="G4" s="27"/>
      <c r="H4" s="27"/>
      <c r="I4" s="27"/>
      <c r="J4" s="27"/>
      <c r="K4" s="27"/>
      <c r="L4" s="27"/>
      <c r="M4" s="27"/>
      <c r="N4" s="27"/>
      <c r="O4" s="28"/>
      <c r="P4" s="53"/>
      <c r="Q4" s="27"/>
      <c r="R4" s="29"/>
      <c r="S4" s="20"/>
      <c r="Y4" s="52">
        <f>U10</f>
        <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50</v>
      </c>
      <c r="V9" s="49" t="s">
        <v>14</v>
      </c>
      <c r="W9" s="45">
        <f>SUMIF(D17:D352,"=*34*",E17:E352)/U9</f>
        <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v>
      </c>
      <c r="V10" s="44" t="s">
        <v>9</v>
      </c>
      <c r="W10" s="47">
        <f>COUNTIFS(D17:D352,"=*34*",Q17:Q352,"Alta")</f>
        <v>0</v>
      </c>
      <c r="X10" s="48">
        <f>U9-W10</f>
        <v>50</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46304</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f>_xlfn.XLOOKUP(V16,D17:D352,R17:R352)</f>
        <v>0</v>
      </c>
    </row>
    <row r="17" spans="2:260" s="12" customFormat="1" ht="65.099999999999994" customHeight="1" x14ac:dyDescent="0.25">
      <c r="B17" s="3"/>
      <c r="C17" s="9" t="s">
        <v>24</v>
      </c>
      <c r="D17" s="16" t="s">
        <v>25</v>
      </c>
      <c r="E17" s="16"/>
      <c r="F17" s="15">
        <v>12.57</v>
      </c>
      <c r="G17" s="15">
        <v>10.62</v>
      </c>
      <c r="H17" s="15">
        <v>8.67</v>
      </c>
      <c r="I17" s="14"/>
      <c r="J17" s="15">
        <v>15.91</v>
      </c>
      <c r="K17" s="15">
        <v>19.8</v>
      </c>
      <c r="L17" s="15">
        <v>26.1</v>
      </c>
      <c r="M17" s="54"/>
      <c r="N17" s="15">
        <v>84.485301657999997</v>
      </c>
      <c r="O17" s="15">
        <v>25.332360409</v>
      </c>
      <c r="P17" s="15" t="s">
        <v>27</v>
      </c>
      <c r="Q17" s="16" t="s">
        <v>613</v>
      </c>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c r="F18" s="14">
        <v>28</v>
      </c>
      <c r="G18" s="14">
        <v>25.8</v>
      </c>
      <c r="H18" s="14">
        <v>23.61</v>
      </c>
      <c r="I18" s="14"/>
      <c r="J18" s="14">
        <v>29.2</v>
      </c>
      <c r="K18" s="14">
        <v>33.58</v>
      </c>
      <c r="L18" s="14">
        <v>40.67</v>
      </c>
      <c r="M18" s="54"/>
      <c r="N18" s="14">
        <v>77.003142980000007</v>
      </c>
      <c r="O18" s="31">
        <v>18.085556955000001</v>
      </c>
      <c r="P18" s="31" t="s">
        <v>27</v>
      </c>
      <c r="Q18" s="17" t="s">
        <v>614</v>
      </c>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c r="F19" s="15">
        <v>384.93</v>
      </c>
      <c r="G19" s="15">
        <v>338.81</v>
      </c>
      <c r="H19" s="15">
        <v>292.69</v>
      </c>
      <c r="I19" s="14"/>
      <c r="J19" s="15">
        <v>421.75</v>
      </c>
      <c r="K19" s="15">
        <v>513.98</v>
      </c>
      <c r="L19" s="15">
        <v>663.23</v>
      </c>
      <c r="M19" s="54"/>
      <c r="N19" s="15">
        <v>53.469692197999997</v>
      </c>
      <c r="O19" s="15">
        <v>28.519590415</v>
      </c>
      <c r="P19" s="15" t="s">
        <v>27</v>
      </c>
      <c r="Q19" s="16" t="s">
        <v>615</v>
      </c>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587</v>
      </c>
      <c r="D20" s="17" t="s">
        <v>588</v>
      </c>
      <c r="E20" s="17"/>
      <c r="F20" s="14">
        <v>41.64</v>
      </c>
      <c r="G20" s="14">
        <v>34.020000000000003</v>
      </c>
      <c r="H20" s="14">
        <v>26.4</v>
      </c>
      <c r="I20" s="14"/>
      <c r="J20" s="14">
        <v>43.13</v>
      </c>
      <c r="K20" s="14">
        <v>58.36</v>
      </c>
      <c r="L20" s="14">
        <v>83.01</v>
      </c>
      <c r="M20" s="54"/>
      <c r="N20" s="14">
        <v>34.550568341000002</v>
      </c>
      <c r="O20" s="31">
        <v>1.78110601</v>
      </c>
      <c r="P20" s="31" t="s">
        <v>26</v>
      </c>
      <c r="Q20" s="17" t="s">
        <v>616</v>
      </c>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c r="F21" s="15">
        <v>18.77</v>
      </c>
      <c r="G21" s="15">
        <v>16.54</v>
      </c>
      <c r="H21" s="15">
        <v>14.31</v>
      </c>
      <c r="I21" s="14"/>
      <c r="J21" s="15">
        <v>19.63</v>
      </c>
      <c r="K21" s="15">
        <v>24.08</v>
      </c>
      <c r="L21" s="15">
        <v>31.29</v>
      </c>
      <c r="M21" s="54"/>
      <c r="N21" s="15">
        <v>21.567277737000001</v>
      </c>
      <c r="O21" s="15">
        <v>6.7290600463999999</v>
      </c>
      <c r="P21" s="15" t="s">
        <v>26</v>
      </c>
      <c r="Q21" s="16" t="s">
        <v>617</v>
      </c>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526</v>
      </c>
      <c r="D22" s="17" t="s">
        <v>527</v>
      </c>
      <c r="E22" s="17"/>
      <c r="F22" s="14">
        <v>5.03</v>
      </c>
      <c r="G22" s="14">
        <v>4.55</v>
      </c>
      <c r="H22" s="14">
        <v>4.08</v>
      </c>
      <c r="I22" s="14"/>
      <c r="J22" s="14">
        <v>5.44</v>
      </c>
      <c r="K22" s="14">
        <v>6.38</v>
      </c>
      <c r="L22" s="14">
        <v>7.9</v>
      </c>
      <c r="M22" s="54"/>
      <c r="N22" s="14">
        <v>88.940619651000006</v>
      </c>
      <c r="O22" s="31">
        <v>6.8359832272999999</v>
      </c>
      <c r="P22" s="31" t="s">
        <v>27</v>
      </c>
      <c r="Q22" s="17" t="s">
        <v>618</v>
      </c>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c r="F23" s="15">
        <v>34.29</v>
      </c>
      <c r="G23" s="15">
        <v>30.92</v>
      </c>
      <c r="H23" s="15">
        <v>27.55</v>
      </c>
      <c r="I23" s="14"/>
      <c r="J23" s="15">
        <v>35.57</v>
      </c>
      <c r="K23" s="15">
        <v>42.3</v>
      </c>
      <c r="L23" s="15">
        <v>53.2</v>
      </c>
      <c r="M23" s="54"/>
      <c r="N23" s="15">
        <v>90.833849568999995</v>
      </c>
      <c r="O23" s="15">
        <v>214.97773814000001</v>
      </c>
      <c r="P23" s="15" t="s">
        <v>27</v>
      </c>
      <c r="Q23" s="16" t="s">
        <v>619</v>
      </c>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c r="F24" s="14">
        <v>15.26</v>
      </c>
      <c r="G24" s="14">
        <v>13.42</v>
      </c>
      <c r="H24" s="14">
        <v>11.58</v>
      </c>
      <c r="I24" s="14"/>
      <c r="J24" s="14">
        <v>16.75</v>
      </c>
      <c r="K24" s="14">
        <v>20.420000000000002</v>
      </c>
      <c r="L24" s="14">
        <v>26.37</v>
      </c>
      <c r="M24" s="54"/>
      <c r="N24" s="14">
        <v>68.963405184999999</v>
      </c>
      <c r="O24" s="31">
        <v>31.819654181999997</v>
      </c>
      <c r="P24" s="31" t="s">
        <v>27</v>
      </c>
      <c r="Q24" s="17" t="s">
        <v>620</v>
      </c>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c r="F25" s="15">
        <v>144.57</v>
      </c>
      <c r="G25" s="15">
        <v>135.16999999999999</v>
      </c>
      <c r="H25" s="15">
        <v>125.77</v>
      </c>
      <c r="I25" s="14"/>
      <c r="J25" s="15">
        <v>149.4</v>
      </c>
      <c r="K25" s="15">
        <v>168.19</v>
      </c>
      <c r="L25" s="15">
        <v>198.59</v>
      </c>
      <c r="M25" s="54"/>
      <c r="N25" s="15">
        <v>45.305950387000003</v>
      </c>
      <c r="O25" s="15">
        <v>50.755800477999998</v>
      </c>
      <c r="P25" s="15" t="s">
        <v>26</v>
      </c>
      <c r="Q25" s="16" t="s">
        <v>621</v>
      </c>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c r="F26" s="14">
        <v>38.159999999999997</v>
      </c>
      <c r="G26" s="14">
        <v>35.299999999999997</v>
      </c>
      <c r="H26" s="14">
        <v>32.44</v>
      </c>
      <c r="I26" s="14"/>
      <c r="J26" s="14">
        <v>39.840000000000003</v>
      </c>
      <c r="K26" s="14">
        <v>45.55</v>
      </c>
      <c r="L26" s="14">
        <v>54.79</v>
      </c>
      <c r="M26" s="54"/>
      <c r="N26" s="14">
        <v>88.773612440999997</v>
      </c>
      <c r="O26" s="31">
        <v>45.332215409</v>
      </c>
      <c r="P26" s="31" t="s">
        <v>27</v>
      </c>
      <c r="Q26" s="17" t="s">
        <v>622</v>
      </c>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c r="F27" s="15">
        <v>63.56</v>
      </c>
      <c r="G27" s="15">
        <v>58.97</v>
      </c>
      <c r="H27" s="15">
        <v>54.38</v>
      </c>
      <c r="I27" s="14"/>
      <c r="J27" s="15">
        <v>65.239999999999995</v>
      </c>
      <c r="K27" s="15">
        <v>74.41</v>
      </c>
      <c r="L27" s="15">
        <v>89.25</v>
      </c>
      <c r="M27" s="54"/>
      <c r="N27" s="15">
        <v>45.591754358999999</v>
      </c>
      <c r="O27" s="15">
        <v>45.654353360000002</v>
      </c>
      <c r="P27" s="15" t="s">
        <v>26</v>
      </c>
      <c r="Q27" s="16" t="s">
        <v>623</v>
      </c>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c r="F28" s="14">
        <v>15.89</v>
      </c>
      <c r="G28" s="14">
        <v>15.16</v>
      </c>
      <c r="H28" s="14">
        <v>14.44</v>
      </c>
      <c r="I28" s="14"/>
      <c r="J28" s="14">
        <v>16.86</v>
      </c>
      <c r="K28" s="14">
        <v>18.3</v>
      </c>
      <c r="L28" s="14">
        <v>20.64</v>
      </c>
      <c r="M28" s="54"/>
      <c r="N28" s="14">
        <v>62.305799313000001</v>
      </c>
      <c r="O28" s="31">
        <v>465.70642686000002</v>
      </c>
      <c r="P28" s="31" t="s">
        <v>27</v>
      </c>
      <c r="Q28" s="17" t="s">
        <v>624</v>
      </c>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c r="F29" s="15">
        <v>5.93</v>
      </c>
      <c r="G29" s="15">
        <v>5.0199999999999996</v>
      </c>
      <c r="H29" s="15">
        <v>4.12</v>
      </c>
      <c r="I29" s="14"/>
      <c r="J29" s="15">
        <v>6.29</v>
      </c>
      <c r="K29" s="15">
        <v>8.09</v>
      </c>
      <c r="L29" s="15">
        <v>11.01</v>
      </c>
      <c r="M29" s="54"/>
      <c r="N29" s="15">
        <v>71.559309108999997</v>
      </c>
      <c r="O29" s="15">
        <v>9.3101995000000013</v>
      </c>
      <c r="P29" s="15" t="s">
        <v>27</v>
      </c>
      <c r="Q29" s="16" t="s">
        <v>625</v>
      </c>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c r="F30" s="14" t="s">
        <v>119</v>
      </c>
      <c r="G30" s="14" t="s">
        <v>119</v>
      </c>
      <c r="H30" s="14" t="s">
        <v>119</v>
      </c>
      <c r="I30" s="14"/>
      <c r="J30" s="14" t="s">
        <v>119</v>
      </c>
      <c r="K30" s="14" t="s">
        <v>119</v>
      </c>
      <c r="L30" s="14" t="s">
        <v>119</v>
      </c>
      <c r="M30" s="54"/>
      <c r="N30" s="14" t="s">
        <v>119</v>
      </c>
      <c r="O30" s="31" t="s">
        <v>119</v>
      </c>
      <c r="P30" s="31" t="s">
        <v>119</v>
      </c>
      <c r="Q30" s="17" t="s">
        <v>120</v>
      </c>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c r="F31" s="15">
        <v>84.26</v>
      </c>
      <c r="G31" s="15">
        <v>78.52</v>
      </c>
      <c r="H31" s="15">
        <v>72.78</v>
      </c>
      <c r="I31" s="14"/>
      <c r="J31" s="15">
        <v>85.75</v>
      </c>
      <c r="K31" s="15">
        <v>97.22</v>
      </c>
      <c r="L31" s="15">
        <v>115.79</v>
      </c>
      <c r="M31" s="54"/>
      <c r="N31" s="15">
        <v>50.926368641000003</v>
      </c>
      <c r="O31" s="15">
        <v>28.061860749000001</v>
      </c>
      <c r="P31" s="15" t="s">
        <v>26</v>
      </c>
      <c r="Q31" s="16" t="s">
        <v>626</v>
      </c>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c r="F32" s="14">
        <v>5.6</v>
      </c>
      <c r="G32" s="14">
        <v>4.57</v>
      </c>
      <c r="H32" s="14">
        <v>3.54</v>
      </c>
      <c r="I32" s="14"/>
      <c r="J32" s="14">
        <v>5.99</v>
      </c>
      <c r="K32" s="14">
        <v>8.0399999999999991</v>
      </c>
      <c r="L32" s="14">
        <v>11.37</v>
      </c>
      <c r="M32" s="54"/>
      <c r="N32" s="14">
        <v>83.075893222000005</v>
      </c>
      <c r="O32" s="31">
        <v>6.9774159999999998</v>
      </c>
      <c r="P32" s="31" t="s">
        <v>27</v>
      </c>
      <c r="Q32" s="17" t="s">
        <v>627</v>
      </c>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461</v>
      </c>
      <c r="D33" s="16" t="s">
        <v>462</v>
      </c>
      <c r="E33" s="16"/>
      <c r="F33" s="15">
        <v>161</v>
      </c>
      <c r="G33" s="15">
        <v>146.38</v>
      </c>
      <c r="H33" s="15">
        <v>131.76</v>
      </c>
      <c r="I33" s="14"/>
      <c r="J33" s="15">
        <v>167.53</v>
      </c>
      <c r="K33" s="15">
        <v>196.76</v>
      </c>
      <c r="L33" s="15">
        <v>244.07</v>
      </c>
      <c r="M33" s="54"/>
      <c r="N33" s="15">
        <v>42.103894756000003</v>
      </c>
      <c r="O33" s="15">
        <v>5.6705636008999996</v>
      </c>
      <c r="P33" s="15" t="s">
        <v>26</v>
      </c>
      <c r="Q33" s="16" t="s">
        <v>628</v>
      </c>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c r="F34" s="14">
        <v>11.95</v>
      </c>
      <c r="G34" s="14">
        <v>10.130000000000001</v>
      </c>
      <c r="H34" s="14">
        <v>8.32</v>
      </c>
      <c r="I34" s="14"/>
      <c r="J34" s="14">
        <v>13.45</v>
      </c>
      <c r="K34" s="14">
        <v>17.07</v>
      </c>
      <c r="L34" s="14">
        <v>22.93</v>
      </c>
      <c r="M34" s="54"/>
      <c r="N34" s="14">
        <v>75.016853822000002</v>
      </c>
      <c r="O34" s="31">
        <v>199.59244332</v>
      </c>
      <c r="P34" s="31" t="s">
        <v>27</v>
      </c>
      <c r="Q34" s="17" t="s">
        <v>629</v>
      </c>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c r="F35" s="15">
        <v>134.24</v>
      </c>
      <c r="G35" s="15">
        <v>109.88</v>
      </c>
      <c r="H35" s="15">
        <v>85.52</v>
      </c>
      <c r="I35" s="14"/>
      <c r="J35" s="15">
        <v>138.49</v>
      </c>
      <c r="K35" s="15">
        <v>187.2</v>
      </c>
      <c r="L35" s="15">
        <v>266.04000000000002</v>
      </c>
      <c r="M35" s="54"/>
      <c r="N35" s="15">
        <v>43.255187079000002</v>
      </c>
      <c r="O35" s="15">
        <v>121.85186777</v>
      </c>
      <c r="P35" s="15" t="s">
        <v>26</v>
      </c>
      <c r="Q35" s="16" t="s">
        <v>630</v>
      </c>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c r="F36" s="14">
        <v>15.5</v>
      </c>
      <c r="G36" s="14">
        <v>13.58</v>
      </c>
      <c r="H36" s="14">
        <v>11.66</v>
      </c>
      <c r="I36" s="14"/>
      <c r="J36" s="14">
        <v>16.190000000000001</v>
      </c>
      <c r="K36" s="14">
        <v>20.02</v>
      </c>
      <c r="L36" s="14">
        <v>26.23</v>
      </c>
      <c r="M36" s="54"/>
      <c r="N36" s="14">
        <v>87.445412765</v>
      </c>
      <c r="O36" s="31">
        <v>60.846910545</v>
      </c>
      <c r="P36" s="31" t="s">
        <v>27</v>
      </c>
      <c r="Q36" s="17" t="s">
        <v>631</v>
      </c>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560</v>
      </c>
      <c r="D37" s="16" t="s">
        <v>561</v>
      </c>
      <c r="E37" s="16"/>
      <c r="F37" s="15">
        <v>13.81</v>
      </c>
      <c r="G37" s="15">
        <v>12.33</v>
      </c>
      <c r="H37" s="15">
        <v>10.85</v>
      </c>
      <c r="I37" s="14"/>
      <c r="J37" s="15">
        <v>15.37</v>
      </c>
      <c r="K37" s="15">
        <v>18.32</v>
      </c>
      <c r="L37" s="15">
        <v>23.1</v>
      </c>
      <c r="M37" s="54"/>
      <c r="N37" s="15">
        <v>76.040099329</v>
      </c>
      <c r="O37" s="15">
        <v>1.8115617273</v>
      </c>
      <c r="P37" s="15" t="s">
        <v>27</v>
      </c>
      <c r="Q37" s="16" t="s">
        <v>632</v>
      </c>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c r="F38" s="14">
        <v>58.91</v>
      </c>
      <c r="G38" s="14">
        <v>54.79</v>
      </c>
      <c r="H38" s="14">
        <v>50.67</v>
      </c>
      <c r="I38" s="14"/>
      <c r="J38" s="14">
        <v>61.96</v>
      </c>
      <c r="K38" s="14">
        <v>70.19</v>
      </c>
      <c r="L38" s="14">
        <v>83.51</v>
      </c>
      <c r="M38" s="54"/>
      <c r="N38" s="14">
        <v>65.48261463</v>
      </c>
      <c r="O38" s="31">
        <v>1044.0981052</v>
      </c>
      <c r="P38" s="31" t="s">
        <v>27</v>
      </c>
      <c r="Q38" s="17" t="s">
        <v>633</v>
      </c>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c r="F39" s="15">
        <v>59.22</v>
      </c>
      <c r="G39" s="15">
        <v>54.78</v>
      </c>
      <c r="H39" s="15">
        <v>50.35</v>
      </c>
      <c r="I39" s="14"/>
      <c r="J39" s="15">
        <v>62.35</v>
      </c>
      <c r="K39" s="15">
        <v>71.209999999999994</v>
      </c>
      <c r="L39" s="15">
        <v>85.55</v>
      </c>
      <c r="M39" s="54"/>
      <c r="N39" s="15">
        <v>68.824171622999998</v>
      </c>
      <c r="O39" s="15">
        <v>115.94997022</v>
      </c>
      <c r="P39" s="15" t="s">
        <v>27</v>
      </c>
      <c r="Q39" s="16" t="s">
        <v>634</v>
      </c>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c r="F40" s="14">
        <v>6.95</v>
      </c>
      <c r="G40" s="14">
        <v>2.69</v>
      </c>
      <c r="H40" s="14">
        <v>-1.55</v>
      </c>
      <c r="I40" s="14"/>
      <c r="J40" s="14">
        <v>7.26</v>
      </c>
      <c r="K40" s="14">
        <v>15.76</v>
      </c>
      <c r="L40" s="14">
        <v>29.53</v>
      </c>
      <c r="M40" s="54"/>
      <c r="N40" s="14">
        <v>50.284619229</v>
      </c>
      <c r="O40" s="31">
        <v>6.1293349545</v>
      </c>
      <c r="P40" s="31" t="s">
        <v>26</v>
      </c>
      <c r="Q40" s="17" t="s">
        <v>635</v>
      </c>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581</v>
      </c>
      <c r="E41" s="16"/>
      <c r="F41" s="15">
        <v>1.37</v>
      </c>
      <c r="G41" s="15">
        <v>0.84</v>
      </c>
      <c r="H41" s="15">
        <v>0.31</v>
      </c>
      <c r="I41" s="14"/>
      <c r="J41" s="15">
        <v>2.82</v>
      </c>
      <c r="K41" s="15">
        <v>3.87</v>
      </c>
      <c r="L41" s="15">
        <v>5.58</v>
      </c>
      <c r="M41" s="54"/>
      <c r="N41" s="15">
        <v>61.537900878000002</v>
      </c>
      <c r="O41" s="15">
        <v>2.8234532272999999</v>
      </c>
      <c r="P41" s="15" t="s">
        <v>27</v>
      </c>
      <c r="Q41" s="16" t="s">
        <v>636</v>
      </c>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637</v>
      </c>
      <c r="D42" s="17" t="s">
        <v>638</v>
      </c>
      <c r="E42" s="17"/>
      <c r="F42" s="14">
        <v>1.35</v>
      </c>
      <c r="G42" s="14">
        <v>0.99</v>
      </c>
      <c r="H42" s="14">
        <v>0.63</v>
      </c>
      <c r="I42" s="14"/>
      <c r="J42" s="14">
        <v>2.2000000000000002</v>
      </c>
      <c r="K42" s="14">
        <v>2.91</v>
      </c>
      <c r="L42" s="14">
        <v>4.0599999999999996</v>
      </c>
      <c r="M42" s="54"/>
      <c r="N42" s="14">
        <v>53.934131956000002</v>
      </c>
      <c r="O42" s="31">
        <v>1.5318401363999998</v>
      </c>
      <c r="P42" s="31" t="s">
        <v>27</v>
      </c>
      <c r="Q42" s="17" t="s">
        <v>639</v>
      </c>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478</v>
      </c>
      <c r="D43" s="16" t="s">
        <v>479</v>
      </c>
      <c r="E43" s="16"/>
      <c r="F43" s="15">
        <v>17.82</v>
      </c>
      <c r="G43" s="15">
        <v>14.65</v>
      </c>
      <c r="H43" s="15">
        <v>11.49</v>
      </c>
      <c r="I43" s="14"/>
      <c r="J43" s="15">
        <v>25.75</v>
      </c>
      <c r="K43" s="15">
        <v>32.07</v>
      </c>
      <c r="L43" s="15">
        <v>42.3</v>
      </c>
      <c r="M43" s="54"/>
      <c r="N43" s="15">
        <v>50.384334653000003</v>
      </c>
      <c r="O43" s="15">
        <v>2.7710494091000002</v>
      </c>
      <c r="P43" s="15" t="s">
        <v>27</v>
      </c>
      <c r="Q43" s="16" t="s">
        <v>640</v>
      </c>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65</v>
      </c>
      <c r="D44" s="17" t="s">
        <v>66</v>
      </c>
      <c r="E44" s="17"/>
      <c r="F44" s="14">
        <v>23.3</v>
      </c>
      <c r="G44" s="14">
        <v>19.78</v>
      </c>
      <c r="H44" s="14">
        <v>16.260000000000002</v>
      </c>
      <c r="I44" s="14"/>
      <c r="J44" s="14">
        <v>25.68</v>
      </c>
      <c r="K44" s="14">
        <v>32.71</v>
      </c>
      <c r="L44" s="14">
        <v>44.09</v>
      </c>
      <c r="M44" s="54"/>
      <c r="N44" s="14">
        <v>88.597099259999993</v>
      </c>
      <c r="O44" s="31">
        <v>92.39357354500001</v>
      </c>
      <c r="P44" s="31" t="s">
        <v>27</v>
      </c>
      <c r="Q44" s="17" t="s">
        <v>641</v>
      </c>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67</v>
      </c>
      <c r="D45" s="16" t="s">
        <v>68</v>
      </c>
      <c r="E45" s="16"/>
      <c r="F45" s="15">
        <v>22.21</v>
      </c>
      <c r="G45" s="15">
        <v>18.98</v>
      </c>
      <c r="H45" s="15">
        <v>15.75</v>
      </c>
      <c r="I45" s="14"/>
      <c r="J45" s="15">
        <v>24.28</v>
      </c>
      <c r="K45" s="15">
        <v>30.73</v>
      </c>
      <c r="L45" s="15">
        <v>41.19</v>
      </c>
      <c r="M45" s="54"/>
      <c r="N45" s="15">
        <v>80.403483476999995</v>
      </c>
      <c r="O45" s="15">
        <v>1094.8768777999999</v>
      </c>
      <c r="P45" s="15" t="s">
        <v>27</v>
      </c>
      <c r="Q45" s="16" t="s">
        <v>642</v>
      </c>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69</v>
      </c>
      <c r="D46" s="17" t="s">
        <v>70</v>
      </c>
      <c r="E46" s="17"/>
      <c r="F46" s="14">
        <v>6.72</v>
      </c>
      <c r="G46" s="14">
        <v>6.01</v>
      </c>
      <c r="H46" s="14">
        <v>5.31</v>
      </c>
      <c r="I46" s="14"/>
      <c r="J46" s="14">
        <v>7.03</v>
      </c>
      <c r="K46" s="14">
        <v>8.43</v>
      </c>
      <c r="L46" s="14">
        <v>10.71</v>
      </c>
      <c r="M46" s="54"/>
      <c r="N46" s="14">
        <v>74.556367456999993</v>
      </c>
      <c r="O46" s="31">
        <v>9.8820519999999998</v>
      </c>
      <c r="P46" s="31" t="s">
        <v>27</v>
      </c>
      <c r="Q46" s="17" t="s">
        <v>643</v>
      </c>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528</v>
      </c>
      <c r="D47" s="16" t="s">
        <v>529</v>
      </c>
      <c r="E47" s="16"/>
      <c r="F47" s="15">
        <v>65.55</v>
      </c>
      <c r="G47" s="15">
        <v>59.63</v>
      </c>
      <c r="H47" s="15">
        <v>53.72</v>
      </c>
      <c r="I47" s="14"/>
      <c r="J47" s="15">
        <v>67.38</v>
      </c>
      <c r="K47" s="15">
        <v>79.2</v>
      </c>
      <c r="L47" s="15">
        <v>98.32</v>
      </c>
      <c r="M47" s="54"/>
      <c r="N47" s="15">
        <v>17.645567667000002</v>
      </c>
      <c r="O47" s="15">
        <v>2.6233536131999999</v>
      </c>
      <c r="P47" s="15" t="s">
        <v>26</v>
      </c>
      <c r="Q47" s="16" t="s">
        <v>644</v>
      </c>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71</v>
      </c>
      <c r="D48" s="17" t="s">
        <v>72</v>
      </c>
      <c r="E48" s="17"/>
      <c r="F48" s="14">
        <v>17.760000000000002</v>
      </c>
      <c r="G48" s="14">
        <v>16.05</v>
      </c>
      <c r="H48" s="14">
        <v>14.35</v>
      </c>
      <c r="I48" s="14"/>
      <c r="J48" s="14">
        <v>18.350000000000001</v>
      </c>
      <c r="K48" s="14">
        <v>21.75</v>
      </c>
      <c r="L48" s="14">
        <v>27.27</v>
      </c>
      <c r="M48" s="54"/>
      <c r="N48" s="14">
        <v>82.765374476999995</v>
      </c>
      <c r="O48" s="31">
        <v>53.039448682</v>
      </c>
      <c r="P48" s="31" t="s">
        <v>27</v>
      </c>
      <c r="Q48" s="17" t="s">
        <v>645</v>
      </c>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73</v>
      </c>
      <c r="D49" s="16" t="s">
        <v>74</v>
      </c>
      <c r="E49" s="16"/>
      <c r="F49" s="15">
        <v>40.21</v>
      </c>
      <c r="G49" s="15">
        <v>37.200000000000003</v>
      </c>
      <c r="H49" s="15">
        <v>34.19</v>
      </c>
      <c r="I49" s="14"/>
      <c r="J49" s="15">
        <v>42.98</v>
      </c>
      <c r="K49" s="15">
        <v>48.99</v>
      </c>
      <c r="L49" s="15">
        <v>58.72</v>
      </c>
      <c r="M49" s="54"/>
      <c r="N49" s="15">
        <v>60.500461416999997</v>
      </c>
      <c r="O49" s="15">
        <v>265.48820064</v>
      </c>
      <c r="P49" s="15" t="s">
        <v>27</v>
      </c>
      <c r="Q49" s="16" t="s">
        <v>646</v>
      </c>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75</v>
      </c>
      <c r="D50" s="17" t="s">
        <v>76</v>
      </c>
      <c r="E50" s="17"/>
      <c r="F50" s="14">
        <v>30.87</v>
      </c>
      <c r="G50" s="14">
        <v>27.62</v>
      </c>
      <c r="H50" s="14">
        <v>24.37</v>
      </c>
      <c r="I50" s="14"/>
      <c r="J50" s="14">
        <v>32.51</v>
      </c>
      <c r="K50" s="14">
        <v>39</v>
      </c>
      <c r="L50" s="14">
        <v>49.5</v>
      </c>
      <c r="M50" s="54"/>
      <c r="N50" s="14">
        <v>86.547021096999998</v>
      </c>
      <c r="O50" s="31">
        <v>28.973866226999998</v>
      </c>
      <c r="P50" s="31" t="s">
        <v>27</v>
      </c>
      <c r="Q50" s="17" t="s">
        <v>647</v>
      </c>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77</v>
      </c>
      <c r="D51" s="16" t="s">
        <v>78</v>
      </c>
      <c r="E51" s="16"/>
      <c r="F51" s="15">
        <v>126.5</v>
      </c>
      <c r="G51" s="15">
        <v>121.75</v>
      </c>
      <c r="H51" s="15">
        <v>117.01</v>
      </c>
      <c r="I51" s="14"/>
      <c r="J51" s="15">
        <v>128.9</v>
      </c>
      <c r="K51" s="15">
        <v>138.38</v>
      </c>
      <c r="L51" s="15">
        <v>153.72</v>
      </c>
      <c r="M51" s="54"/>
      <c r="N51" s="15">
        <v>45.904689908999998</v>
      </c>
      <c r="O51" s="15">
        <v>7.6702971336000001</v>
      </c>
      <c r="P51" s="15" t="s">
        <v>26</v>
      </c>
      <c r="Q51" s="16" t="s">
        <v>648</v>
      </c>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79</v>
      </c>
      <c r="D52" s="17" t="s">
        <v>80</v>
      </c>
      <c r="E52" s="17"/>
      <c r="F52" s="14">
        <v>11.86</v>
      </c>
      <c r="G52" s="14">
        <v>10.47</v>
      </c>
      <c r="H52" s="14">
        <v>9.08</v>
      </c>
      <c r="I52" s="14"/>
      <c r="J52" s="14">
        <v>12.71</v>
      </c>
      <c r="K52" s="14">
        <v>15.48</v>
      </c>
      <c r="L52" s="14">
        <v>19.97</v>
      </c>
      <c r="M52" s="54"/>
      <c r="N52" s="14">
        <v>90.927867750000004</v>
      </c>
      <c r="O52" s="31">
        <v>3.1159907272999998</v>
      </c>
      <c r="P52" s="31" t="s">
        <v>27</v>
      </c>
      <c r="Q52" s="17" t="s">
        <v>649</v>
      </c>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81</v>
      </c>
      <c r="D53" s="16" t="s">
        <v>82</v>
      </c>
      <c r="E53" s="16"/>
      <c r="F53" s="15">
        <v>8.36</v>
      </c>
      <c r="G53" s="15">
        <v>7.18</v>
      </c>
      <c r="H53" s="15">
        <v>6.01</v>
      </c>
      <c r="I53" s="14"/>
      <c r="J53" s="15">
        <v>8.7200000000000006</v>
      </c>
      <c r="K53" s="15">
        <v>11.06</v>
      </c>
      <c r="L53" s="15">
        <v>14.85</v>
      </c>
      <c r="M53" s="54"/>
      <c r="N53" s="15">
        <v>75.509895060999995</v>
      </c>
      <c r="O53" s="15">
        <v>6.0138323635999997</v>
      </c>
      <c r="P53" s="15" t="s">
        <v>27</v>
      </c>
      <c r="Q53" s="16" t="s">
        <v>650</v>
      </c>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651</v>
      </c>
      <c r="D54" s="17" t="s">
        <v>652</v>
      </c>
      <c r="E54" s="17"/>
      <c r="F54" s="14">
        <v>4.4400000000000004</v>
      </c>
      <c r="G54" s="14">
        <v>3.79</v>
      </c>
      <c r="H54" s="14">
        <v>3.15</v>
      </c>
      <c r="I54" s="14"/>
      <c r="J54" s="14">
        <v>4.7</v>
      </c>
      <c r="K54" s="14">
        <v>5.98</v>
      </c>
      <c r="L54" s="14">
        <v>8.06</v>
      </c>
      <c r="M54" s="54"/>
      <c r="N54" s="14">
        <v>43.199659717999999</v>
      </c>
      <c r="O54" s="31">
        <v>1.5647699986000001</v>
      </c>
      <c r="P54" s="31" t="s">
        <v>26</v>
      </c>
      <c r="Q54" s="17" t="s">
        <v>653</v>
      </c>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c r="F55" s="15">
        <v>17.73</v>
      </c>
      <c r="G55" s="15">
        <v>15.54</v>
      </c>
      <c r="H55" s="15">
        <v>13.36</v>
      </c>
      <c r="I55" s="14"/>
      <c r="J55" s="15">
        <v>18.78</v>
      </c>
      <c r="K55" s="15">
        <v>23.14</v>
      </c>
      <c r="L55" s="15">
        <v>30.21</v>
      </c>
      <c r="M55" s="54"/>
      <c r="N55" s="15">
        <v>84.669054516000003</v>
      </c>
      <c r="O55" s="15">
        <v>7.7287359999999996</v>
      </c>
      <c r="P55" s="15" t="s">
        <v>27</v>
      </c>
      <c r="Q55" s="16" t="s">
        <v>654</v>
      </c>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c r="F56" s="14">
        <v>18.829999999999998</v>
      </c>
      <c r="G56" s="14">
        <v>16.84</v>
      </c>
      <c r="H56" s="14">
        <v>14.86</v>
      </c>
      <c r="I56" s="14"/>
      <c r="J56" s="14">
        <v>20.239999999999998</v>
      </c>
      <c r="K56" s="14">
        <v>24.2</v>
      </c>
      <c r="L56" s="14">
        <v>30.61</v>
      </c>
      <c r="M56" s="54"/>
      <c r="N56" s="14">
        <v>70.768082851000003</v>
      </c>
      <c r="O56" s="31">
        <v>254.05071241000002</v>
      </c>
      <c r="P56" s="31" t="s">
        <v>27</v>
      </c>
      <c r="Q56" s="17" t="s">
        <v>655</v>
      </c>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c r="F57" s="15">
        <v>21.41</v>
      </c>
      <c r="G57" s="15">
        <v>19.13</v>
      </c>
      <c r="H57" s="15">
        <v>16.86</v>
      </c>
      <c r="I57" s="14"/>
      <c r="J57" s="15">
        <v>23</v>
      </c>
      <c r="K57" s="15">
        <v>27.54</v>
      </c>
      <c r="L57" s="15">
        <v>34.89</v>
      </c>
      <c r="M57" s="54"/>
      <c r="N57" s="15">
        <v>69.887074874999996</v>
      </c>
      <c r="O57" s="15">
        <v>1165.9310269</v>
      </c>
      <c r="P57" s="15" t="s">
        <v>27</v>
      </c>
      <c r="Q57" s="16" t="s">
        <v>656</v>
      </c>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562</v>
      </c>
      <c r="E58" s="17"/>
      <c r="F58" s="14">
        <v>18.36</v>
      </c>
      <c r="G58" s="14">
        <v>17.66</v>
      </c>
      <c r="H58" s="14">
        <v>16.96</v>
      </c>
      <c r="I58" s="14"/>
      <c r="J58" s="14">
        <v>19.86</v>
      </c>
      <c r="K58" s="14">
        <v>21.25</v>
      </c>
      <c r="L58" s="14">
        <v>23.51</v>
      </c>
      <c r="M58" s="54"/>
      <c r="N58" s="14">
        <v>65.097185769999996</v>
      </c>
      <c r="O58" s="31">
        <v>1.1940444091</v>
      </c>
      <c r="P58" s="31" t="s">
        <v>27</v>
      </c>
      <c r="Q58" s="17" t="s">
        <v>657</v>
      </c>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88</v>
      </c>
      <c r="D59" s="16" t="s">
        <v>89</v>
      </c>
      <c r="E59" s="16"/>
      <c r="F59" s="15">
        <v>20.63</v>
      </c>
      <c r="G59" s="15">
        <v>19.54</v>
      </c>
      <c r="H59" s="15">
        <v>18.45</v>
      </c>
      <c r="I59" s="14"/>
      <c r="J59" s="15">
        <v>21.45</v>
      </c>
      <c r="K59" s="15">
        <v>23.62</v>
      </c>
      <c r="L59" s="15">
        <v>27.14</v>
      </c>
      <c r="M59" s="54"/>
      <c r="N59" s="15">
        <v>44.188274833999998</v>
      </c>
      <c r="O59" s="15">
        <v>66.983108181999995</v>
      </c>
      <c r="P59" s="15" t="s">
        <v>26</v>
      </c>
      <c r="Q59" s="16" t="s">
        <v>658</v>
      </c>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90</v>
      </c>
      <c r="D60" s="17" t="s">
        <v>91</v>
      </c>
      <c r="E60" s="17"/>
      <c r="F60" s="14">
        <v>15.32</v>
      </c>
      <c r="G60" s="14">
        <v>14.05</v>
      </c>
      <c r="H60" s="14">
        <v>12.79</v>
      </c>
      <c r="I60" s="14"/>
      <c r="J60" s="14">
        <v>16.190000000000001</v>
      </c>
      <c r="K60" s="14">
        <v>18.71</v>
      </c>
      <c r="L60" s="14">
        <v>22.79</v>
      </c>
      <c r="M60" s="54"/>
      <c r="N60" s="14">
        <v>68.228031564999995</v>
      </c>
      <c r="O60" s="31">
        <v>113.94895422</v>
      </c>
      <c r="P60" s="31" t="s">
        <v>27</v>
      </c>
      <c r="Q60" s="17" t="s">
        <v>659</v>
      </c>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11</v>
      </c>
      <c r="D61" s="16" t="s">
        <v>92</v>
      </c>
      <c r="E61" s="16"/>
      <c r="F61" s="15">
        <v>23.93</v>
      </c>
      <c r="G61" s="15">
        <v>20.98</v>
      </c>
      <c r="H61" s="15">
        <v>18.04</v>
      </c>
      <c r="I61" s="14"/>
      <c r="J61" s="15">
        <v>27.19</v>
      </c>
      <c r="K61" s="15">
        <v>33.07</v>
      </c>
      <c r="L61" s="15">
        <v>42.58</v>
      </c>
      <c r="M61" s="54"/>
      <c r="N61" s="15">
        <v>59.436879720999997</v>
      </c>
      <c r="O61" s="15">
        <v>1129.3131311000002</v>
      </c>
      <c r="P61" s="15" t="s">
        <v>27</v>
      </c>
      <c r="Q61" s="16" t="s">
        <v>660</v>
      </c>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93</v>
      </c>
      <c r="D62" s="17" t="s">
        <v>94</v>
      </c>
      <c r="E62" s="17"/>
      <c r="F62" s="14">
        <v>18.809999999999999</v>
      </c>
      <c r="G62" s="14">
        <v>18.05</v>
      </c>
      <c r="H62" s="14">
        <v>17.3</v>
      </c>
      <c r="I62" s="14"/>
      <c r="J62" s="14">
        <v>19.84</v>
      </c>
      <c r="K62" s="14">
        <v>21.34</v>
      </c>
      <c r="L62" s="14">
        <v>23.77</v>
      </c>
      <c r="M62" s="54"/>
      <c r="N62" s="14">
        <v>70.856006897</v>
      </c>
      <c r="O62" s="31">
        <v>5.1145565</v>
      </c>
      <c r="P62" s="31" t="s">
        <v>27</v>
      </c>
      <c r="Q62" s="17" t="s">
        <v>661</v>
      </c>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95</v>
      </c>
      <c r="D63" s="16" t="s">
        <v>96</v>
      </c>
      <c r="E63" s="16"/>
      <c r="F63" s="15">
        <v>4.21</v>
      </c>
      <c r="G63" s="15">
        <v>2.11</v>
      </c>
      <c r="H63" s="15">
        <v>0.01</v>
      </c>
      <c r="I63" s="14"/>
      <c r="J63" s="15">
        <v>4.6399999999999997</v>
      </c>
      <c r="K63" s="15">
        <v>8.83</v>
      </c>
      <c r="L63" s="15">
        <v>15.62</v>
      </c>
      <c r="M63" s="54"/>
      <c r="N63" s="15">
        <v>54.2533107</v>
      </c>
      <c r="O63" s="15">
        <v>23.913673136</v>
      </c>
      <c r="P63" s="15" t="s">
        <v>26</v>
      </c>
      <c r="Q63" s="16" t="s">
        <v>662</v>
      </c>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97</v>
      </c>
      <c r="D64" s="17" t="s">
        <v>98</v>
      </c>
      <c r="E64" s="17"/>
      <c r="F64" s="14">
        <v>20.05</v>
      </c>
      <c r="G64" s="14">
        <v>18.649999999999999</v>
      </c>
      <c r="H64" s="14">
        <v>17.25</v>
      </c>
      <c r="I64" s="14"/>
      <c r="J64" s="14">
        <v>21.5</v>
      </c>
      <c r="K64" s="14">
        <v>24.29</v>
      </c>
      <c r="L64" s="14">
        <v>28.82</v>
      </c>
      <c r="M64" s="54"/>
      <c r="N64" s="14">
        <v>83.028883086999997</v>
      </c>
      <c r="O64" s="31">
        <v>65.938000408999997</v>
      </c>
      <c r="P64" s="31" t="s">
        <v>27</v>
      </c>
      <c r="Q64" s="17" t="s">
        <v>663</v>
      </c>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c r="F65" s="15">
        <v>25.68</v>
      </c>
      <c r="G65" s="15">
        <v>23.39</v>
      </c>
      <c r="H65" s="15">
        <v>21.11</v>
      </c>
      <c r="I65" s="14"/>
      <c r="J65" s="15">
        <v>26.8</v>
      </c>
      <c r="K65" s="15">
        <v>31.36</v>
      </c>
      <c r="L65" s="15">
        <v>38.75</v>
      </c>
      <c r="M65" s="54"/>
      <c r="N65" s="15">
        <v>46.539441674999999</v>
      </c>
      <c r="O65" s="15">
        <v>6.8256654495999998</v>
      </c>
      <c r="P65" s="15" t="s">
        <v>26</v>
      </c>
      <c r="Q65" s="16" t="s">
        <v>664</v>
      </c>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c r="F66" s="14">
        <v>76.36</v>
      </c>
      <c r="G66" s="14">
        <v>65.06</v>
      </c>
      <c r="H66" s="14">
        <v>53.76</v>
      </c>
      <c r="I66" s="14"/>
      <c r="J66" s="14">
        <v>84.59</v>
      </c>
      <c r="K66" s="14">
        <v>107.18</v>
      </c>
      <c r="L66" s="14">
        <v>143.74</v>
      </c>
      <c r="M66" s="54"/>
      <c r="N66" s="14">
        <v>76.321148626999999</v>
      </c>
      <c r="O66" s="31">
        <v>999.11289182000007</v>
      </c>
      <c r="P66" s="31" t="s">
        <v>27</v>
      </c>
      <c r="Q66" s="17" t="s">
        <v>665</v>
      </c>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c r="F67" s="15">
        <v>20.92</v>
      </c>
      <c r="G67" s="15">
        <v>19.350000000000001</v>
      </c>
      <c r="H67" s="15">
        <v>17.79</v>
      </c>
      <c r="I67" s="14"/>
      <c r="J67" s="15">
        <v>22.14</v>
      </c>
      <c r="K67" s="15">
        <v>25.26</v>
      </c>
      <c r="L67" s="15">
        <v>30.32</v>
      </c>
      <c r="M67" s="54"/>
      <c r="N67" s="15">
        <v>73.964410254000001</v>
      </c>
      <c r="O67" s="15">
        <v>158.58487150000002</v>
      </c>
      <c r="P67" s="15" t="s">
        <v>27</v>
      </c>
      <c r="Q67" s="16" t="s">
        <v>666</v>
      </c>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c r="F68" s="14">
        <v>6.8</v>
      </c>
      <c r="G68" s="14">
        <v>5.84</v>
      </c>
      <c r="H68" s="14">
        <v>4.88</v>
      </c>
      <c r="I68" s="14"/>
      <c r="J68" s="14">
        <v>7.14</v>
      </c>
      <c r="K68" s="14">
        <v>9.0500000000000007</v>
      </c>
      <c r="L68" s="14">
        <v>12.15</v>
      </c>
      <c r="M68" s="54"/>
      <c r="N68" s="14">
        <v>92.668027495999993</v>
      </c>
      <c r="O68" s="31">
        <v>6.7356773635999998</v>
      </c>
      <c r="P68" s="31" t="s">
        <v>27</v>
      </c>
      <c r="Q68" s="17" t="s">
        <v>667</v>
      </c>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c r="F69" s="15">
        <v>1.41</v>
      </c>
      <c r="G69" s="15">
        <v>0.97</v>
      </c>
      <c r="H69" s="15">
        <v>0.53</v>
      </c>
      <c r="I69" s="14"/>
      <c r="J69" s="15">
        <v>1.7</v>
      </c>
      <c r="K69" s="15">
        <v>2.57</v>
      </c>
      <c r="L69" s="15">
        <v>3.98</v>
      </c>
      <c r="M69" s="54"/>
      <c r="N69" s="15">
        <v>86.035026367</v>
      </c>
      <c r="O69" s="15">
        <v>14.974917045</v>
      </c>
      <c r="P69" s="15" t="s">
        <v>27</v>
      </c>
      <c r="Q69" s="16" t="s">
        <v>668</v>
      </c>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563</v>
      </c>
      <c r="D70" s="17" t="s">
        <v>564</v>
      </c>
      <c r="E70" s="17"/>
      <c r="F70" s="14">
        <v>247.29</v>
      </c>
      <c r="G70" s="14">
        <v>214.35</v>
      </c>
      <c r="H70" s="14">
        <v>181.41</v>
      </c>
      <c r="I70" s="14"/>
      <c r="J70" s="14">
        <v>258.8</v>
      </c>
      <c r="K70" s="14">
        <v>324.67</v>
      </c>
      <c r="L70" s="14">
        <v>431.27</v>
      </c>
      <c r="M70" s="54"/>
      <c r="N70" s="14">
        <v>32.118130505000003</v>
      </c>
      <c r="O70" s="31">
        <v>1.2530116872999999</v>
      </c>
      <c r="P70" s="31" t="s">
        <v>26</v>
      </c>
      <c r="Q70" s="17" t="s">
        <v>669</v>
      </c>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109</v>
      </c>
      <c r="D71" s="16" t="s">
        <v>110</v>
      </c>
      <c r="E71" s="16"/>
      <c r="F71" s="15">
        <v>11.09</v>
      </c>
      <c r="G71" s="15">
        <v>10.89</v>
      </c>
      <c r="H71" s="15">
        <v>10.69</v>
      </c>
      <c r="I71" s="14"/>
      <c r="J71" s="15">
        <v>11.27</v>
      </c>
      <c r="K71" s="15">
        <v>11.66</v>
      </c>
      <c r="L71" s="15">
        <v>12.3</v>
      </c>
      <c r="M71" s="54"/>
      <c r="N71" s="15">
        <v>40.490657943999999</v>
      </c>
      <c r="O71" s="15">
        <v>40.440637635999998</v>
      </c>
      <c r="P71" s="15" t="s">
        <v>26</v>
      </c>
      <c r="Q71" s="16" t="s">
        <v>670</v>
      </c>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111</v>
      </c>
      <c r="D72" s="17" t="s">
        <v>112</v>
      </c>
      <c r="E72" s="17"/>
      <c r="F72" s="14">
        <v>12.23</v>
      </c>
      <c r="G72" s="14">
        <v>10.41</v>
      </c>
      <c r="H72" s="14">
        <v>8.6</v>
      </c>
      <c r="I72" s="14"/>
      <c r="J72" s="14">
        <v>13.06</v>
      </c>
      <c r="K72" s="14">
        <v>16.68</v>
      </c>
      <c r="L72" s="14">
        <v>22.55</v>
      </c>
      <c r="M72" s="54"/>
      <c r="N72" s="14">
        <v>87.476848150999999</v>
      </c>
      <c r="O72" s="31">
        <v>109.89510413000001</v>
      </c>
      <c r="P72" s="31" t="s">
        <v>27</v>
      </c>
      <c r="Q72" s="17" t="s">
        <v>671</v>
      </c>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484</v>
      </c>
      <c r="E73" s="16"/>
      <c r="F73" s="15">
        <v>17.760000000000002</v>
      </c>
      <c r="G73" s="15">
        <v>16.5</v>
      </c>
      <c r="H73" s="15">
        <v>15.25</v>
      </c>
      <c r="I73" s="14"/>
      <c r="J73" s="15">
        <v>18.62</v>
      </c>
      <c r="K73" s="15">
        <v>21.12</v>
      </c>
      <c r="L73" s="15">
        <v>25.17</v>
      </c>
      <c r="M73" s="54"/>
      <c r="N73" s="15">
        <v>75.308053326000007</v>
      </c>
      <c r="O73" s="15">
        <v>2.5757119999999998</v>
      </c>
      <c r="P73" s="15" t="s">
        <v>27</v>
      </c>
      <c r="Q73" s="16" t="s">
        <v>672</v>
      </c>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114</v>
      </c>
      <c r="E74" s="17"/>
      <c r="F74" s="14">
        <v>11.8</v>
      </c>
      <c r="G74" s="14">
        <v>11.02</v>
      </c>
      <c r="H74" s="14">
        <v>10.24</v>
      </c>
      <c r="I74" s="14"/>
      <c r="J74" s="14">
        <v>12.33</v>
      </c>
      <c r="K74" s="14">
        <v>13.88</v>
      </c>
      <c r="L74" s="14">
        <v>16.399999999999999</v>
      </c>
      <c r="M74" s="54"/>
      <c r="N74" s="14">
        <v>74.971553939000003</v>
      </c>
      <c r="O74" s="31">
        <v>201.03122536000001</v>
      </c>
      <c r="P74" s="31" t="s">
        <v>27</v>
      </c>
      <c r="Q74" s="17" t="s">
        <v>673</v>
      </c>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489</v>
      </c>
      <c r="D75" s="16" t="s">
        <v>490</v>
      </c>
      <c r="E75" s="16"/>
      <c r="F75" s="15">
        <v>94.31</v>
      </c>
      <c r="G75" s="15">
        <v>80.430000000000007</v>
      </c>
      <c r="H75" s="15">
        <v>66.56</v>
      </c>
      <c r="I75" s="14"/>
      <c r="J75" s="15">
        <v>96.6</v>
      </c>
      <c r="K75" s="15">
        <v>124.34</v>
      </c>
      <c r="L75" s="15">
        <v>169.24</v>
      </c>
      <c r="M75" s="54"/>
      <c r="N75" s="15">
        <v>43.023720718</v>
      </c>
      <c r="O75" s="15">
        <v>3.7949604681999998</v>
      </c>
      <c r="P75" s="15" t="s">
        <v>26</v>
      </c>
      <c r="Q75" s="16" t="s">
        <v>674</v>
      </c>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472</v>
      </c>
      <c r="D76" s="17" t="s">
        <v>473</v>
      </c>
      <c r="E76" s="17"/>
      <c r="F76" s="14">
        <v>72.08</v>
      </c>
      <c r="G76" s="14">
        <v>67.790000000000006</v>
      </c>
      <c r="H76" s="14">
        <v>63.51</v>
      </c>
      <c r="I76" s="14"/>
      <c r="J76" s="14">
        <v>73.67</v>
      </c>
      <c r="K76" s="14">
        <v>82.23</v>
      </c>
      <c r="L76" s="14">
        <v>96.08</v>
      </c>
      <c r="M76" s="54"/>
      <c r="N76" s="14">
        <v>45.343758176999998</v>
      </c>
      <c r="O76" s="31">
        <v>3.0876559440999998</v>
      </c>
      <c r="P76" s="31" t="s">
        <v>26</v>
      </c>
      <c r="Q76" s="17" t="s">
        <v>675</v>
      </c>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115</v>
      </c>
      <c r="D77" s="16" t="s">
        <v>116</v>
      </c>
      <c r="E77" s="16"/>
      <c r="F77" s="15">
        <v>2.85</v>
      </c>
      <c r="G77" s="15">
        <v>2.54</v>
      </c>
      <c r="H77" s="15">
        <v>2.23</v>
      </c>
      <c r="I77" s="14"/>
      <c r="J77" s="15">
        <v>2.99</v>
      </c>
      <c r="K77" s="15">
        <v>3.6</v>
      </c>
      <c r="L77" s="15">
        <v>4.5999999999999996</v>
      </c>
      <c r="M77" s="54"/>
      <c r="N77" s="15">
        <v>82.425379454999998</v>
      </c>
      <c r="O77" s="15">
        <v>114.36816395</v>
      </c>
      <c r="P77" s="15" t="s">
        <v>27</v>
      </c>
      <c r="Q77" s="16" t="s">
        <v>676</v>
      </c>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530</v>
      </c>
      <c r="D78" s="17" t="s">
        <v>531</v>
      </c>
      <c r="E78" s="17"/>
      <c r="F78" s="14">
        <v>34.49</v>
      </c>
      <c r="G78" s="14">
        <v>30.19</v>
      </c>
      <c r="H78" s="14">
        <v>25.9</v>
      </c>
      <c r="I78" s="14"/>
      <c r="J78" s="14">
        <v>35.770000000000003</v>
      </c>
      <c r="K78" s="14">
        <v>44.35</v>
      </c>
      <c r="L78" s="14">
        <v>58.24</v>
      </c>
      <c r="M78" s="54"/>
      <c r="N78" s="14">
        <v>33.067024482999997</v>
      </c>
      <c r="O78" s="31">
        <v>8.5506585226999992</v>
      </c>
      <c r="P78" s="31" t="s">
        <v>26</v>
      </c>
      <c r="Q78" s="17" t="s">
        <v>677</v>
      </c>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117</v>
      </c>
      <c r="D79" s="16" t="s">
        <v>118</v>
      </c>
      <c r="E79" s="16"/>
      <c r="F79" s="15">
        <v>27.2</v>
      </c>
      <c r="G79" s="15">
        <v>22.69</v>
      </c>
      <c r="H79" s="15">
        <v>18.18</v>
      </c>
      <c r="I79" s="14"/>
      <c r="J79" s="15">
        <v>35.03</v>
      </c>
      <c r="K79" s="15">
        <v>44.04</v>
      </c>
      <c r="L79" s="15">
        <v>58.63</v>
      </c>
      <c r="M79" s="54"/>
      <c r="N79" s="15">
        <v>83.538901799000001</v>
      </c>
      <c r="O79" s="15">
        <v>30.893662136</v>
      </c>
      <c r="P79" s="15" t="s">
        <v>27</v>
      </c>
      <c r="Q79" s="16" t="s">
        <v>678</v>
      </c>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121</v>
      </c>
      <c r="D80" s="17" t="s">
        <v>122</v>
      </c>
      <c r="E80" s="17"/>
      <c r="F80" s="14">
        <v>61.77</v>
      </c>
      <c r="G80" s="14">
        <v>57.21</v>
      </c>
      <c r="H80" s="14">
        <v>52.65</v>
      </c>
      <c r="I80" s="14"/>
      <c r="J80" s="14">
        <v>67.510000000000005</v>
      </c>
      <c r="K80" s="14">
        <v>76.62</v>
      </c>
      <c r="L80" s="14">
        <v>91.38</v>
      </c>
      <c r="M80" s="54"/>
      <c r="N80" s="14">
        <v>79.200586776999998</v>
      </c>
      <c r="O80" s="31">
        <v>263.56685181999995</v>
      </c>
      <c r="P80" s="31" t="s">
        <v>27</v>
      </c>
      <c r="Q80" s="17" t="s">
        <v>679</v>
      </c>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123</v>
      </c>
      <c r="D81" s="16" t="s">
        <v>124</v>
      </c>
      <c r="E81" s="16"/>
      <c r="F81" s="15">
        <v>17.43</v>
      </c>
      <c r="G81" s="15">
        <v>16.010000000000002</v>
      </c>
      <c r="H81" s="15">
        <v>14.59</v>
      </c>
      <c r="I81" s="14"/>
      <c r="J81" s="15">
        <v>18</v>
      </c>
      <c r="K81" s="15">
        <v>20.83</v>
      </c>
      <c r="L81" s="15">
        <v>25.42</v>
      </c>
      <c r="M81" s="54"/>
      <c r="N81" s="15">
        <v>86.233871167999993</v>
      </c>
      <c r="O81" s="15">
        <v>341.06791944999998</v>
      </c>
      <c r="P81" s="15" t="s">
        <v>27</v>
      </c>
      <c r="Q81" s="16" t="s">
        <v>680</v>
      </c>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125</v>
      </c>
      <c r="D82" s="17" t="s">
        <v>126</v>
      </c>
      <c r="E82" s="17"/>
      <c r="F82" s="14">
        <v>5.0199999999999996</v>
      </c>
      <c r="G82" s="14">
        <v>4.29</v>
      </c>
      <c r="H82" s="14">
        <v>3.57</v>
      </c>
      <c r="I82" s="14"/>
      <c r="J82" s="14">
        <v>5.43</v>
      </c>
      <c r="K82" s="14">
        <v>6.87</v>
      </c>
      <c r="L82" s="14">
        <v>9.2100000000000009</v>
      </c>
      <c r="M82" s="54"/>
      <c r="N82" s="14">
        <v>84.981377821999999</v>
      </c>
      <c r="O82" s="31">
        <v>171.97496555000001</v>
      </c>
      <c r="P82" s="31" t="s">
        <v>27</v>
      </c>
      <c r="Q82" s="17" t="s">
        <v>681</v>
      </c>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127</v>
      </c>
      <c r="D83" s="16" t="s">
        <v>128</v>
      </c>
      <c r="E83" s="16"/>
      <c r="F83" s="15">
        <v>49.62</v>
      </c>
      <c r="G83" s="15">
        <v>45.89</v>
      </c>
      <c r="H83" s="15">
        <v>42.16</v>
      </c>
      <c r="I83" s="14"/>
      <c r="J83" s="15">
        <v>52.3</v>
      </c>
      <c r="K83" s="15">
        <v>59.75</v>
      </c>
      <c r="L83" s="15">
        <v>71.81</v>
      </c>
      <c r="M83" s="54"/>
      <c r="N83" s="15">
        <v>80.386870920000007</v>
      </c>
      <c r="O83" s="15">
        <v>100.12316159000001</v>
      </c>
      <c r="P83" s="15" t="s">
        <v>27</v>
      </c>
      <c r="Q83" s="16" t="s">
        <v>682</v>
      </c>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463</v>
      </c>
      <c r="D84" s="17" t="s">
        <v>464</v>
      </c>
      <c r="E84" s="17"/>
      <c r="F84" s="14">
        <v>59.8</v>
      </c>
      <c r="G84" s="14">
        <v>51</v>
      </c>
      <c r="H84" s="14">
        <v>42.2</v>
      </c>
      <c r="I84" s="14"/>
      <c r="J84" s="14">
        <v>64.97</v>
      </c>
      <c r="K84" s="14">
        <v>82.56</v>
      </c>
      <c r="L84" s="14">
        <v>111.04</v>
      </c>
      <c r="M84" s="54"/>
      <c r="N84" s="14">
        <v>56.128792390000001</v>
      </c>
      <c r="O84" s="31">
        <v>8.3080484699999992</v>
      </c>
      <c r="P84" s="31" t="s">
        <v>27</v>
      </c>
      <c r="Q84" s="17" t="s">
        <v>683</v>
      </c>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469</v>
      </c>
      <c r="D85" s="16" t="s">
        <v>470</v>
      </c>
      <c r="E85" s="16"/>
      <c r="F85" s="15">
        <v>6.5</v>
      </c>
      <c r="G85" s="15">
        <v>5.4</v>
      </c>
      <c r="H85" s="15">
        <v>4.3</v>
      </c>
      <c r="I85" s="14"/>
      <c r="J85" s="15">
        <v>6.94</v>
      </c>
      <c r="K85" s="15">
        <v>9.1300000000000008</v>
      </c>
      <c r="L85" s="15">
        <v>12.68</v>
      </c>
      <c r="M85" s="54"/>
      <c r="N85" s="15">
        <v>83.603486484000001</v>
      </c>
      <c r="O85" s="15">
        <v>2.4285771364000004</v>
      </c>
      <c r="P85" s="15" t="s">
        <v>27</v>
      </c>
      <c r="Q85" s="16" t="s">
        <v>684</v>
      </c>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129</v>
      </c>
      <c r="D86" s="17" t="s">
        <v>130</v>
      </c>
      <c r="E86" s="17"/>
      <c r="F86" s="14">
        <v>4.93</v>
      </c>
      <c r="G86" s="14">
        <v>4</v>
      </c>
      <c r="H86" s="14">
        <v>3.08</v>
      </c>
      <c r="I86" s="14"/>
      <c r="J86" s="14">
        <v>5.21</v>
      </c>
      <c r="K86" s="14">
        <v>7.05</v>
      </c>
      <c r="L86" s="14">
        <v>10.039999999999999</v>
      </c>
      <c r="M86" s="54"/>
      <c r="N86" s="14">
        <v>41.615044544</v>
      </c>
      <c r="O86" s="31">
        <v>53.840877635999995</v>
      </c>
      <c r="P86" s="31" t="s">
        <v>26</v>
      </c>
      <c r="Q86" s="17" t="s">
        <v>685</v>
      </c>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131</v>
      </c>
      <c r="D87" s="16" t="s">
        <v>132</v>
      </c>
      <c r="E87" s="16"/>
      <c r="F87" s="15">
        <v>31.2</v>
      </c>
      <c r="G87" s="15">
        <v>28.54</v>
      </c>
      <c r="H87" s="15">
        <v>25.89</v>
      </c>
      <c r="I87" s="14"/>
      <c r="J87" s="15">
        <v>35.22</v>
      </c>
      <c r="K87" s="15">
        <v>40.520000000000003</v>
      </c>
      <c r="L87" s="15">
        <v>49.12</v>
      </c>
      <c r="M87" s="54"/>
      <c r="N87" s="15">
        <v>62.804965185999997</v>
      </c>
      <c r="O87" s="15">
        <v>150.95227790999999</v>
      </c>
      <c r="P87" s="15" t="s">
        <v>27</v>
      </c>
      <c r="Q87" s="16" t="s">
        <v>686</v>
      </c>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133</v>
      </c>
      <c r="D88" s="17" t="s">
        <v>134</v>
      </c>
      <c r="E88" s="17"/>
      <c r="F88" s="14">
        <v>1.6</v>
      </c>
      <c r="G88" s="14">
        <v>1.32</v>
      </c>
      <c r="H88" s="14">
        <v>1.05</v>
      </c>
      <c r="I88" s="14"/>
      <c r="J88" s="14">
        <v>1.94</v>
      </c>
      <c r="K88" s="14">
        <v>2.48</v>
      </c>
      <c r="L88" s="14">
        <v>3.36</v>
      </c>
      <c r="M88" s="54"/>
      <c r="N88" s="14">
        <v>64.337952771999994</v>
      </c>
      <c r="O88" s="31">
        <v>24.301793955000001</v>
      </c>
      <c r="P88" s="31" t="s">
        <v>27</v>
      </c>
      <c r="Q88" s="17" t="s">
        <v>687</v>
      </c>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136</v>
      </c>
      <c r="E89" s="16"/>
      <c r="F89" s="15">
        <v>32.619999999999997</v>
      </c>
      <c r="G89" s="15">
        <v>27.81</v>
      </c>
      <c r="H89" s="15">
        <v>23</v>
      </c>
      <c r="I89" s="14"/>
      <c r="J89" s="15">
        <v>35.32</v>
      </c>
      <c r="K89" s="15">
        <v>44.93</v>
      </c>
      <c r="L89" s="15">
        <v>60.49</v>
      </c>
      <c r="M89" s="54"/>
      <c r="N89" s="15">
        <v>76.881959062000007</v>
      </c>
      <c r="O89" s="15">
        <v>278.78809231999998</v>
      </c>
      <c r="P89" s="15" t="s">
        <v>27</v>
      </c>
      <c r="Q89" s="16" t="s">
        <v>688</v>
      </c>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135</v>
      </c>
      <c r="D90" s="17" t="s">
        <v>137</v>
      </c>
      <c r="E90" s="17"/>
      <c r="F90" s="14">
        <v>31.12</v>
      </c>
      <c r="G90" s="14">
        <v>26.49</v>
      </c>
      <c r="H90" s="14">
        <v>21.86</v>
      </c>
      <c r="I90" s="14"/>
      <c r="J90" s="14">
        <v>33.119999999999997</v>
      </c>
      <c r="K90" s="14">
        <v>42.37</v>
      </c>
      <c r="L90" s="14">
        <v>57.35</v>
      </c>
      <c r="M90" s="54"/>
      <c r="N90" s="14">
        <v>75.845302899000004</v>
      </c>
      <c r="O90" s="31">
        <v>10.230825681000001</v>
      </c>
      <c r="P90" s="31" t="s">
        <v>27</v>
      </c>
      <c r="Q90" s="17" t="s">
        <v>689</v>
      </c>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138</v>
      </c>
      <c r="D91" s="16" t="s">
        <v>139</v>
      </c>
      <c r="E91" s="16"/>
      <c r="F91" s="15">
        <v>4.66</v>
      </c>
      <c r="G91" s="15">
        <v>3.74</v>
      </c>
      <c r="H91" s="15">
        <v>2.83</v>
      </c>
      <c r="I91" s="14"/>
      <c r="J91" s="15">
        <v>4.96</v>
      </c>
      <c r="K91" s="15">
        <v>6.78</v>
      </c>
      <c r="L91" s="15">
        <v>9.74</v>
      </c>
      <c r="M91" s="54"/>
      <c r="N91" s="15">
        <v>88.880774712999994</v>
      </c>
      <c r="O91" s="15">
        <v>5.2529766363999997</v>
      </c>
      <c r="P91" s="15" t="s">
        <v>27</v>
      </c>
      <c r="Q91" s="16" t="s">
        <v>690</v>
      </c>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140</v>
      </c>
      <c r="D92" s="17" t="s">
        <v>141</v>
      </c>
      <c r="E92" s="17"/>
      <c r="F92" s="14">
        <v>113.53</v>
      </c>
      <c r="G92" s="14">
        <v>98.37</v>
      </c>
      <c r="H92" s="14">
        <v>83.21</v>
      </c>
      <c r="I92" s="14"/>
      <c r="J92" s="14">
        <v>117.49</v>
      </c>
      <c r="K92" s="14">
        <v>147.80000000000001</v>
      </c>
      <c r="L92" s="14">
        <v>196.86</v>
      </c>
      <c r="M92" s="54"/>
      <c r="N92" s="14">
        <v>51.847181826000003</v>
      </c>
      <c r="O92" s="31">
        <v>4.0296019327000003</v>
      </c>
      <c r="P92" s="31" t="s">
        <v>26</v>
      </c>
      <c r="Q92" s="17" t="s">
        <v>691</v>
      </c>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142</v>
      </c>
      <c r="D93" s="16" t="s">
        <v>143</v>
      </c>
      <c r="E93" s="16"/>
      <c r="F93" s="15">
        <v>19.239999999999998</v>
      </c>
      <c r="G93" s="15">
        <v>18.43</v>
      </c>
      <c r="H93" s="15">
        <v>17.62</v>
      </c>
      <c r="I93" s="14"/>
      <c r="J93" s="15">
        <v>19.73</v>
      </c>
      <c r="K93" s="15">
        <v>21.34</v>
      </c>
      <c r="L93" s="15">
        <v>23.96</v>
      </c>
      <c r="M93" s="54"/>
      <c r="N93" s="15">
        <v>55.881654918999999</v>
      </c>
      <c r="O93" s="15">
        <v>13.78558059</v>
      </c>
      <c r="P93" s="15" t="s">
        <v>27</v>
      </c>
      <c r="Q93" s="16" t="s">
        <v>692</v>
      </c>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144</v>
      </c>
      <c r="D94" s="17" t="s">
        <v>145</v>
      </c>
      <c r="E94" s="17"/>
      <c r="F94" s="14">
        <v>6.89</v>
      </c>
      <c r="G94" s="14">
        <v>5.98</v>
      </c>
      <c r="H94" s="14">
        <v>5.07</v>
      </c>
      <c r="I94" s="14"/>
      <c r="J94" s="14">
        <v>7.47</v>
      </c>
      <c r="K94" s="14">
        <v>9.2799999999999994</v>
      </c>
      <c r="L94" s="14">
        <v>12.22</v>
      </c>
      <c r="M94" s="54"/>
      <c r="N94" s="14">
        <v>95.287986810999996</v>
      </c>
      <c r="O94" s="31">
        <v>21.850570455</v>
      </c>
      <c r="P94" s="31" t="s">
        <v>27</v>
      </c>
      <c r="Q94" s="17" t="s">
        <v>693</v>
      </c>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146</v>
      </c>
      <c r="D95" s="16" t="s">
        <v>147</v>
      </c>
      <c r="E95" s="16"/>
      <c r="F95" s="15">
        <v>14.59</v>
      </c>
      <c r="G95" s="15">
        <v>12.91</v>
      </c>
      <c r="H95" s="15">
        <v>11.24</v>
      </c>
      <c r="I95" s="14"/>
      <c r="J95" s="15">
        <v>15.61</v>
      </c>
      <c r="K95" s="15">
        <v>18.95</v>
      </c>
      <c r="L95" s="15">
        <v>24.36</v>
      </c>
      <c r="M95" s="54"/>
      <c r="N95" s="15">
        <v>86.859712137000002</v>
      </c>
      <c r="O95" s="15">
        <v>13.632011500000001</v>
      </c>
      <c r="P95" s="15" t="s">
        <v>27</v>
      </c>
      <c r="Q95" s="16" t="s">
        <v>694</v>
      </c>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148</v>
      </c>
      <c r="D96" s="17" t="s">
        <v>149</v>
      </c>
      <c r="E96" s="17"/>
      <c r="F96" s="14">
        <v>11.53</v>
      </c>
      <c r="G96" s="14">
        <v>10.02</v>
      </c>
      <c r="H96" s="14">
        <v>8.52</v>
      </c>
      <c r="I96" s="14"/>
      <c r="J96" s="14">
        <v>14.42</v>
      </c>
      <c r="K96" s="14">
        <v>17.420000000000002</v>
      </c>
      <c r="L96" s="14">
        <v>22.28</v>
      </c>
      <c r="M96" s="54"/>
      <c r="N96" s="14">
        <v>73.860990572999995</v>
      </c>
      <c r="O96" s="31">
        <v>139.07799205000001</v>
      </c>
      <c r="P96" s="31" t="s">
        <v>27</v>
      </c>
      <c r="Q96" s="17" t="s">
        <v>695</v>
      </c>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150</v>
      </c>
      <c r="D97" s="16" t="s">
        <v>151</v>
      </c>
      <c r="E97" s="16"/>
      <c r="F97" s="15">
        <v>12.72</v>
      </c>
      <c r="G97" s="15">
        <v>10.15</v>
      </c>
      <c r="H97" s="15">
        <v>7.58</v>
      </c>
      <c r="I97" s="14"/>
      <c r="J97" s="15">
        <v>14.15</v>
      </c>
      <c r="K97" s="15">
        <v>19.28</v>
      </c>
      <c r="L97" s="15">
        <v>27.59</v>
      </c>
      <c r="M97" s="54"/>
      <c r="N97" s="15">
        <v>91.794546342000004</v>
      </c>
      <c r="O97" s="15">
        <v>128.38156277000002</v>
      </c>
      <c r="P97" s="15" t="s">
        <v>27</v>
      </c>
      <c r="Q97" s="16" t="s">
        <v>696</v>
      </c>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152</v>
      </c>
      <c r="D98" s="17" t="s">
        <v>153</v>
      </c>
      <c r="E98" s="17"/>
      <c r="F98" s="14">
        <v>188.6</v>
      </c>
      <c r="G98" s="14">
        <v>177.16</v>
      </c>
      <c r="H98" s="14">
        <v>165.72</v>
      </c>
      <c r="I98" s="14"/>
      <c r="J98" s="14">
        <v>199.78</v>
      </c>
      <c r="K98" s="14">
        <v>222.65</v>
      </c>
      <c r="L98" s="14">
        <v>259.68</v>
      </c>
      <c r="M98" s="54"/>
      <c r="N98" s="14">
        <v>43.703095095999998</v>
      </c>
      <c r="O98" s="31">
        <v>6.7191859559000005</v>
      </c>
      <c r="P98" s="31" t="s">
        <v>26</v>
      </c>
      <c r="Q98" s="17" t="s">
        <v>697</v>
      </c>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154</v>
      </c>
      <c r="D99" s="16" t="s">
        <v>155</v>
      </c>
      <c r="E99" s="16"/>
      <c r="F99" s="15" t="s">
        <v>119</v>
      </c>
      <c r="G99" s="15" t="s">
        <v>119</v>
      </c>
      <c r="H99" s="15" t="s">
        <v>119</v>
      </c>
      <c r="I99" s="14"/>
      <c r="J99" s="15" t="s">
        <v>119</v>
      </c>
      <c r="K99" s="15" t="s">
        <v>119</v>
      </c>
      <c r="L99" s="15" t="s">
        <v>119</v>
      </c>
      <c r="M99" s="54"/>
      <c r="N99" s="15">
        <v>94.064508982000007</v>
      </c>
      <c r="O99" s="15">
        <v>1.0764285713999999</v>
      </c>
      <c r="P99" s="15" t="s">
        <v>27</v>
      </c>
      <c r="Q99" s="16" t="s">
        <v>119</v>
      </c>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156</v>
      </c>
      <c r="D100" s="17" t="s">
        <v>157</v>
      </c>
      <c r="E100" s="17"/>
      <c r="F100" s="14">
        <v>88.44</v>
      </c>
      <c r="G100" s="14">
        <v>77.959999999999994</v>
      </c>
      <c r="H100" s="14">
        <v>67.489999999999995</v>
      </c>
      <c r="I100" s="14"/>
      <c r="J100" s="14">
        <v>90.53</v>
      </c>
      <c r="K100" s="14">
        <v>111.47</v>
      </c>
      <c r="L100" s="14">
        <v>145.36000000000001</v>
      </c>
      <c r="M100" s="54"/>
      <c r="N100" s="14">
        <v>26.34273533</v>
      </c>
      <c r="O100" s="31">
        <v>610.19197840999993</v>
      </c>
      <c r="P100" s="31" t="s">
        <v>26</v>
      </c>
      <c r="Q100" s="17" t="s">
        <v>698</v>
      </c>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158</v>
      </c>
      <c r="D101" s="16" t="s">
        <v>159</v>
      </c>
      <c r="E101" s="16"/>
      <c r="F101" s="15">
        <v>64.739999999999995</v>
      </c>
      <c r="G101" s="15">
        <v>56.98</v>
      </c>
      <c r="H101" s="15">
        <v>49.22</v>
      </c>
      <c r="I101" s="14"/>
      <c r="J101" s="15">
        <v>67.489999999999995</v>
      </c>
      <c r="K101" s="15">
        <v>83</v>
      </c>
      <c r="L101" s="15">
        <v>108.11</v>
      </c>
      <c r="M101" s="54"/>
      <c r="N101" s="15">
        <v>92.268097038999997</v>
      </c>
      <c r="O101" s="15">
        <v>225.49902277000001</v>
      </c>
      <c r="P101" s="15" t="s">
        <v>27</v>
      </c>
      <c r="Q101" s="16" t="s">
        <v>699</v>
      </c>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160</v>
      </c>
      <c r="D102" s="17" t="s">
        <v>161</v>
      </c>
      <c r="E102" s="17"/>
      <c r="F102" s="14">
        <v>30.27</v>
      </c>
      <c r="G102" s="14">
        <v>27.75</v>
      </c>
      <c r="H102" s="14">
        <v>25.24</v>
      </c>
      <c r="I102" s="14"/>
      <c r="J102" s="14">
        <v>31.69</v>
      </c>
      <c r="K102" s="14">
        <v>36.71</v>
      </c>
      <c r="L102" s="14">
        <v>44.84</v>
      </c>
      <c r="M102" s="54"/>
      <c r="N102" s="14">
        <v>80.641579372999999</v>
      </c>
      <c r="O102" s="31">
        <v>336.85199540999997</v>
      </c>
      <c r="P102" s="31" t="s">
        <v>27</v>
      </c>
      <c r="Q102" s="17" t="s">
        <v>700</v>
      </c>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162</v>
      </c>
      <c r="D103" s="16" t="s">
        <v>163</v>
      </c>
      <c r="E103" s="16"/>
      <c r="F103" s="15">
        <v>31.17</v>
      </c>
      <c r="G103" s="15">
        <v>28.56</v>
      </c>
      <c r="H103" s="15">
        <v>25.95</v>
      </c>
      <c r="I103" s="14"/>
      <c r="J103" s="15">
        <v>35.229999999999997</v>
      </c>
      <c r="K103" s="15">
        <v>40.44</v>
      </c>
      <c r="L103" s="15">
        <v>48.88</v>
      </c>
      <c r="M103" s="54"/>
      <c r="N103" s="15">
        <v>70.078311620999997</v>
      </c>
      <c r="O103" s="15">
        <v>104.05872522</v>
      </c>
      <c r="P103" s="15" t="s">
        <v>27</v>
      </c>
      <c r="Q103" s="16" t="s">
        <v>701</v>
      </c>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164</v>
      </c>
      <c r="D104" s="17" t="s">
        <v>165</v>
      </c>
      <c r="E104" s="17"/>
      <c r="F104" s="14">
        <v>48.8</v>
      </c>
      <c r="G104" s="14">
        <v>43.57</v>
      </c>
      <c r="H104" s="14">
        <v>38.35</v>
      </c>
      <c r="I104" s="14"/>
      <c r="J104" s="14">
        <v>50.51</v>
      </c>
      <c r="K104" s="14">
        <v>60.95</v>
      </c>
      <c r="L104" s="14">
        <v>77.849999999999994</v>
      </c>
      <c r="M104" s="54"/>
      <c r="N104" s="14">
        <v>91.123164592999998</v>
      </c>
      <c r="O104" s="31">
        <v>516.49444849999998</v>
      </c>
      <c r="P104" s="31" t="s">
        <v>27</v>
      </c>
      <c r="Q104" s="17" t="s">
        <v>702</v>
      </c>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495</v>
      </c>
      <c r="D105" s="16" t="s">
        <v>496</v>
      </c>
      <c r="E105" s="16"/>
      <c r="F105" s="15">
        <v>24.2</v>
      </c>
      <c r="G105" s="15">
        <v>21.59</v>
      </c>
      <c r="H105" s="15">
        <v>18.989999999999998</v>
      </c>
      <c r="I105" s="14"/>
      <c r="J105" s="15">
        <v>27.45</v>
      </c>
      <c r="K105" s="15">
        <v>32.65</v>
      </c>
      <c r="L105" s="15">
        <v>41.07</v>
      </c>
      <c r="M105" s="54"/>
      <c r="N105" s="15">
        <v>82.283445854999997</v>
      </c>
      <c r="O105" s="15">
        <v>1.7333273635999999</v>
      </c>
      <c r="P105" s="15" t="s">
        <v>27</v>
      </c>
      <c r="Q105" s="16" t="s">
        <v>703</v>
      </c>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166</v>
      </c>
      <c r="D106" s="17" t="s">
        <v>167</v>
      </c>
      <c r="E106" s="17"/>
      <c r="F106" s="14">
        <v>5.58</v>
      </c>
      <c r="G106" s="14">
        <v>4.9400000000000004</v>
      </c>
      <c r="H106" s="14">
        <v>4.3099999999999996</v>
      </c>
      <c r="I106" s="14"/>
      <c r="J106" s="14">
        <v>5.98</v>
      </c>
      <c r="K106" s="14">
        <v>7.24</v>
      </c>
      <c r="L106" s="14">
        <v>9.2799999999999994</v>
      </c>
      <c r="M106" s="54"/>
      <c r="N106" s="14">
        <v>79.874663612999996</v>
      </c>
      <c r="O106" s="31">
        <v>7.2019380000000002</v>
      </c>
      <c r="P106" s="31" t="s">
        <v>27</v>
      </c>
      <c r="Q106" s="17" t="s">
        <v>704</v>
      </c>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168</v>
      </c>
      <c r="D107" s="16" t="s">
        <v>169</v>
      </c>
      <c r="E107" s="16"/>
      <c r="F107" s="15">
        <v>17.75</v>
      </c>
      <c r="G107" s="15">
        <v>15.15</v>
      </c>
      <c r="H107" s="15">
        <v>12.56</v>
      </c>
      <c r="I107" s="14"/>
      <c r="J107" s="15">
        <v>18.47</v>
      </c>
      <c r="K107" s="15">
        <v>23.65</v>
      </c>
      <c r="L107" s="15">
        <v>32.04</v>
      </c>
      <c r="M107" s="54"/>
      <c r="N107" s="15">
        <v>91.331645244000001</v>
      </c>
      <c r="O107" s="15">
        <v>48.677251727000005</v>
      </c>
      <c r="P107" s="15" t="s">
        <v>27</v>
      </c>
      <c r="Q107" s="16" t="s">
        <v>705</v>
      </c>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170</v>
      </c>
      <c r="D108" s="17" t="s">
        <v>171</v>
      </c>
      <c r="E108" s="17"/>
      <c r="F108" s="14">
        <v>6.33</v>
      </c>
      <c r="G108" s="14">
        <v>5.77</v>
      </c>
      <c r="H108" s="14">
        <v>5.21</v>
      </c>
      <c r="I108" s="14"/>
      <c r="J108" s="14">
        <v>6.55</v>
      </c>
      <c r="K108" s="14">
        <v>7.66</v>
      </c>
      <c r="L108" s="14">
        <v>9.4600000000000009</v>
      </c>
      <c r="M108" s="54"/>
      <c r="N108" s="14">
        <v>79.700970354000006</v>
      </c>
      <c r="O108" s="31">
        <v>7.0297077726999992</v>
      </c>
      <c r="P108" s="31" t="s">
        <v>27</v>
      </c>
      <c r="Q108" s="17" t="s">
        <v>706</v>
      </c>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172</v>
      </c>
      <c r="D109" s="16" t="s">
        <v>173</v>
      </c>
      <c r="E109" s="16"/>
      <c r="F109" s="15">
        <v>25.63</v>
      </c>
      <c r="G109" s="15">
        <v>21.81</v>
      </c>
      <c r="H109" s="15">
        <v>17.989999999999998</v>
      </c>
      <c r="I109" s="14"/>
      <c r="J109" s="15">
        <v>26.35</v>
      </c>
      <c r="K109" s="15">
        <v>33.979999999999997</v>
      </c>
      <c r="L109" s="15">
        <v>46.32</v>
      </c>
      <c r="M109" s="54"/>
      <c r="N109" s="15">
        <v>88.912336737999993</v>
      </c>
      <c r="O109" s="15">
        <v>110.71002250000001</v>
      </c>
      <c r="P109" s="15" t="s">
        <v>27</v>
      </c>
      <c r="Q109" s="16" t="s">
        <v>707</v>
      </c>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465</v>
      </c>
      <c r="D110" s="17" t="s">
        <v>466</v>
      </c>
      <c r="E110" s="17"/>
      <c r="F110" s="14">
        <v>78.8</v>
      </c>
      <c r="G110" s="14">
        <v>71.3</v>
      </c>
      <c r="H110" s="14">
        <v>63.8</v>
      </c>
      <c r="I110" s="14"/>
      <c r="J110" s="14">
        <v>81.99</v>
      </c>
      <c r="K110" s="14">
        <v>96.98</v>
      </c>
      <c r="L110" s="14">
        <v>121.25</v>
      </c>
      <c r="M110" s="54"/>
      <c r="N110" s="14">
        <v>59.368894318999999</v>
      </c>
      <c r="O110" s="31">
        <v>3.2207498913999997</v>
      </c>
      <c r="P110" s="31" t="s">
        <v>27</v>
      </c>
      <c r="Q110" s="17" t="s">
        <v>708</v>
      </c>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174</v>
      </c>
      <c r="D111" s="16" t="s">
        <v>175</v>
      </c>
      <c r="E111" s="16"/>
      <c r="F111" s="15">
        <v>26.13</v>
      </c>
      <c r="G111" s="15">
        <v>23.62</v>
      </c>
      <c r="H111" s="15">
        <v>21.11</v>
      </c>
      <c r="I111" s="14"/>
      <c r="J111" s="15">
        <v>27</v>
      </c>
      <c r="K111" s="15">
        <v>32.01</v>
      </c>
      <c r="L111" s="15">
        <v>40.14</v>
      </c>
      <c r="M111" s="54"/>
      <c r="N111" s="15">
        <v>86.027742611999997</v>
      </c>
      <c r="O111" s="15">
        <v>6.0235581818000004</v>
      </c>
      <c r="P111" s="15" t="s">
        <v>27</v>
      </c>
      <c r="Q111" s="16" t="s">
        <v>709</v>
      </c>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598</v>
      </c>
      <c r="D112" s="17" t="s">
        <v>599</v>
      </c>
      <c r="E112" s="17"/>
      <c r="F112" s="14">
        <v>117.72</v>
      </c>
      <c r="G112" s="14">
        <v>104.97</v>
      </c>
      <c r="H112" s="14">
        <v>92.22</v>
      </c>
      <c r="I112" s="14"/>
      <c r="J112" s="14">
        <v>121.47</v>
      </c>
      <c r="K112" s="14">
        <v>146.96</v>
      </c>
      <c r="L112" s="14">
        <v>188.21</v>
      </c>
      <c r="M112" s="54"/>
      <c r="N112" s="14">
        <v>38.127922984999998</v>
      </c>
      <c r="O112" s="31">
        <v>2.7763940209000002</v>
      </c>
      <c r="P112" s="31" t="s">
        <v>26</v>
      </c>
      <c r="Q112" s="17" t="s">
        <v>710</v>
      </c>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565</v>
      </c>
      <c r="D113" s="16" t="s">
        <v>566</v>
      </c>
      <c r="E113" s="16"/>
      <c r="F113" s="15">
        <v>0.39</v>
      </c>
      <c r="G113" s="15">
        <v>-0.01</v>
      </c>
      <c r="H113" s="15">
        <v>-0.42</v>
      </c>
      <c r="I113" s="14"/>
      <c r="J113" s="15">
        <v>1.52</v>
      </c>
      <c r="K113" s="15">
        <v>2.33</v>
      </c>
      <c r="L113" s="15">
        <v>3.65</v>
      </c>
      <c r="M113" s="54"/>
      <c r="N113" s="15">
        <v>86.797175162000002</v>
      </c>
      <c r="O113" s="15">
        <v>2.3970770908999999</v>
      </c>
      <c r="P113" s="15" t="s">
        <v>27</v>
      </c>
      <c r="Q113" s="16" t="s">
        <v>711</v>
      </c>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176</v>
      </c>
      <c r="D114" s="17" t="s">
        <v>177</v>
      </c>
      <c r="E114" s="17"/>
      <c r="F114" s="14">
        <v>24.58</v>
      </c>
      <c r="G114" s="14">
        <v>22.46</v>
      </c>
      <c r="H114" s="14">
        <v>20.34</v>
      </c>
      <c r="I114" s="14"/>
      <c r="J114" s="14">
        <v>25.48</v>
      </c>
      <c r="K114" s="14">
        <v>29.71</v>
      </c>
      <c r="L114" s="14">
        <v>36.549999999999997</v>
      </c>
      <c r="M114" s="54"/>
      <c r="N114" s="14">
        <v>44.258992677999998</v>
      </c>
      <c r="O114" s="31">
        <v>256.12339441</v>
      </c>
      <c r="P114" s="31" t="s">
        <v>26</v>
      </c>
      <c r="Q114" s="17" t="s">
        <v>712</v>
      </c>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178</v>
      </c>
      <c r="D115" s="16" t="s">
        <v>179</v>
      </c>
      <c r="E115" s="16"/>
      <c r="F115" s="15">
        <v>11.15</v>
      </c>
      <c r="G115" s="15">
        <v>10.130000000000001</v>
      </c>
      <c r="H115" s="15">
        <v>9.11</v>
      </c>
      <c r="I115" s="14"/>
      <c r="J115" s="15">
        <v>11.59</v>
      </c>
      <c r="K115" s="15">
        <v>13.62</v>
      </c>
      <c r="L115" s="15">
        <v>16.899999999999999</v>
      </c>
      <c r="M115" s="54"/>
      <c r="N115" s="15">
        <v>45.917556191000003</v>
      </c>
      <c r="O115" s="15">
        <v>114.40927004000001</v>
      </c>
      <c r="P115" s="15" t="s">
        <v>26</v>
      </c>
      <c r="Q115" s="16" t="s">
        <v>713</v>
      </c>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180</v>
      </c>
      <c r="D116" s="17" t="s">
        <v>181</v>
      </c>
      <c r="E116" s="17"/>
      <c r="F116" s="14">
        <v>16.2</v>
      </c>
      <c r="G116" s="14">
        <v>14.24</v>
      </c>
      <c r="H116" s="14">
        <v>12.28</v>
      </c>
      <c r="I116" s="14"/>
      <c r="J116" s="14">
        <v>17.2</v>
      </c>
      <c r="K116" s="14">
        <v>21.11</v>
      </c>
      <c r="L116" s="14">
        <v>27.45</v>
      </c>
      <c r="M116" s="54"/>
      <c r="N116" s="14">
        <v>89.196811284000006</v>
      </c>
      <c r="O116" s="31">
        <v>73.982581226999997</v>
      </c>
      <c r="P116" s="31" t="s">
        <v>27</v>
      </c>
      <c r="Q116" s="17" t="s">
        <v>714</v>
      </c>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182</v>
      </c>
      <c r="D117" s="16" t="s">
        <v>183</v>
      </c>
      <c r="E117" s="16"/>
      <c r="F117" s="15">
        <v>4.3099999999999996</v>
      </c>
      <c r="G117" s="15">
        <v>3.92</v>
      </c>
      <c r="H117" s="15">
        <v>3.54</v>
      </c>
      <c r="I117" s="14"/>
      <c r="J117" s="15">
        <v>4.57</v>
      </c>
      <c r="K117" s="15">
        <v>5.33</v>
      </c>
      <c r="L117" s="15">
        <v>6.56</v>
      </c>
      <c r="M117" s="54"/>
      <c r="N117" s="15">
        <v>92.755845981999997</v>
      </c>
      <c r="O117" s="15">
        <v>10.867176272</v>
      </c>
      <c r="P117" s="15" t="s">
        <v>27</v>
      </c>
      <c r="Q117" s="16" t="s">
        <v>715</v>
      </c>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184</v>
      </c>
      <c r="D118" s="17" t="s">
        <v>185</v>
      </c>
      <c r="E118" s="17"/>
      <c r="F118" s="14">
        <v>5.0999999999999996</v>
      </c>
      <c r="G118" s="14">
        <v>4.43</v>
      </c>
      <c r="H118" s="14">
        <v>3.77</v>
      </c>
      <c r="I118" s="14"/>
      <c r="J118" s="14">
        <v>5.58</v>
      </c>
      <c r="K118" s="14">
        <v>6.9</v>
      </c>
      <c r="L118" s="14">
        <v>9.0500000000000007</v>
      </c>
      <c r="M118" s="54"/>
      <c r="N118" s="14">
        <v>75.013253839000001</v>
      </c>
      <c r="O118" s="31">
        <v>32.030712317999999</v>
      </c>
      <c r="P118" s="31" t="s">
        <v>27</v>
      </c>
      <c r="Q118" s="17" t="s">
        <v>716</v>
      </c>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186</v>
      </c>
      <c r="D119" s="16" t="s">
        <v>187</v>
      </c>
      <c r="E119" s="16"/>
      <c r="F119" s="15">
        <v>9.76</v>
      </c>
      <c r="G119" s="15">
        <v>8.65</v>
      </c>
      <c r="H119" s="15">
        <v>7.54</v>
      </c>
      <c r="I119" s="14"/>
      <c r="J119" s="15">
        <v>11.08</v>
      </c>
      <c r="K119" s="15">
        <v>13.29</v>
      </c>
      <c r="L119" s="15">
        <v>16.87</v>
      </c>
      <c r="M119" s="54"/>
      <c r="N119" s="15">
        <v>72.677650626000002</v>
      </c>
      <c r="O119" s="15">
        <v>44.278261045000001</v>
      </c>
      <c r="P119" s="15" t="s">
        <v>27</v>
      </c>
      <c r="Q119" s="16" t="s">
        <v>717</v>
      </c>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188</v>
      </c>
      <c r="D120" s="17" t="s">
        <v>189</v>
      </c>
      <c r="E120" s="17"/>
      <c r="F120" s="14">
        <v>8.3699999999999992</v>
      </c>
      <c r="G120" s="14">
        <v>6.45</v>
      </c>
      <c r="H120" s="14">
        <v>4.53</v>
      </c>
      <c r="I120" s="14"/>
      <c r="J120" s="14">
        <v>12.22</v>
      </c>
      <c r="K120" s="14">
        <v>16.05</v>
      </c>
      <c r="L120" s="14">
        <v>22.26</v>
      </c>
      <c r="M120" s="54"/>
      <c r="N120" s="14">
        <v>73.213201761999997</v>
      </c>
      <c r="O120" s="31">
        <v>69.470605226999993</v>
      </c>
      <c r="P120" s="31" t="s">
        <v>27</v>
      </c>
      <c r="Q120" s="17" t="s">
        <v>718</v>
      </c>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497</v>
      </c>
      <c r="D121" s="16" t="s">
        <v>498</v>
      </c>
      <c r="E121" s="16"/>
      <c r="F121" s="15">
        <v>2.95</v>
      </c>
      <c r="G121" s="15">
        <v>2.56</v>
      </c>
      <c r="H121" s="15">
        <v>2.17</v>
      </c>
      <c r="I121" s="14"/>
      <c r="J121" s="15">
        <v>3.21</v>
      </c>
      <c r="K121" s="15">
        <v>3.98</v>
      </c>
      <c r="L121" s="15">
        <v>5.23</v>
      </c>
      <c r="M121" s="54"/>
      <c r="N121" s="15">
        <v>80.753661198000003</v>
      </c>
      <c r="O121" s="15">
        <v>1.3629145909</v>
      </c>
      <c r="P121" s="15" t="s">
        <v>27</v>
      </c>
      <c r="Q121" s="16" t="s">
        <v>719</v>
      </c>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532</v>
      </c>
      <c r="D122" s="17" t="s">
        <v>533</v>
      </c>
      <c r="E122" s="17"/>
      <c r="F122" s="14">
        <v>2.4700000000000002</v>
      </c>
      <c r="G122" s="14">
        <v>2.16</v>
      </c>
      <c r="H122" s="14">
        <v>1.85</v>
      </c>
      <c r="I122" s="14"/>
      <c r="J122" s="14">
        <v>2.64</v>
      </c>
      <c r="K122" s="14">
        <v>3.25</v>
      </c>
      <c r="L122" s="14">
        <v>4.24</v>
      </c>
      <c r="M122" s="54"/>
      <c r="N122" s="14">
        <v>78.887716241999996</v>
      </c>
      <c r="O122" s="31">
        <v>2.2567759999999999</v>
      </c>
      <c r="P122" s="31" t="s">
        <v>27</v>
      </c>
      <c r="Q122" s="17" t="s">
        <v>720</v>
      </c>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190</v>
      </c>
      <c r="D123" s="16" t="s">
        <v>191</v>
      </c>
      <c r="E123" s="16"/>
      <c r="F123" s="15">
        <v>3.97</v>
      </c>
      <c r="G123" s="15">
        <v>3.6</v>
      </c>
      <c r="H123" s="15">
        <v>3.24</v>
      </c>
      <c r="I123" s="14"/>
      <c r="J123" s="15">
        <v>4.09</v>
      </c>
      <c r="K123" s="15">
        <v>4.8099999999999996</v>
      </c>
      <c r="L123" s="15">
        <v>5.99</v>
      </c>
      <c r="M123" s="54"/>
      <c r="N123" s="15">
        <v>88.437610520999996</v>
      </c>
      <c r="O123" s="15">
        <v>6.7792645909000004</v>
      </c>
      <c r="P123" s="15" t="s">
        <v>27</v>
      </c>
      <c r="Q123" s="16" t="s">
        <v>721</v>
      </c>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192</v>
      </c>
      <c r="D124" s="17" t="s">
        <v>193</v>
      </c>
      <c r="E124" s="17"/>
      <c r="F124" s="14">
        <v>26.49</v>
      </c>
      <c r="G124" s="14">
        <v>23.22</v>
      </c>
      <c r="H124" s="14">
        <v>19.95</v>
      </c>
      <c r="I124" s="14"/>
      <c r="J124" s="14">
        <v>30</v>
      </c>
      <c r="K124" s="14">
        <v>36.53</v>
      </c>
      <c r="L124" s="14">
        <v>47.1</v>
      </c>
      <c r="M124" s="54"/>
      <c r="N124" s="14">
        <v>71.574432102000003</v>
      </c>
      <c r="O124" s="31">
        <v>104.12682613</v>
      </c>
      <c r="P124" s="31" t="s">
        <v>27</v>
      </c>
      <c r="Q124" s="17" t="s">
        <v>722</v>
      </c>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194</v>
      </c>
      <c r="D125" s="16" t="s">
        <v>195</v>
      </c>
      <c r="E125" s="16"/>
      <c r="F125" s="15">
        <v>31.17</v>
      </c>
      <c r="G125" s="15">
        <v>28.03</v>
      </c>
      <c r="H125" s="15">
        <v>24.89</v>
      </c>
      <c r="I125" s="14"/>
      <c r="J125" s="15">
        <v>32.72</v>
      </c>
      <c r="K125" s="15">
        <v>38.99</v>
      </c>
      <c r="L125" s="15">
        <v>49.14</v>
      </c>
      <c r="M125" s="54"/>
      <c r="N125" s="15">
        <v>83.220647256000007</v>
      </c>
      <c r="O125" s="15">
        <v>110.15023622000001</v>
      </c>
      <c r="P125" s="15" t="s">
        <v>27</v>
      </c>
      <c r="Q125" s="16" t="s">
        <v>723</v>
      </c>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196</v>
      </c>
      <c r="D126" s="17" t="s">
        <v>197</v>
      </c>
      <c r="E126" s="17"/>
      <c r="F126" s="14">
        <v>87.91</v>
      </c>
      <c r="G126" s="14">
        <v>71.61</v>
      </c>
      <c r="H126" s="14">
        <v>55.32</v>
      </c>
      <c r="I126" s="14"/>
      <c r="J126" s="14">
        <v>93.15</v>
      </c>
      <c r="K126" s="14">
        <v>125.73</v>
      </c>
      <c r="L126" s="14">
        <v>178.46</v>
      </c>
      <c r="M126" s="54"/>
      <c r="N126" s="14">
        <v>35.581299588999997</v>
      </c>
      <c r="O126" s="31">
        <v>39.190807952</v>
      </c>
      <c r="P126" s="31" t="s">
        <v>26</v>
      </c>
      <c r="Q126" s="17" t="s">
        <v>724</v>
      </c>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198</v>
      </c>
      <c r="D127" s="16" t="s">
        <v>199</v>
      </c>
      <c r="E127" s="16"/>
      <c r="F127" s="15">
        <v>17.72</v>
      </c>
      <c r="G127" s="15">
        <v>15.51</v>
      </c>
      <c r="H127" s="15">
        <v>13.31</v>
      </c>
      <c r="I127" s="14"/>
      <c r="J127" s="15">
        <v>19.2</v>
      </c>
      <c r="K127" s="15">
        <v>23.6</v>
      </c>
      <c r="L127" s="15">
        <v>30.73</v>
      </c>
      <c r="M127" s="54"/>
      <c r="N127" s="15">
        <v>86.565711398999994</v>
      </c>
      <c r="O127" s="15">
        <v>19.754471000000002</v>
      </c>
      <c r="P127" s="15" t="s">
        <v>27</v>
      </c>
      <c r="Q127" s="16" t="s">
        <v>725</v>
      </c>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200</v>
      </c>
      <c r="D128" s="17" t="s">
        <v>201</v>
      </c>
      <c r="E128" s="17"/>
      <c r="F128" s="14">
        <v>35.5</v>
      </c>
      <c r="G128" s="14">
        <v>31.99</v>
      </c>
      <c r="H128" s="14">
        <v>28.49</v>
      </c>
      <c r="I128" s="14"/>
      <c r="J128" s="14">
        <v>37.229999999999997</v>
      </c>
      <c r="K128" s="14">
        <v>44.23</v>
      </c>
      <c r="L128" s="14">
        <v>55.57</v>
      </c>
      <c r="M128" s="54"/>
      <c r="N128" s="14">
        <v>84.779561814999994</v>
      </c>
      <c r="O128" s="31">
        <v>109.39411896999999</v>
      </c>
      <c r="P128" s="31" t="s">
        <v>27</v>
      </c>
      <c r="Q128" s="17" t="s">
        <v>726</v>
      </c>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202</v>
      </c>
      <c r="D129" s="16" t="s">
        <v>203</v>
      </c>
      <c r="E129" s="16"/>
      <c r="F129" s="15">
        <v>10.36</v>
      </c>
      <c r="G129" s="15">
        <v>9.66</v>
      </c>
      <c r="H129" s="15">
        <v>8.9600000000000009</v>
      </c>
      <c r="I129" s="14"/>
      <c r="J129" s="15">
        <v>10.84</v>
      </c>
      <c r="K129" s="15">
        <v>12.23</v>
      </c>
      <c r="L129" s="15">
        <v>14.48</v>
      </c>
      <c r="M129" s="54"/>
      <c r="N129" s="15">
        <v>78.254019744999994</v>
      </c>
      <c r="O129" s="15">
        <v>8.6430713182000005</v>
      </c>
      <c r="P129" s="15" t="s">
        <v>27</v>
      </c>
      <c r="Q129" s="16" t="s">
        <v>727</v>
      </c>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204</v>
      </c>
      <c r="D130" s="17" t="s">
        <v>205</v>
      </c>
      <c r="E130" s="17"/>
      <c r="F130" s="14">
        <v>8.15</v>
      </c>
      <c r="G130" s="14">
        <v>7.81</v>
      </c>
      <c r="H130" s="14">
        <v>7.47</v>
      </c>
      <c r="I130" s="14"/>
      <c r="J130" s="14">
        <v>8.6</v>
      </c>
      <c r="K130" s="14">
        <v>9.27</v>
      </c>
      <c r="L130" s="14">
        <v>10.35</v>
      </c>
      <c r="M130" s="54"/>
      <c r="N130" s="14">
        <v>76.056550380999994</v>
      </c>
      <c r="O130" s="31">
        <v>5.5191990908999999</v>
      </c>
      <c r="P130" s="31" t="s">
        <v>27</v>
      </c>
      <c r="Q130" s="17" t="s">
        <v>728</v>
      </c>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206</v>
      </c>
      <c r="D131" s="16" t="s">
        <v>207</v>
      </c>
      <c r="E131" s="16"/>
      <c r="F131" s="15">
        <v>66.41</v>
      </c>
      <c r="G131" s="15">
        <v>59.63</v>
      </c>
      <c r="H131" s="15">
        <v>52.86</v>
      </c>
      <c r="I131" s="14"/>
      <c r="J131" s="15">
        <v>70.56</v>
      </c>
      <c r="K131" s="15">
        <v>84.1</v>
      </c>
      <c r="L131" s="15">
        <v>106.02</v>
      </c>
      <c r="M131" s="54"/>
      <c r="N131" s="15">
        <v>80.818968135000006</v>
      </c>
      <c r="O131" s="15">
        <v>66.390628317999997</v>
      </c>
      <c r="P131" s="15" t="s">
        <v>27</v>
      </c>
      <c r="Q131" s="16" t="s">
        <v>729</v>
      </c>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208</v>
      </c>
      <c r="D132" s="17" t="s">
        <v>209</v>
      </c>
      <c r="E132" s="17"/>
      <c r="F132" s="14">
        <v>29.16</v>
      </c>
      <c r="G132" s="14">
        <v>27.51</v>
      </c>
      <c r="H132" s="14">
        <v>25.86</v>
      </c>
      <c r="I132" s="14"/>
      <c r="J132" s="14">
        <v>30.45</v>
      </c>
      <c r="K132" s="14">
        <v>33.74</v>
      </c>
      <c r="L132" s="14">
        <v>39.07</v>
      </c>
      <c r="M132" s="54"/>
      <c r="N132" s="14">
        <v>83.432516172999996</v>
      </c>
      <c r="O132" s="31">
        <v>143.15292955000001</v>
      </c>
      <c r="P132" s="31" t="s">
        <v>27</v>
      </c>
      <c r="Q132" s="17" t="s">
        <v>730</v>
      </c>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210</v>
      </c>
      <c r="D133" s="16" t="s">
        <v>459</v>
      </c>
      <c r="E133" s="16"/>
      <c r="F133" s="15">
        <v>15.85</v>
      </c>
      <c r="G133" s="15">
        <v>14.54</v>
      </c>
      <c r="H133" s="15">
        <v>13.24</v>
      </c>
      <c r="I133" s="14"/>
      <c r="J133" s="15">
        <v>16.600000000000001</v>
      </c>
      <c r="K133" s="15">
        <v>19.2</v>
      </c>
      <c r="L133" s="15">
        <v>23.43</v>
      </c>
      <c r="M133" s="54"/>
      <c r="N133" s="15">
        <v>76.333288170000003</v>
      </c>
      <c r="O133" s="15">
        <v>2.6296261818</v>
      </c>
      <c r="P133" s="15" t="s">
        <v>27</v>
      </c>
      <c r="Q133" s="16" t="s">
        <v>731</v>
      </c>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210</v>
      </c>
      <c r="D134" s="17" t="s">
        <v>211</v>
      </c>
      <c r="E134" s="17"/>
      <c r="F134" s="14">
        <v>15.82</v>
      </c>
      <c r="G134" s="14">
        <v>14.41</v>
      </c>
      <c r="H134" s="14">
        <v>13.01</v>
      </c>
      <c r="I134" s="14"/>
      <c r="J134" s="14">
        <v>16.63</v>
      </c>
      <c r="K134" s="14">
        <v>19.43</v>
      </c>
      <c r="L134" s="14">
        <v>23.96</v>
      </c>
      <c r="M134" s="54"/>
      <c r="N134" s="14">
        <v>71.667314632</v>
      </c>
      <c r="O134" s="31">
        <v>476.19673077000004</v>
      </c>
      <c r="P134" s="31" t="s">
        <v>27</v>
      </c>
      <c r="Q134" s="17" t="s">
        <v>732</v>
      </c>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212</v>
      </c>
      <c r="D135" s="16" t="s">
        <v>213</v>
      </c>
      <c r="E135" s="16"/>
      <c r="F135" s="15">
        <v>52.53</v>
      </c>
      <c r="G135" s="15">
        <v>47.56</v>
      </c>
      <c r="H135" s="15">
        <v>42.59</v>
      </c>
      <c r="I135" s="14"/>
      <c r="J135" s="15">
        <v>55.43</v>
      </c>
      <c r="K135" s="15">
        <v>65.36</v>
      </c>
      <c r="L135" s="15">
        <v>81.430000000000007</v>
      </c>
      <c r="M135" s="54"/>
      <c r="N135" s="15">
        <v>74.301626976999998</v>
      </c>
      <c r="O135" s="15">
        <v>100.45307613</v>
      </c>
      <c r="P135" s="15" t="s">
        <v>27</v>
      </c>
      <c r="Q135" s="16" t="s">
        <v>733</v>
      </c>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212</v>
      </c>
      <c r="D136" s="17" t="s">
        <v>214</v>
      </c>
      <c r="E136" s="17"/>
      <c r="F136" s="14">
        <v>48.25</v>
      </c>
      <c r="G136" s="14">
        <v>44.06</v>
      </c>
      <c r="H136" s="14">
        <v>39.880000000000003</v>
      </c>
      <c r="I136" s="14"/>
      <c r="J136" s="14">
        <v>50.85</v>
      </c>
      <c r="K136" s="14">
        <v>59.21</v>
      </c>
      <c r="L136" s="14">
        <v>72.739999999999995</v>
      </c>
      <c r="M136" s="54"/>
      <c r="N136" s="14">
        <v>76.153824338999996</v>
      </c>
      <c r="O136" s="31">
        <v>1542.4190348</v>
      </c>
      <c r="P136" s="31" t="s">
        <v>27</v>
      </c>
      <c r="Q136" s="17" t="s">
        <v>734</v>
      </c>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215</v>
      </c>
      <c r="D137" s="16" t="s">
        <v>216</v>
      </c>
      <c r="E137" s="16"/>
      <c r="F137" s="15">
        <v>2.92</v>
      </c>
      <c r="G137" s="15">
        <v>2.5499999999999998</v>
      </c>
      <c r="H137" s="15">
        <v>2.19</v>
      </c>
      <c r="I137" s="14"/>
      <c r="J137" s="15">
        <v>3.06</v>
      </c>
      <c r="K137" s="15">
        <v>3.78</v>
      </c>
      <c r="L137" s="15">
        <v>4.96</v>
      </c>
      <c r="M137" s="54"/>
      <c r="N137" s="15">
        <v>80.101477858999999</v>
      </c>
      <c r="O137" s="15">
        <v>2.7158896364</v>
      </c>
      <c r="P137" s="15" t="s">
        <v>27</v>
      </c>
      <c r="Q137" s="16" t="s">
        <v>735</v>
      </c>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217</v>
      </c>
      <c r="D138" s="17" t="s">
        <v>218</v>
      </c>
      <c r="E138" s="17"/>
      <c r="F138" s="14">
        <v>61.57</v>
      </c>
      <c r="G138" s="14">
        <v>55.88</v>
      </c>
      <c r="H138" s="14">
        <v>50.19</v>
      </c>
      <c r="I138" s="14"/>
      <c r="J138" s="14">
        <v>73.849999999999994</v>
      </c>
      <c r="K138" s="14">
        <v>85.22</v>
      </c>
      <c r="L138" s="14">
        <v>103.63</v>
      </c>
      <c r="M138" s="54"/>
      <c r="N138" s="14">
        <v>61.614972799999997</v>
      </c>
      <c r="O138" s="31">
        <v>130.86287012</v>
      </c>
      <c r="P138" s="31" t="s">
        <v>27</v>
      </c>
      <c r="Q138" s="17" t="s">
        <v>736</v>
      </c>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219</v>
      </c>
      <c r="D139" s="16" t="s">
        <v>220</v>
      </c>
      <c r="E139" s="16"/>
      <c r="F139" s="15">
        <v>12.66</v>
      </c>
      <c r="G139" s="15">
        <v>11.47</v>
      </c>
      <c r="H139" s="15">
        <v>10.28</v>
      </c>
      <c r="I139" s="14"/>
      <c r="J139" s="15">
        <v>13.46</v>
      </c>
      <c r="K139" s="15">
        <v>15.83</v>
      </c>
      <c r="L139" s="15">
        <v>19.670000000000002</v>
      </c>
      <c r="M139" s="54"/>
      <c r="N139" s="15">
        <v>79.030817115999994</v>
      </c>
      <c r="O139" s="15">
        <v>53.573154499999994</v>
      </c>
      <c r="P139" s="15" t="s">
        <v>27</v>
      </c>
      <c r="Q139" s="16" t="s">
        <v>737</v>
      </c>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221</v>
      </c>
      <c r="D140" s="17" t="s">
        <v>222</v>
      </c>
      <c r="E140" s="17"/>
      <c r="F140" s="14">
        <v>163.22</v>
      </c>
      <c r="G140" s="14">
        <v>152.94999999999999</v>
      </c>
      <c r="H140" s="14">
        <v>142.68</v>
      </c>
      <c r="I140" s="14"/>
      <c r="J140" s="14">
        <v>167.08</v>
      </c>
      <c r="K140" s="14">
        <v>187.61</v>
      </c>
      <c r="L140" s="14">
        <v>220.85</v>
      </c>
      <c r="M140" s="54"/>
      <c r="N140" s="14">
        <v>31.740880624999999</v>
      </c>
      <c r="O140" s="31">
        <v>5.8278206636000007</v>
      </c>
      <c r="P140" s="31" t="s">
        <v>26</v>
      </c>
      <c r="Q140" s="17" t="s">
        <v>738</v>
      </c>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223</v>
      </c>
      <c r="D141" s="16" t="s">
        <v>224</v>
      </c>
      <c r="E141" s="16"/>
      <c r="F141" s="15">
        <v>10.37</v>
      </c>
      <c r="G141" s="15">
        <v>8.26</v>
      </c>
      <c r="H141" s="15">
        <v>6.15</v>
      </c>
      <c r="I141" s="14"/>
      <c r="J141" s="15">
        <v>11.5</v>
      </c>
      <c r="K141" s="15">
        <v>15.71</v>
      </c>
      <c r="L141" s="15">
        <v>22.53</v>
      </c>
      <c r="M141" s="54"/>
      <c r="N141" s="15">
        <v>95.990217263000005</v>
      </c>
      <c r="O141" s="15">
        <v>18.483656909</v>
      </c>
      <c r="P141" s="15" t="s">
        <v>27</v>
      </c>
      <c r="Q141" s="16" t="s">
        <v>739</v>
      </c>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225</v>
      </c>
      <c r="D142" s="17" t="s">
        <v>226</v>
      </c>
      <c r="E142" s="17"/>
      <c r="F142" s="14">
        <v>7.21</v>
      </c>
      <c r="G142" s="14">
        <v>6.62</v>
      </c>
      <c r="H142" s="14">
        <v>6.04</v>
      </c>
      <c r="I142" s="14"/>
      <c r="J142" s="14">
        <v>7.45</v>
      </c>
      <c r="K142" s="14">
        <v>8.61</v>
      </c>
      <c r="L142" s="14">
        <v>10.49</v>
      </c>
      <c r="M142" s="54"/>
      <c r="N142" s="14">
        <v>88.916017799000002</v>
      </c>
      <c r="O142" s="31">
        <v>10.182057908999999</v>
      </c>
      <c r="P142" s="31" t="s">
        <v>27</v>
      </c>
      <c r="Q142" s="17" t="s">
        <v>740</v>
      </c>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227</v>
      </c>
      <c r="D143" s="16" t="s">
        <v>491</v>
      </c>
      <c r="E143" s="16"/>
      <c r="F143" s="15">
        <v>3.75</v>
      </c>
      <c r="G143" s="15">
        <v>3.48</v>
      </c>
      <c r="H143" s="15">
        <v>3.21</v>
      </c>
      <c r="I143" s="14"/>
      <c r="J143" s="15">
        <v>3.85</v>
      </c>
      <c r="K143" s="15">
        <v>4.38</v>
      </c>
      <c r="L143" s="15">
        <v>5.25</v>
      </c>
      <c r="M143" s="54"/>
      <c r="N143" s="15">
        <v>43.631031188000001</v>
      </c>
      <c r="O143" s="15">
        <v>2.6778305455</v>
      </c>
      <c r="P143" s="15" t="s">
        <v>26</v>
      </c>
      <c r="Q143" s="16" t="s">
        <v>741</v>
      </c>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228</v>
      </c>
      <c r="E144" s="17"/>
      <c r="F144" s="14">
        <v>3.66</v>
      </c>
      <c r="G144" s="14">
        <v>3.47</v>
      </c>
      <c r="H144" s="14">
        <v>3.28</v>
      </c>
      <c r="I144" s="14"/>
      <c r="J144" s="14">
        <v>3.75</v>
      </c>
      <c r="K144" s="14">
        <v>4.12</v>
      </c>
      <c r="L144" s="14">
        <v>4.7300000000000004</v>
      </c>
      <c r="M144" s="54"/>
      <c r="N144" s="14">
        <v>46.476363581999998</v>
      </c>
      <c r="O144" s="31">
        <v>13.565261227000001</v>
      </c>
      <c r="P144" s="31" t="s">
        <v>26</v>
      </c>
      <c r="Q144" s="17" t="s">
        <v>742</v>
      </c>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229</v>
      </c>
      <c r="E145" s="16"/>
      <c r="F145" s="15">
        <v>18.350000000000001</v>
      </c>
      <c r="G145" s="15">
        <v>17.329999999999998</v>
      </c>
      <c r="H145" s="15">
        <v>16.309999999999999</v>
      </c>
      <c r="I145" s="14"/>
      <c r="J145" s="15">
        <v>18.829999999999998</v>
      </c>
      <c r="K145" s="15">
        <v>20.86</v>
      </c>
      <c r="L145" s="15">
        <v>24.15</v>
      </c>
      <c r="M145" s="54"/>
      <c r="N145" s="15">
        <v>46.734626317</v>
      </c>
      <c r="O145" s="15">
        <v>118.62346931</v>
      </c>
      <c r="P145" s="15" t="s">
        <v>26</v>
      </c>
      <c r="Q145" s="16" t="s">
        <v>743</v>
      </c>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230</v>
      </c>
      <c r="D146" s="17" t="s">
        <v>231</v>
      </c>
      <c r="E146" s="17"/>
      <c r="F146" s="14">
        <v>13.67</v>
      </c>
      <c r="G146" s="14">
        <v>11.94</v>
      </c>
      <c r="H146" s="14">
        <v>10.210000000000001</v>
      </c>
      <c r="I146" s="14"/>
      <c r="J146" s="14">
        <v>14.69</v>
      </c>
      <c r="K146" s="14">
        <v>18.14</v>
      </c>
      <c r="L146" s="14">
        <v>23.73</v>
      </c>
      <c r="M146" s="54"/>
      <c r="N146" s="14">
        <v>88.285584274000001</v>
      </c>
      <c r="O146" s="31">
        <v>11.13636709</v>
      </c>
      <c r="P146" s="31" t="s">
        <v>27</v>
      </c>
      <c r="Q146" s="17" t="s">
        <v>744</v>
      </c>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232</v>
      </c>
      <c r="D147" s="16" t="s">
        <v>233</v>
      </c>
      <c r="E147" s="16"/>
      <c r="F147" s="15">
        <v>3.81</v>
      </c>
      <c r="G147" s="15">
        <v>3.27</v>
      </c>
      <c r="H147" s="15">
        <v>2.73</v>
      </c>
      <c r="I147" s="14"/>
      <c r="J147" s="15">
        <v>4.1500000000000004</v>
      </c>
      <c r="K147" s="15">
        <v>5.22</v>
      </c>
      <c r="L147" s="15">
        <v>6.96</v>
      </c>
      <c r="M147" s="54"/>
      <c r="N147" s="15">
        <v>61.236784499000002</v>
      </c>
      <c r="O147" s="15">
        <v>10.380520044999999</v>
      </c>
      <c r="P147" s="15" t="s">
        <v>27</v>
      </c>
      <c r="Q147" s="16" t="s">
        <v>745</v>
      </c>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234</v>
      </c>
      <c r="D148" s="17" t="s">
        <v>235</v>
      </c>
      <c r="E148" s="17"/>
      <c r="F148" s="14">
        <v>50.28</v>
      </c>
      <c r="G148" s="14">
        <v>43.32</v>
      </c>
      <c r="H148" s="14">
        <v>36.36</v>
      </c>
      <c r="I148" s="14"/>
      <c r="J148" s="14">
        <v>53.8</v>
      </c>
      <c r="K148" s="14">
        <v>67.709999999999994</v>
      </c>
      <c r="L148" s="14">
        <v>90.23</v>
      </c>
      <c r="M148" s="54"/>
      <c r="N148" s="14">
        <v>92.605301648999998</v>
      </c>
      <c r="O148" s="31">
        <v>647.55351450000001</v>
      </c>
      <c r="P148" s="31" t="s">
        <v>27</v>
      </c>
      <c r="Q148" s="17" t="s">
        <v>746</v>
      </c>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234</v>
      </c>
      <c r="D149" s="16" t="s">
        <v>480</v>
      </c>
      <c r="E149" s="16"/>
      <c r="F149" s="15">
        <v>49.1</v>
      </c>
      <c r="G149" s="15">
        <v>42.16</v>
      </c>
      <c r="H149" s="15">
        <v>35.229999999999997</v>
      </c>
      <c r="I149" s="14"/>
      <c r="J149" s="15">
        <v>52.94</v>
      </c>
      <c r="K149" s="15">
        <v>66.8</v>
      </c>
      <c r="L149" s="15">
        <v>89.23</v>
      </c>
      <c r="M149" s="54"/>
      <c r="N149" s="15">
        <v>92.758166560000006</v>
      </c>
      <c r="O149" s="15">
        <v>9.262878863600001</v>
      </c>
      <c r="P149" s="15" t="s">
        <v>27</v>
      </c>
      <c r="Q149" s="16" t="s">
        <v>747</v>
      </c>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236</v>
      </c>
      <c r="D150" s="17" t="s">
        <v>237</v>
      </c>
      <c r="E150" s="17"/>
      <c r="F150" s="14">
        <v>28.54</v>
      </c>
      <c r="G150" s="14">
        <v>26.1</v>
      </c>
      <c r="H150" s="14">
        <v>23.66</v>
      </c>
      <c r="I150" s="14"/>
      <c r="J150" s="14">
        <v>30.41</v>
      </c>
      <c r="K150" s="14">
        <v>35.28</v>
      </c>
      <c r="L150" s="14">
        <v>43.17</v>
      </c>
      <c r="M150" s="54"/>
      <c r="N150" s="14">
        <v>85.605511308999994</v>
      </c>
      <c r="O150" s="31">
        <v>18.381523727000001</v>
      </c>
      <c r="P150" s="31" t="s">
        <v>27</v>
      </c>
      <c r="Q150" s="17" t="s">
        <v>748</v>
      </c>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238</v>
      </c>
      <c r="D151" s="16" t="s">
        <v>239</v>
      </c>
      <c r="E151" s="16"/>
      <c r="F151" s="15">
        <v>13.31</v>
      </c>
      <c r="G151" s="15">
        <v>11.7</v>
      </c>
      <c r="H151" s="15">
        <v>10.09</v>
      </c>
      <c r="I151" s="14"/>
      <c r="J151" s="15">
        <v>15.46</v>
      </c>
      <c r="K151" s="15">
        <v>18.670000000000002</v>
      </c>
      <c r="L151" s="15">
        <v>23.88</v>
      </c>
      <c r="M151" s="54"/>
      <c r="N151" s="15">
        <v>77.284890570000002</v>
      </c>
      <c r="O151" s="15">
        <v>289.90180232</v>
      </c>
      <c r="P151" s="15" t="s">
        <v>27</v>
      </c>
      <c r="Q151" s="16" t="s">
        <v>749</v>
      </c>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240</v>
      </c>
      <c r="D152" s="17" t="s">
        <v>241</v>
      </c>
      <c r="E152" s="17"/>
      <c r="F152" s="14">
        <v>4.97</v>
      </c>
      <c r="G152" s="14">
        <v>4.42</v>
      </c>
      <c r="H152" s="14">
        <v>3.88</v>
      </c>
      <c r="I152" s="14"/>
      <c r="J152" s="14">
        <v>5.25</v>
      </c>
      <c r="K152" s="14">
        <v>6.33</v>
      </c>
      <c r="L152" s="14">
        <v>8.09</v>
      </c>
      <c r="M152" s="54"/>
      <c r="N152" s="14">
        <v>87.438188343999997</v>
      </c>
      <c r="O152" s="31">
        <v>17.756217955</v>
      </c>
      <c r="P152" s="31" t="s">
        <v>27</v>
      </c>
      <c r="Q152" s="17" t="s">
        <v>750</v>
      </c>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242</v>
      </c>
      <c r="D153" s="16" t="s">
        <v>243</v>
      </c>
      <c r="E153" s="16"/>
      <c r="F153" s="15">
        <v>18.52</v>
      </c>
      <c r="G153" s="15">
        <v>17.29</v>
      </c>
      <c r="H153" s="15">
        <v>16.07</v>
      </c>
      <c r="I153" s="14"/>
      <c r="J153" s="15">
        <v>19.97</v>
      </c>
      <c r="K153" s="15">
        <v>22.41</v>
      </c>
      <c r="L153" s="15">
        <v>26.36</v>
      </c>
      <c r="M153" s="54"/>
      <c r="N153" s="15">
        <v>82.042705480999999</v>
      </c>
      <c r="O153" s="15">
        <v>15.822723318</v>
      </c>
      <c r="P153" s="15" t="s">
        <v>27</v>
      </c>
      <c r="Q153" s="16" t="s">
        <v>751</v>
      </c>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244</v>
      </c>
      <c r="D154" s="17" t="s">
        <v>245</v>
      </c>
      <c r="E154" s="17"/>
      <c r="F154" s="14">
        <v>9.6</v>
      </c>
      <c r="G154" s="14">
        <v>7.4</v>
      </c>
      <c r="H154" s="14">
        <v>5.21</v>
      </c>
      <c r="I154" s="14"/>
      <c r="J154" s="14">
        <v>10.85</v>
      </c>
      <c r="K154" s="14">
        <v>15.23</v>
      </c>
      <c r="L154" s="14">
        <v>22.32</v>
      </c>
      <c r="M154" s="54"/>
      <c r="N154" s="14">
        <v>89.795684882000003</v>
      </c>
      <c r="O154" s="31">
        <v>259.99721063999999</v>
      </c>
      <c r="P154" s="31" t="s">
        <v>27</v>
      </c>
      <c r="Q154" s="17" t="s">
        <v>752</v>
      </c>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246</v>
      </c>
      <c r="D155" s="16" t="s">
        <v>247</v>
      </c>
      <c r="E155" s="16"/>
      <c r="F155" s="15">
        <v>4.4000000000000004</v>
      </c>
      <c r="G155" s="15">
        <v>3.76</v>
      </c>
      <c r="H155" s="15">
        <v>3.12</v>
      </c>
      <c r="I155" s="14"/>
      <c r="J155" s="15">
        <v>5.77</v>
      </c>
      <c r="K155" s="15">
        <v>7.04</v>
      </c>
      <c r="L155" s="15">
        <v>9.1</v>
      </c>
      <c r="M155" s="54"/>
      <c r="N155" s="15">
        <v>75.240704859999994</v>
      </c>
      <c r="O155" s="15">
        <v>9.7139339090999997</v>
      </c>
      <c r="P155" s="15" t="s">
        <v>27</v>
      </c>
      <c r="Q155" s="16" t="s">
        <v>753</v>
      </c>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246</v>
      </c>
      <c r="D156" s="17" t="s">
        <v>248</v>
      </c>
      <c r="E156" s="17"/>
      <c r="F156" s="14">
        <v>4.71</v>
      </c>
      <c r="G156" s="14">
        <v>4.09</v>
      </c>
      <c r="H156" s="14">
        <v>3.47</v>
      </c>
      <c r="I156" s="14"/>
      <c r="J156" s="14">
        <v>5.92</v>
      </c>
      <c r="K156" s="14">
        <v>7.15</v>
      </c>
      <c r="L156" s="14">
        <v>9.14</v>
      </c>
      <c r="M156" s="54"/>
      <c r="N156" s="14">
        <v>78.412591793000004</v>
      </c>
      <c r="O156" s="31">
        <v>80.424696318000002</v>
      </c>
      <c r="P156" s="31" t="s">
        <v>27</v>
      </c>
      <c r="Q156" s="17" t="s">
        <v>754</v>
      </c>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249</v>
      </c>
      <c r="D157" s="16" t="s">
        <v>12</v>
      </c>
      <c r="E157" s="16"/>
      <c r="F157" s="15">
        <v>18.47</v>
      </c>
      <c r="G157" s="15">
        <v>16.88</v>
      </c>
      <c r="H157" s="15">
        <v>15.3</v>
      </c>
      <c r="I157" s="14"/>
      <c r="J157" s="15">
        <v>19.61</v>
      </c>
      <c r="K157" s="15">
        <v>22.77</v>
      </c>
      <c r="L157" s="15">
        <v>27.89</v>
      </c>
      <c r="M157" s="54"/>
      <c r="N157" s="15">
        <v>76.112164308000004</v>
      </c>
      <c r="O157" s="15">
        <v>101.26338004</v>
      </c>
      <c r="P157" s="15" t="s">
        <v>27</v>
      </c>
      <c r="Q157" s="16" t="s">
        <v>755</v>
      </c>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250</v>
      </c>
      <c r="D158" s="17" t="s">
        <v>251</v>
      </c>
      <c r="E158" s="17"/>
      <c r="F158" s="14">
        <v>139.97</v>
      </c>
      <c r="G158" s="14">
        <v>112.97</v>
      </c>
      <c r="H158" s="14">
        <v>85.98</v>
      </c>
      <c r="I158" s="14"/>
      <c r="J158" s="14">
        <v>171.09</v>
      </c>
      <c r="K158" s="14">
        <v>225.07</v>
      </c>
      <c r="L158" s="14">
        <v>312.43</v>
      </c>
      <c r="M158" s="54"/>
      <c r="N158" s="14">
        <v>69.949390029</v>
      </c>
      <c r="O158" s="31">
        <v>4.7608413059000005</v>
      </c>
      <c r="P158" s="31" t="s">
        <v>27</v>
      </c>
      <c r="Q158" s="17" t="s">
        <v>756</v>
      </c>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534</v>
      </c>
      <c r="D159" s="16" t="s">
        <v>535</v>
      </c>
      <c r="E159" s="16"/>
      <c r="F159" s="15">
        <v>6.11</v>
      </c>
      <c r="G159" s="15">
        <v>5.44</v>
      </c>
      <c r="H159" s="15">
        <v>4.78</v>
      </c>
      <c r="I159" s="14"/>
      <c r="J159" s="15">
        <v>6.67</v>
      </c>
      <c r="K159" s="15">
        <v>7.99</v>
      </c>
      <c r="L159" s="15">
        <v>10.130000000000001</v>
      </c>
      <c r="M159" s="54"/>
      <c r="N159" s="15">
        <v>92.051418209000005</v>
      </c>
      <c r="O159" s="15">
        <v>1.4854144544999999</v>
      </c>
      <c r="P159" s="15" t="s">
        <v>27</v>
      </c>
      <c r="Q159" s="16" t="s">
        <v>757</v>
      </c>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252</v>
      </c>
      <c r="D160" s="17" t="s">
        <v>253</v>
      </c>
      <c r="E160" s="17"/>
      <c r="F160" s="14">
        <v>4.8899999999999997</v>
      </c>
      <c r="G160" s="14">
        <v>4.1399999999999997</v>
      </c>
      <c r="H160" s="14">
        <v>3.4</v>
      </c>
      <c r="I160" s="14"/>
      <c r="J160" s="14">
        <v>5.22</v>
      </c>
      <c r="K160" s="14">
        <v>6.7</v>
      </c>
      <c r="L160" s="14">
        <v>9.1</v>
      </c>
      <c r="M160" s="54"/>
      <c r="N160" s="14">
        <v>34.982310587999997</v>
      </c>
      <c r="O160" s="31">
        <v>8.3929106818000001</v>
      </c>
      <c r="P160" s="31" t="s">
        <v>26</v>
      </c>
      <c r="Q160" s="17" t="s">
        <v>758</v>
      </c>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499</v>
      </c>
      <c r="D161" s="16" t="s">
        <v>500</v>
      </c>
      <c r="E161" s="16"/>
      <c r="F161" s="15">
        <v>3.34</v>
      </c>
      <c r="G161" s="15">
        <v>3.08</v>
      </c>
      <c r="H161" s="15">
        <v>2.83</v>
      </c>
      <c r="I161" s="14"/>
      <c r="J161" s="15">
        <v>3.5</v>
      </c>
      <c r="K161" s="15">
        <v>4</v>
      </c>
      <c r="L161" s="15">
        <v>4.82</v>
      </c>
      <c r="M161" s="54"/>
      <c r="N161" s="15">
        <v>87.644590571999998</v>
      </c>
      <c r="O161" s="15">
        <v>1.4951828182</v>
      </c>
      <c r="P161" s="15" t="s">
        <v>27</v>
      </c>
      <c r="Q161" s="16" t="s">
        <v>759</v>
      </c>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254</v>
      </c>
      <c r="D162" s="17" t="s">
        <v>255</v>
      </c>
      <c r="E162" s="17"/>
      <c r="F162" s="14">
        <v>76.760000000000005</v>
      </c>
      <c r="G162" s="14">
        <v>70.12</v>
      </c>
      <c r="H162" s="14">
        <v>63.49</v>
      </c>
      <c r="I162" s="14"/>
      <c r="J162" s="14">
        <v>87.87</v>
      </c>
      <c r="K162" s="14">
        <v>101.13</v>
      </c>
      <c r="L162" s="14">
        <v>122.6</v>
      </c>
      <c r="M162" s="54"/>
      <c r="N162" s="14">
        <v>54.368429097000003</v>
      </c>
      <c r="O162" s="31">
        <v>132.74869555999999</v>
      </c>
      <c r="P162" s="31" t="s">
        <v>27</v>
      </c>
      <c r="Q162" s="17" t="s">
        <v>760</v>
      </c>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567</v>
      </c>
      <c r="D163" s="16" t="s">
        <v>568</v>
      </c>
      <c r="E163" s="16"/>
      <c r="F163" s="15">
        <v>72.7</v>
      </c>
      <c r="G163" s="15">
        <v>64.66</v>
      </c>
      <c r="H163" s="15">
        <v>56.63</v>
      </c>
      <c r="I163" s="14"/>
      <c r="J163" s="15">
        <v>79.2</v>
      </c>
      <c r="K163" s="15">
        <v>95.26</v>
      </c>
      <c r="L163" s="15">
        <v>121.25</v>
      </c>
      <c r="M163" s="54"/>
      <c r="N163" s="15">
        <v>82.342133150999999</v>
      </c>
      <c r="O163" s="15">
        <v>1.7026570455000001</v>
      </c>
      <c r="P163" s="15" t="s">
        <v>27</v>
      </c>
      <c r="Q163" s="16" t="s">
        <v>761</v>
      </c>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256</v>
      </c>
      <c r="D164" s="17" t="s">
        <v>257</v>
      </c>
      <c r="E164" s="17"/>
      <c r="F164" s="14">
        <v>127.2</v>
      </c>
      <c r="G164" s="14">
        <v>111.92</v>
      </c>
      <c r="H164" s="14">
        <v>96.65</v>
      </c>
      <c r="I164" s="14"/>
      <c r="J164" s="14">
        <v>131.54</v>
      </c>
      <c r="K164" s="14">
        <v>162.08000000000001</v>
      </c>
      <c r="L164" s="14">
        <v>211.51</v>
      </c>
      <c r="M164" s="54"/>
      <c r="N164" s="14">
        <v>46.989355895999999</v>
      </c>
      <c r="O164" s="31">
        <v>52.389555806999994</v>
      </c>
      <c r="P164" s="31" t="s">
        <v>26</v>
      </c>
      <c r="Q164" s="17" t="s">
        <v>762</v>
      </c>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258</v>
      </c>
      <c r="D165" s="16" t="s">
        <v>259</v>
      </c>
      <c r="E165" s="16"/>
      <c r="F165" s="15">
        <v>37.28</v>
      </c>
      <c r="G165" s="15">
        <v>35.03</v>
      </c>
      <c r="H165" s="15">
        <v>32.78</v>
      </c>
      <c r="I165" s="14"/>
      <c r="J165" s="15">
        <v>38.32</v>
      </c>
      <c r="K165" s="15">
        <v>42.81</v>
      </c>
      <c r="L165" s="15">
        <v>50.09</v>
      </c>
      <c r="M165" s="54"/>
      <c r="N165" s="15">
        <v>87.769458478999994</v>
      </c>
      <c r="O165" s="15">
        <v>9.8653452727000008</v>
      </c>
      <c r="P165" s="15" t="s">
        <v>27</v>
      </c>
      <c r="Q165" s="16" t="s">
        <v>763</v>
      </c>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260</v>
      </c>
      <c r="D166" s="17" t="s">
        <v>261</v>
      </c>
      <c r="E166" s="17"/>
      <c r="F166" s="14">
        <v>861.88</v>
      </c>
      <c r="G166" s="14">
        <v>722.27</v>
      </c>
      <c r="H166" s="14">
        <v>582.66</v>
      </c>
      <c r="I166" s="14"/>
      <c r="J166" s="14">
        <v>909.2</v>
      </c>
      <c r="K166" s="14">
        <v>1188.4100000000001</v>
      </c>
      <c r="L166" s="14">
        <v>1640.22</v>
      </c>
      <c r="M166" s="54"/>
      <c r="N166" s="14">
        <v>44.043278026999999</v>
      </c>
      <c r="O166" s="31">
        <v>100.78238125999999</v>
      </c>
      <c r="P166" s="31" t="s">
        <v>26</v>
      </c>
      <c r="Q166" s="17" t="s">
        <v>764</v>
      </c>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262</v>
      </c>
      <c r="D167" s="16" t="s">
        <v>263</v>
      </c>
      <c r="E167" s="16"/>
      <c r="F167" s="15">
        <v>108.2</v>
      </c>
      <c r="G167" s="15">
        <v>96.33</v>
      </c>
      <c r="H167" s="15">
        <v>84.47</v>
      </c>
      <c r="I167" s="14"/>
      <c r="J167" s="15">
        <v>113.7</v>
      </c>
      <c r="K167" s="15">
        <v>137.41999999999999</v>
      </c>
      <c r="L167" s="15">
        <v>175.82</v>
      </c>
      <c r="M167" s="54"/>
      <c r="N167" s="15">
        <v>52.332891064999998</v>
      </c>
      <c r="O167" s="15">
        <v>38.164757639000001</v>
      </c>
      <c r="P167" s="15" t="s">
        <v>27</v>
      </c>
      <c r="Q167" s="16" t="s">
        <v>765</v>
      </c>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264</v>
      </c>
      <c r="D168" s="17" t="s">
        <v>265</v>
      </c>
      <c r="E168" s="17"/>
      <c r="F168" s="14">
        <v>16.02</v>
      </c>
      <c r="G168" s="14">
        <v>15.61</v>
      </c>
      <c r="H168" s="14">
        <v>15.2</v>
      </c>
      <c r="I168" s="14"/>
      <c r="J168" s="14">
        <v>16.309999999999999</v>
      </c>
      <c r="K168" s="14">
        <v>17.12</v>
      </c>
      <c r="L168" s="14">
        <v>18.440000000000001</v>
      </c>
      <c r="M168" s="54"/>
      <c r="N168" s="14">
        <v>73.778196225000002</v>
      </c>
      <c r="O168" s="31">
        <v>14.584391363</v>
      </c>
      <c r="P168" s="31" t="s">
        <v>27</v>
      </c>
      <c r="Q168" s="17" t="s">
        <v>766</v>
      </c>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266</v>
      </c>
      <c r="D169" s="16" t="s">
        <v>267</v>
      </c>
      <c r="E169" s="16"/>
      <c r="F169" s="15">
        <v>4.42</v>
      </c>
      <c r="G169" s="15">
        <v>3.87</v>
      </c>
      <c r="H169" s="15">
        <v>3.32</v>
      </c>
      <c r="I169" s="14"/>
      <c r="J169" s="15">
        <v>4.74</v>
      </c>
      <c r="K169" s="15">
        <v>5.83</v>
      </c>
      <c r="L169" s="15">
        <v>7.6</v>
      </c>
      <c r="M169" s="54"/>
      <c r="N169" s="15">
        <v>65.099356834999995</v>
      </c>
      <c r="O169" s="15">
        <v>103.69129663</v>
      </c>
      <c r="P169" s="15" t="s">
        <v>27</v>
      </c>
      <c r="Q169" s="16" t="s">
        <v>767</v>
      </c>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474</v>
      </c>
      <c r="D170" s="17" t="s">
        <v>475</v>
      </c>
      <c r="E170" s="17"/>
      <c r="F170" s="14">
        <v>3.75</v>
      </c>
      <c r="G170" s="14">
        <v>3.38</v>
      </c>
      <c r="H170" s="14">
        <v>3.01</v>
      </c>
      <c r="I170" s="14"/>
      <c r="J170" s="14">
        <v>3.95</v>
      </c>
      <c r="K170" s="14">
        <v>4.68</v>
      </c>
      <c r="L170" s="14">
        <v>5.87</v>
      </c>
      <c r="M170" s="54"/>
      <c r="N170" s="14">
        <v>86.742419871999999</v>
      </c>
      <c r="O170" s="31">
        <v>2.6619099545</v>
      </c>
      <c r="P170" s="31" t="s">
        <v>27</v>
      </c>
      <c r="Q170" s="17" t="s">
        <v>768</v>
      </c>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268</v>
      </c>
      <c r="D171" s="16" t="s">
        <v>269</v>
      </c>
      <c r="E171" s="16"/>
      <c r="F171" s="15">
        <v>48.09</v>
      </c>
      <c r="G171" s="15">
        <v>34.93</v>
      </c>
      <c r="H171" s="15">
        <v>21.77</v>
      </c>
      <c r="I171" s="14"/>
      <c r="J171" s="15">
        <v>54.38</v>
      </c>
      <c r="K171" s="15">
        <v>80.69</v>
      </c>
      <c r="L171" s="15">
        <v>123.27</v>
      </c>
      <c r="M171" s="54"/>
      <c r="N171" s="15">
        <v>59.013564971999998</v>
      </c>
      <c r="O171" s="15">
        <v>4.5252628091</v>
      </c>
      <c r="P171" s="15" t="s">
        <v>27</v>
      </c>
      <c r="Q171" s="16" t="s">
        <v>769</v>
      </c>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270</v>
      </c>
      <c r="D172" s="17" t="s">
        <v>271</v>
      </c>
      <c r="E172" s="17"/>
      <c r="F172" s="14">
        <v>19.61</v>
      </c>
      <c r="G172" s="14">
        <v>17.23</v>
      </c>
      <c r="H172" s="14">
        <v>14.85</v>
      </c>
      <c r="I172" s="14"/>
      <c r="J172" s="14">
        <v>20.63</v>
      </c>
      <c r="K172" s="14">
        <v>25.38</v>
      </c>
      <c r="L172" s="14">
        <v>33.07</v>
      </c>
      <c r="M172" s="54"/>
      <c r="N172" s="14">
        <v>93.229232812000006</v>
      </c>
      <c r="O172" s="31">
        <v>279.43257290999998</v>
      </c>
      <c r="P172" s="31" t="s">
        <v>27</v>
      </c>
      <c r="Q172" s="17" t="s">
        <v>770</v>
      </c>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272</v>
      </c>
      <c r="D173" s="16" t="s">
        <v>273</v>
      </c>
      <c r="E173" s="16"/>
      <c r="F173" s="15">
        <v>29.64</v>
      </c>
      <c r="G173" s="15">
        <v>26.84</v>
      </c>
      <c r="H173" s="15">
        <v>24.05</v>
      </c>
      <c r="I173" s="14"/>
      <c r="J173" s="15">
        <v>31.58</v>
      </c>
      <c r="K173" s="15">
        <v>37.159999999999997</v>
      </c>
      <c r="L173" s="15">
        <v>46.2</v>
      </c>
      <c r="M173" s="54"/>
      <c r="N173" s="15">
        <v>76.491490983999995</v>
      </c>
      <c r="O173" s="15">
        <v>46.704210681999996</v>
      </c>
      <c r="P173" s="15" t="s">
        <v>27</v>
      </c>
      <c r="Q173" s="16" t="s">
        <v>771</v>
      </c>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274</v>
      </c>
      <c r="D174" s="17" t="s">
        <v>275</v>
      </c>
      <c r="E174" s="17"/>
      <c r="F174" s="14">
        <v>14.74</v>
      </c>
      <c r="G174" s="14">
        <v>11.38</v>
      </c>
      <c r="H174" s="14">
        <v>8.02</v>
      </c>
      <c r="I174" s="14"/>
      <c r="J174" s="14">
        <v>17.3</v>
      </c>
      <c r="K174" s="14">
        <v>24.01</v>
      </c>
      <c r="L174" s="14">
        <v>34.869999999999997</v>
      </c>
      <c r="M174" s="54"/>
      <c r="N174" s="14">
        <v>97.050682863999995</v>
      </c>
      <c r="O174" s="31">
        <v>148.96337314000002</v>
      </c>
      <c r="P174" s="31" t="s">
        <v>27</v>
      </c>
      <c r="Q174" s="17" t="s">
        <v>772</v>
      </c>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276</v>
      </c>
      <c r="D175" s="16" t="s">
        <v>277</v>
      </c>
      <c r="E175" s="16"/>
      <c r="F175" s="15">
        <v>6.26</v>
      </c>
      <c r="G175" s="15">
        <v>5.49</v>
      </c>
      <c r="H175" s="15">
        <v>4.72</v>
      </c>
      <c r="I175" s="14"/>
      <c r="J175" s="15">
        <v>6.69</v>
      </c>
      <c r="K175" s="15">
        <v>8.2200000000000006</v>
      </c>
      <c r="L175" s="15">
        <v>10.71</v>
      </c>
      <c r="M175" s="54"/>
      <c r="N175" s="15">
        <v>80.010019735</v>
      </c>
      <c r="O175" s="15">
        <v>78.593147772999998</v>
      </c>
      <c r="P175" s="15" t="s">
        <v>27</v>
      </c>
      <c r="Q175" s="16" t="s">
        <v>773</v>
      </c>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278</v>
      </c>
      <c r="D176" s="17" t="s">
        <v>279</v>
      </c>
      <c r="E176" s="17"/>
      <c r="F176" s="14">
        <v>2.16</v>
      </c>
      <c r="G176" s="14">
        <v>1.9</v>
      </c>
      <c r="H176" s="14">
        <v>1.65</v>
      </c>
      <c r="I176" s="14"/>
      <c r="J176" s="14">
        <v>2.2999999999999998</v>
      </c>
      <c r="K176" s="14">
        <v>2.8</v>
      </c>
      <c r="L176" s="14">
        <v>3.62</v>
      </c>
      <c r="M176" s="54"/>
      <c r="N176" s="14">
        <v>82.961433557000007</v>
      </c>
      <c r="O176" s="31">
        <v>4.5408262727000004</v>
      </c>
      <c r="P176" s="31" t="s">
        <v>27</v>
      </c>
      <c r="Q176" s="17" t="s">
        <v>774</v>
      </c>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280</v>
      </c>
      <c r="D177" s="16" t="s">
        <v>281</v>
      </c>
      <c r="E177" s="16"/>
      <c r="F177" s="15">
        <v>36.65</v>
      </c>
      <c r="G177" s="15">
        <v>32.909999999999997</v>
      </c>
      <c r="H177" s="15">
        <v>29.18</v>
      </c>
      <c r="I177" s="14"/>
      <c r="J177" s="15">
        <v>37.979999999999997</v>
      </c>
      <c r="K177" s="15">
        <v>45.44</v>
      </c>
      <c r="L177" s="15">
        <v>57.53</v>
      </c>
      <c r="M177" s="54"/>
      <c r="N177" s="15">
        <v>84.847866625999998</v>
      </c>
      <c r="O177" s="15">
        <v>234.61978794999999</v>
      </c>
      <c r="P177" s="15" t="s">
        <v>27</v>
      </c>
      <c r="Q177" s="16" t="s">
        <v>775</v>
      </c>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282</v>
      </c>
      <c r="D178" s="17" t="s">
        <v>283</v>
      </c>
      <c r="E178" s="17"/>
      <c r="F178" s="14">
        <v>7.22</v>
      </c>
      <c r="G178" s="14">
        <v>6.14</v>
      </c>
      <c r="H178" s="14">
        <v>5.07</v>
      </c>
      <c r="I178" s="14"/>
      <c r="J178" s="14">
        <v>7.63</v>
      </c>
      <c r="K178" s="14">
        <v>9.77</v>
      </c>
      <c r="L178" s="14">
        <v>13.24</v>
      </c>
      <c r="M178" s="54"/>
      <c r="N178" s="14">
        <v>45.996232417000002</v>
      </c>
      <c r="O178" s="31">
        <v>84.487143727000003</v>
      </c>
      <c r="P178" s="31" t="s">
        <v>26</v>
      </c>
      <c r="Q178" s="17" t="s">
        <v>776</v>
      </c>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284</v>
      </c>
      <c r="D179" s="16" t="s">
        <v>285</v>
      </c>
      <c r="E179" s="16"/>
      <c r="F179" s="15">
        <v>7.02</v>
      </c>
      <c r="G179" s="15">
        <v>6.4</v>
      </c>
      <c r="H179" s="15">
        <v>5.79</v>
      </c>
      <c r="I179" s="14"/>
      <c r="J179" s="15">
        <v>7.22</v>
      </c>
      <c r="K179" s="15">
        <v>8.44</v>
      </c>
      <c r="L179" s="15">
        <v>10.43</v>
      </c>
      <c r="M179" s="54"/>
      <c r="N179" s="15">
        <v>47.924726385</v>
      </c>
      <c r="O179" s="15">
        <v>7.2217898082000005</v>
      </c>
      <c r="P179" s="15" t="s">
        <v>26</v>
      </c>
      <c r="Q179" s="16" t="s">
        <v>777</v>
      </c>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536</v>
      </c>
      <c r="D180" s="17" t="s">
        <v>537</v>
      </c>
      <c r="E180" s="17"/>
      <c r="F180" s="14">
        <v>17.010000000000002</v>
      </c>
      <c r="G180" s="14">
        <v>14.8</v>
      </c>
      <c r="H180" s="14">
        <v>12.6</v>
      </c>
      <c r="I180" s="14"/>
      <c r="J180" s="14">
        <v>17.690000000000001</v>
      </c>
      <c r="K180" s="14">
        <v>22.09</v>
      </c>
      <c r="L180" s="14">
        <v>29.23</v>
      </c>
      <c r="M180" s="54"/>
      <c r="N180" s="14">
        <v>40.178311747000002</v>
      </c>
      <c r="O180" s="31">
        <v>1.9276313158999998</v>
      </c>
      <c r="P180" s="31" t="s">
        <v>26</v>
      </c>
      <c r="Q180" s="17" t="s">
        <v>778</v>
      </c>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286</v>
      </c>
      <c r="D181" s="16" t="s">
        <v>287</v>
      </c>
      <c r="E181" s="16"/>
      <c r="F181" s="15">
        <v>12.87</v>
      </c>
      <c r="G181" s="15">
        <v>11.65</v>
      </c>
      <c r="H181" s="15">
        <v>10.44</v>
      </c>
      <c r="I181" s="14"/>
      <c r="J181" s="15">
        <v>13.88</v>
      </c>
      <c r="K181" s="15">
        <v>16.3</v>
      </c>
      <c r="L181" s="15">
        <v>20.23</v>
      </c>
      <c r="M181" s="54"/>
      <c r="N181" s="15">
        <v>66.948959158999997</v>
      </c>
      <c r="O181" s="15">
        <v>152.70797221999999</v>
      </c>
      <c r="P181" s="15" t="s">
        <v>27</v>
      </c>
      <c r="Q181" s="16" t="s">
        <v>779</v>
      </c>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288</v>
      </c>
      <c r="D182" s="17" t="s">
        <v>289</v>
      </c>
      <c r="E182" s="17"/>
      <c r="F182" s="14">
        <v>23.96</v>
      </c>
      <c r="G182" s="14">
        <v>22.21</v>
      </c>
      <c r="H182" s="14">
        <v>20.47</v>
      </c>
      <c r="I182" s="14"/>
      <c r="J182" s="14">
        <v>25.88</v>
      </c>
      <c r="K182" s="14">
        <v>29.36</v>
      </c>
      <c r="L182" s="14">
        <v>34.99</v>
      </c>
      <c r="M182" s="54"/>
      <c r="N182" s="14">
        <v>44.427008710000003</v>
      </c>
      <c r="O182" s="31">
        <v>102.49822946</v>
      </c>
      <c r="P182" s="31" t="s">
        <v>27</v>
      </c>
      <c r="Q182" s="17" t="s">
        <v>780</v>
      </c>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290</v>
      </c>
      <c r="D183" s="16" t="s">
        <v>291</v>
      </c>
      <c r="E183" s="16"/>
      <c r="F183" s="15">
        <v>10.11</v>
      </c>
      <c r="G183" s="15">
        <v>8.99</v>
      </c>
      <c r="H183" s="15">
        <v>7.87</v>
      </c>
      <c r="I183" s="14"/>
      <c r="J183" s="15">
        <v>11.69</v>
      </c>
      <c r="K183" s="15">
        <v>13.92</v>
      </c>
      <c r="L183" s="15">
        <v>17.52</v>
      </c>
      <c r="M183" s="54"/>
      <c r="N183" s="15">
        <v>67.212669391000006</v>
      </c>
      <c r="O183" s="15">
        <v>16.962536635999999</v>
      </c>
      <c r="P183" s="15" t="s">
        <v>27</v>
      </c>
      <c r="Q183" s="16" t="s">
        <v>781</v>
      </c>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589</v>
      </c>
      <c r="D184" s="17" t="s">
        <v>590</v>
      </c>
      <c r="E184" s="17"/>
      <c r="F184" s="14">
        <v>54.79</v>
      </c>
      <c r="G184" s="14">
        <v>46.31</v>
      </c>
      <c r="H184" s="14">
        <v>37.840000000000003</v>
      </c>
      <c r="I184" s="14"/>
      <c r="J184" s="14">
        <v>56.26</v>
      </c>
      <c r="K184" s="14">
        <v>73.2</v>
      </c>
      <c r="L184" s="14">
        <v>100.62</v>
      </c>
      <c r="M184" s="54"/>
      <c r="N184" s="14">
        <v>67.496472030000007</v>
      </c>
      <c r="O184" s="31">
        <v>1.8281069858999999</v>
      </c>
      <c r="P184" s="31" t="s">
        <v>27</v>
      </c>
      <c r="Q184" s="17" t="s">
        <v>782</v>
      </c>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292</v>
      </c>
      <c r="D185" s="16" t="s">
        <v>293</v>
      </c>
      <c r="E185" s="16"/>
      <c r="F185" s="15" t="s">
        <v>119</v>
      </c>
      <c r="G185" s="15" t="s">
        <v>119</v>
      </c>
      <c r="H185" s="15" t="s">
        <v>119</v>
      </c>
      <c r="I185" s="14"/>
      <c r="J185" s="15" t="s">
        <v>119</v>
      </c>
      <c r="K185" s="15" t="s">
        <v>119</v>
      </c>
      <c r="L185" s="15" t="s">
        <v>119</v>
      </c>
      <c r="M185" s="54"/>
      <c r="N185" s="15" t="s">
        <v>119</v>
      </c>
      <c r="O185" s="15" t="s">
        <v>119</v>
      </c>
      <c r="P185" s="15" t="s">
        <v>119</v>
      </c>
      <c r="Q185" s="16" t="s">
        <v>120</v>
      </c>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294</v>
      </c>
      <c r="D186" s="17" t="s">
        <v>295</v>
      </c>
      <c r="E186" s="17"/>
      <c r="F186" s="14">
        <v>112.76</v>
      </c>
      <c r="G186" s="14">
        <v>81.75</v>
      </c>
      <c r="H186" s="14">
        <v>50.74</v>
      </c>
      <c r="I186" s="14"/>
      <c r="J186" s="14">
        <v>120.4</v>
      </c>
      <c r="K186" s="14">
        <v>182.41</v>
      </c>
      <c r="L186" s="14">
        <v>282.75</v>
      </c>
      <c r="M186" s="54"/>
      <c r="N186" s="14">
        <v>34.458862645000004</v>
      </c>
      <c r="O186" s="31">
        <v>20.616268560000002</v>
      </c>
      <c r="P186" s="31" t="s">
        <v>26</v>
      </c>
      <c r="Q186" s="17" t="s">
        <v>783</v>
      </c>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296</v>
      </c>
      <c r="D187" s="16" t="s">
        <v>297</v>
      </c>
      <c r="E187" s="16"/>
      <c r="F187" s="15">
        <v>6.49</v>
      </c>
      <c r="G187" s="15">
        <v>5.64</v>
      </c>
      <c r="H187" s="15">
        <v>4.79</v>
      </c>
      <c r="I187" s="14"/>
      <c r="J187" s="15">
        <v>7.05</v>
      </c>
      <c r="K187" s="15">
        <v>8.74</v>
      </c>
      <c r="L187" s="15">
        <v>11.48</v>
      </c>
      <c r="M187" s="54"/>
      <c r="N187" s="15">
        <v>34.740567876</v>
      </c>
      <c r="O187" s="15">
        <v>13.142487136</v>
      </c>
      <c r="P187" s="15" t="s">
        <v>26</v>
      </c>
      <c r="Q187" s="16" t="s">
        <v>784</v>
      </c>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600</v>
      </c>
      <c r="D188" s="17" t="s">
        <v>298</v>
      </c>
      <c r="E188" s="17"/>
      <c r="F188" s="14">
        <v>20.53</v>
      </c>
      <c r="G188" s="14">
        <v>18.59</v>
      </c>
      <c r="H188" s="14">
        <v>16.66</v>
      </c>
      <c r="I188" s="14"/>
      <c r="J188" s="14">
        <v>21.52</v>
      </c>
      <c r="K188" s="14">
        <v>25.38</v>
      </c>
      <c r="L188" s="14">
        <v>31.64</v>
      </c>
      <c r="M188" s="54"/>
      <c r="N188" s="14">
        <v>88.369823148999998</v>
      </c>
      <c r="O188" s="31">
        <v>69.083023591</v>
      </c>
      <c r="P188" s="31" t="s">
        <v>27</v>
      </c>
      <c r="Q188" s="17" t="s">
        <v>785</v>
      </c>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591</v>
      </c>
      <c r="D189" s="16" t="s">
        <v>299</v>
      </c>
      <c r="E189" s="16"/>
      <c r="F189" s="15">
        <v>3.38</v>
      </c>
      <c r="G189" s="15">
        <v>2.62</v>
      </c>
      <c r="H189" s="15">
        <v>1.86</v>
      </c>
      <c r="I189" s="14"/>
      <c r="J189" s="15">
        <v>3.85</v>
      </c>
      <c r="K189" s="15">
        <v>5.36</v>
      </c>
      <c r="L189" s="15">
        <v>7.81</v>
      </c>
      <c r="M189" s="54"/>
      <c r="N189" s="15">
        <v>63.732697737999999</v>
      </c>
      <c r="O189" s="15">
        <v>22.984160273000001</v>
      </c>
      <c r="P189" s="15" t="s">
        <v>27</v>
      </c>
      <c r="Q189" s="16" t="s">
        <v>786</v>
      </c>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300</v>
      </c>
      <c r="D190" s="17" t="s">
        <v>301</v>
      </c>
      <c r="E190" s="17"/>
      <c r="F190" s="14">
        <v>4.9800000000000004</v>
      </c>
      <c r="G190" s="14">
        <v>4.29</v>
      </c>
      <c r="H190" s="14">
        <v>3.6</v>
      </c>
      <c r="I190" s="14"/>
      <c r="J190" s="14">
        <v>5.32</v>
      </c>
      <c r="K190" s="14">
        <v>6.69</v>
      </c>
      <c r="L190" s="14">
        <v>8.92</v>
      </c>
      <c r="M190" s="54"/>
      <c r="N190" s="14">
        <v>84.466943545000007</v>
      </c>
      <c r="O190" s="31">
        <v>40.891607227000002</v>
      </c>
      <c r="P190" s="31" t="s">
        <v>27</v>
      </c>
      <c r="Q190" s="17" t="s">
        <v>787</v>
      </c>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788</v>
      </c>
      <c r="D191" s="16" t="s">
        <v>302</v>
      </c>
      <c r="E191" s="16"/>
      <c r="F191" s="15">
        <v>326.41000000000003</v>
      </c>
      <c r="G191" s="15">
        <v>277.89</v>
      </c>
      <c r="H191" s="15">
        <v>229.38</v>
      </c>
      <c r="I191" s="14"/>
      <c r="J191" s="15">
        <v>341</v>
      </c>
      <c r="K191" s="15">
        <v>438.02</v>
      </c>
      <c r="L191" s="15">
        <v>595.02</v>
      </c>
      <c r="M191" s="54"/>
      <c r="N191" s="15">
        <v>61.237473909000002</v>
      </c>
      <c r="O191" s="15">
        <v>7.1012568486000003</v>
      </c>
      <c r="P191" s="15" t="s">
        <v>27</v>
      </c>
      <c r="Q191" s="16" t="s">
        <v>789</v>
      </c>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311</v>
      </c>
      <c r="D192" s="17" t="s">
        <v>467</v>
      </c>
      <c r="E192" s="17"/>
      <c r="F192" s="14">
        <v>33.020000000000003</v>
      </c>
      <c r="G192" s="14">
        <v>28.68</v>
      </c>
      <c r="H192" s="14">
        <v>24.34</v>
      </c>
      <c r="I192" s="14"/>
      <c r="J192" s="14">
        <v>35.74</v>
      </c>
      <c r="K192" s="14">
        <v>44.41</v>
      </c>
      <c r="L192" s="14">
        <v>58.44</v>
      </c>
      <c r="M192" s="54"/>
      <c r="N192" s="14">
        <v>49.270342739999997</v>
      </c>
      <c r="O192" s="31">
        <v>6.7485350535999995</v>
      </c>
      <c r="P192" s="31" t="s">
        <v>27</v>
      </c>
      <c r="Q192" s="17" t="s">
        <v>790</v>
      </c>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457</v>
      </c>
      <c r="D193" s="16" t="s">
        <v>458</v>
      </c>
      <c r="E193" s="16"/>
      <c r="F193" s="15">
        <v>0.38</v>
      </c>
      <c r="G193" s="15">
        <v>0.06</v>
      </c>
      <c r="H193" s="15">
        <v>-0.24</v>
      </c>
      <c r="I193" s="14"/>
      <c r="J193" s="15">
        <v>0.41</v>
      </c>
      <c r="K193" s="15">
        <v>1.03</v>
      </c>
      <c r="L193" s="15">
        <v>2.04</v>
      </c>
      <c r="M193" s="54"/>
      <c r="N193" s="15">
        <v>51.656929916000003</v>
      </c>
      <c r="O193" s="15">
        <v>13.529223772</v>
      </c>
      <c r="P193" s="15" t="s">
        <v>26</v>
      </c>
      <c r="Q193" s="16" t="s">
        <v>791</v>
      </c>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303</v>
      </c>
      <c r="D194" s="17" t="s">
        <v>304</v>
      </c>
      <c r="E194" s="17"/>
      <c r="F194" s="14">
        <v>60.78</v>
      </c>
      <c r="G194" s="14">
        <v>53.89</v>
      </c>
      <c r="H194" s="14">
        <v>47</v>
      </c>
      <c r="I194" s="14"/>
      <c r="J194" s="14">
        <v>62.48</v>
      </c>
      <c r="K194" s="14">
        <v>76.25</v>
      </c>
      <c r="L194" s="14">
        <v>98.54</v>
      </c>
      <c r="M194" s="54"/>
      <c r="N194" s="14">
        <v>78.949897860999997</v>
      </c>
      <c r="O194" s="31">
        <v>674.58490735999999</v>
      </c>
      <c r="P194" s="31" t="s">
        <v>27</v>
      </c>
      <c r="Q194" s="17" t="s">
        <v>792</v>
      </c>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303</v>
      </c>
      <c r="D195" s="16" t="s">
        <v>305</v>
      </c>
      <c r="E195" s="16"/>
      <c r="F195" s="15">
        <v>54.73</v>
      </c>
      <c r="G195" s="15">
        <v>48.39</v>
      </c>
      <c r="H195" s="15">
        <v>42.06</v>
      </c>
      <c r="I195" s="14"/>
      <c r="J195" s="15">
        <v>56.75</v>
      </c>
      <c r="K195" s="15">
        <v>69.41</v>
      </c>
      <c r="L195" s="15">
        <v>89.89</v>
      </c>
      <c r="M195" s="54"/>
      <c r="N195" s="15">
        <v>76.060916332999994</v>
      </c>
      <c r="O195" s="15">
        <v>2294.6908506</v>
      </c>
      <c r="P195" s="15" t="s">
        <v>27</v>
      </c>
      <c r="Q195" s="16" t="s">
        <v>793</v>
      </c>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460</v>
      </c>
      <c r="D196" s="17" t="s">
        <v>306</v>
      </c>
      <c r="E196" s="17"/>
      <c r="F196" s="14">
        <v>11.81</v>
      </c>
      <c r="G196" s="14">
        <v>10.84</v>
      </c>
      <c r="H196" s="14">
        <v>9.8800000000000008</v>
      </c>
      <c r="I196" s="14"/>
      <c r="J196" s="14">
        <v>12.21</v>
      </c>
      <c r="K196" s="14">
        <v>14.13</v>
      </c>
      <c r="L196" s="14">
        <v>17.25</v>
      </c>
      <c r="M196" s="54"/>
      <c r="N196" s="14">
        <v>75.126198016999993</v>
      </c>
      <c r="O196" s="31">
        <v>22.787099455</v>
      </c>
      <c r="P196" s="31" t="s">
        <v>27</v>
      </c>
      <c r="Q196" s="17" t="s">
        <v>794</v>
      </c>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506</v>
      </c>
      <c r="D197" s="16" t="s">
        <v>307</v>
      </c>
      <c r="E197" s="16"/>
      <c r="F197" s="15">
        <v>63.4</v>
      </c>
      <c r="G197" s="15">
        <v>58.85</v>
      </c>
      <c r="H197" s="15">
        <v>54.3</v>
      </c>
      <c r="I197" s="14"/>
      <c r="J197" s="15">
        <v>66.08</v>
      </c>
      <c r="K197" s="15">
        <v>75.17</v>
      </c>
      <c r="L197" s="15">
        <v>89.89</v>
      </c>
      <c r="M197" s="54"/>
      <c r="N197" s="15">
        <v>58.538990837999997</v>
      </c>
      <c r="O197" s="15">
        <v>560.93513885999994</v>
      </c>
      <c r="P197" s="15" t="s">
        <v>27</v>
      </c>
      <c r="Q197" s="16" t="s">
        <v>795</v>
      </c>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471</v>
      </c>
      <c r="D198" s="17" t="s">
        <v>308</v>
      </c>
      <c r="E198" s="17"/>
      <c r="F198" s="14">
        <v>4.75</v>
      </c>
      <c r="G198" s="14">
        <v>4.12</v>
      </c>
      <c r="H198" s="14">
        <v>3.49</v>
      </c>
      <c r="I198" s="14"/>
      <c r="J198" s="14">
        <v>5.08</v>
      </c>
      <c r="K198" s="14">
        <v>6.33</v>
      </c>
      <c r="L198" s="14">
        <v>8.36</v>
      </c>
      <c r="M198" s="54"/>
      <c r="N198" s="14">
        <v>81.905490561999997</v>
      </c>
      <c r="O198" s="31">
        <v>19.733718227000001</v>
      </c>
      <c r="P198" s="31" t="s">
        <v>27</v>
      </c>
      <c r="Q198" s="17" t="s">
        <v>796</v>
      </c>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501</v>
      </c>
      <c r="D199" s="16" t="s">
        <v>309</v>
      </c>
      <c r="E199" s="16"/>
      <c r="F199" s="15">
        <v>13.92</v>
      </c>
      <c r="G199" s="15">
        <v>12.3</v>
      </c>
      <c r="H199" s="15">
        <v>10.69</v>
      </c>
      <c r="I199" s="14"/>
      <c r="J199" s="15">
        <v>15</v>
      </c>
      <c r="K199" s="15">
        <v>18.22</v>
      </c>
      <c r="L199" s="15">
        <v>23.44</v>
      </c>
      <c r="M199" s="54"/>
      <c r="N199" s="15">
        <v>83.779210032999998</v>
      </c>
      <c r="O199" s="15">
        <v>12.724209544999999</v>
      </c>
      <c r="P199" s="15" t="s">
        <v>27</v>
      </c>
      <c r="Q199" s="16" t="s">
        <v>797</v>
      </c>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538</v>
      </c>
      <c r="D200" s="17" t="s">
        <v>310</v>
      </c>
      <c r="E200" s="17"/>
      <c r="F200" s="14">
        <v>8.16</v>
      </c>
      <c r="G200" s="14">
        <v>7.31</v>
      </c>
      <c r="H200" s="14">
        <v>6.46</v>
      </c>
      <c r="I200" s="14"/>
      <c r="J200" s="14">
        <v>9.06</v>
      </c>
      <c r="K200" s="14">
        <v>10.75</v>
      </c>
      <c r="L200" s="14">
        <v>13.5</v>
      </c>
      <c r="M200" s="54"/>
      <c r="N200" s="14">
        <v>76.867791021000002</v>
      </c>
      <c r="O200" s="31">
        <v>24.614514590999999</v>
      </c>
      <c r="P200" s="31" t="s">
        <v>27</v>
      </c>
      <c r="Q200" s="17" t="s">
        <v>798</v>
      </c>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468</v>
      </c>
      <c r="D201" s="16" t="s">
        <v>312</v>
      </c>
      <c r="E201" s="16"/>
      <c r="F201" s="15">
        <v>52.5</v>
      </c>
      <c r="G201" s="15">
        <v>49.55</v>
      </c>
      <c r="H201" s="15">
        <v>46.6</v>
      </c>
      <c r="I201" s="14"/>
      <c r="J201" s="15">
        <v>54.94</v>
      </c>
      <c r="K201" s="15">
        <v>60.83</v>
      </c>
      <c r="L201" s="15">
        <v>70.38</v>
      </c>
      <c r="M201" s="54"/>
      <c r="N201" s="15">
        <v>82.416741552000005</v>
      </c>
      <c r="O201" s="15">
        <v>98.868892590999991</v>
      </c>
      <c r="P201" s="15" t="s">
        <v>27</v>
      </c>
      <c r="Q201" s="16" t="s">
        <v>799</v>
      </c>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601</v>
      </c>
      <c r="D202" s="17" t="s">
        <v>602</v>
      </c>
      <c r="E202" s="17"/>
      <c r="F202" s="14">
        <v>2.52</v>
      </c>
      <c r="G202" s="14">
        <v>1.98</v>
      </c>
      <c r="H202" s="14">
        <v>1.45</v>
      </c>
      <c r="I202" s="14"/>
      <c r="J202" s="14">
        <v>3.02</v>
      </c>
      <c r="K202" s="14">
        <v>4.08</v>
      </c>
      <c r="L202" s="14">
        <v>5.8</v>
      </c>
      <c r="M202" s="54"/>
      <c r="N202" s="14">
        <v>91.243484860999999</v>
      </c>
      <c r="O202" s="31">
        <v>1.0684782727</v>
      </c>
      <c r="P202" s="31" t="s">
        <v>27</v>
      </c>
      <c r="Q202" s="17" t="s">
        <v>800</v>
      </c>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485</v>
      </c>
      <c r="D203" s="16" t="s">
        <v>486</v>
      </c>
      <c r="E203" s="16"/>
      <c r="F203" s="15">
        <v>4.0599999999999996</v>
      </c>
      <c r="G203" s="15">
        <v>3.68</v>
      </c>
      <c r="H203" s="15">
        <v>3.3</v>
      </c>
      <c r="I203" s="14"/>
      <c r="J203" s="15">
        <v>4.4000000000000004</v>
      </c>
      <c r="K203" s="15">
        <v>5.15</v>
      </c>
      <c r="L203" s="15">
        <v>6.37</v>
      </c>
      <c r="M203" s="54"/>
      <c r="N203" s="15">
        <v>89.845103629999997</v>
      </c>
      <c r="O203" s="15">
        <v>3.3332867273</v>
      </c>
      <c r="P203" s="15" t="s">
        <v>27</v>
      </c>
      <c r="Q203" s="16" t="s">
        <v>801</v>
      </c>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313</v>
      </c>
      <c r="D204" s="17" t="s">
        <v>314</v>
      </c>
      <c r="E204" s="17"/>
      <c r="F204" s="14">
        <v>20.420000000000002</v>
      </c>
      <c r="G204" s="14">
        <v>18.7</v>
      </c>
      <c r="H204" s="14">
        <v>16.989999999999998</v>
      </c>
      <c r="I204" s="14"/>
      <c r="J204" s="14">
        <v>21.5</v>
      </c>
      <c r="K204" s="14">
        <v>24.92</v>
      </c>
      <c r="L204" s="14">
        <v>30.47</v>
      </c>
      <c r="M204" s="54"/>
      <c r="N204" s="14">
        <v>83.535538449000001</v>
      </c>
      <c r="O204" s="31">
        <v>12.593777181</v>
      </c>
      <c r="P204" s="31" t="s">
        <v>27</v>
      </c>
      <c r="Q204" s="17" t="s">
        <v>802</v>
      </c>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578</v>
      </c>
      <c r="D205" s="16" t="s">
        <v>582</v>
      </c>
      <c r="E205" s="16"/>
      <c r="F205" s="15">
        <v>8.9600000000000009</v>
      </c>
      <c r="G205" s="15">
        <v>8</v>
      </c>
      <c r="H205" s="15">
        <v>7.05</v>
      </c>
      <c r="I205" s="14"/>
      <c r="J205" s="15">
        <v>9.1999999999999993</v>
      </c>
      <c r="K205" s="15">
        <v>11.1</v>
      </c>
      <c r="L205" s="15">
        <v>14.19</v>
      </c>
      <c r="M205" s="54"/>
      <c r="N205" s="15">
        <v>79.222522166000005</v>
      </c>
      <c r="O205" s="15">
        <v>1.2011914545</v>
      </c>
      <c r="P205" s="15" t="s">
        <v>27</v>
      </c>
      <c r="Q205" s="16" t="s">
        <v>803</v>
      </c>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507</v>
      </c>
      <c r="D206" s="17" t="s">
        <v>508</v>
      </c>
      <c r="E206" s="17"/>
      <c r="F206" s="14">
        <v>71.48</v>
      </c>
      <c r="G206" s="14">
        <v>58.21</v>
      </c>
      <c r="H206" s="14">
        <v>44.95</v>
      </c>
      <c r="I206" s="14"/>
      <c r="J206" s="14">
        <v>74.48</v>
      </c>
      <c r="K206" s="14">
        <v>101</v>
      </c>
      <c r="L206" s="14">
        <v>143.93</v>
      </c>
      <c r="M206" s="54"/>
      <c r="N206" s="14">
        <v>34.864861873999999</v>
      </c>
      <c r="O206" s="31">
        <v>2.4207609464000002</v>
      </c>
      <c r="P206" s="31" t="s">
        <v>26</v>
      </c>
      <c r="Q206" s="17" t="s">
        <v>804</v>
      </c>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315</v>
      </c>
      <c r="D207" s="16" t="s">
        <v>316</v>
      </c>
      <c r="E207" s="16"/>
      <c r="F207" s="15">
        <v>2.0099999999999998</v>
      </c>
      <c r="G207" s="15">
        <v>1.77</v>
      </c>
      <c r="H207" s="15">
        <v>1.53</v>
      </c>
      <c r="I207" s="14"/>
      <c r="J207" s="15">
        <v>2.14</v>
      </c>
      <c r="K207" s="15">
        <v>2.61</v>
      </c>
      <c r="L207" s="15">
        <v>3.38</v>
      </c>
      <c r="M207" s="54"/>
      <c r="N207" s="15">
        <v>82.723517897999997</v>
      </c>
      <c r="O207" s="15">
        <v>6.7350916817999993</v>
      </c>
      <c r="P207" s="15" t="s">
        <v>27</v>
      </c>
      <c r="Q207" s="16" t="s">
        <v>805</v>
      </c>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492</v>
      </c>
      <c r="D208" s="17" t="s">
        <v>454</v>
      </c>
      <c r="E208" s="17"/>
      <c r="F208" s="14">
        <v>2.3199999999999998</v>
      </c>
      <c r="G208" s="14">
        <v>1.82</v>
      </c>
      <c r="H208" s="14">
        <v>1.33</v>
      </c>
      <c r="I208" s="14"/>
      <c r="J208" s="14">
        <v>2.5299999999999998</v>
      </c>
      <c r="K208" s="14">
        <v>3.51</v>
      </c>
      <c r="L208" s="14">
        <v>5.0999999999999996</v>
      </c>
      <c r="M208" s="54"/>
      <c r="N208" s="14">
        <v>90.603727586000005</v>
      </c>
      <c r="O208" s="31">
        <v>5.9786391364</v>
      </c>
      <c r="P208" s="31" t="s">
        <v>27</v>
      </c>
      <c r="Q208" s="17" t="s">
        <v>806</v>
      </c>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317</v>
      </c>
      <c r="D209" s="16" t="s">
        <v>318</v>
      </c>
      <c r="E209" s="16"/>
      <c r="F209" s="15">
        <v>20.95</v>
      </c>
      <c r="G209" s="15">
        <v>18.75</v>
      </c>
      <c r="H209" s="15">
        <v>16.559999999999999</v>
      </c>
      <c r="I209" s="14"/>
      <c r="J209" s="15">
        <v>23.12</v>
      </c>
      <c r="K209" s="15">
        <v>27.5</v>
      </c>
      <c r="L209" s="15">
        <v>34.6</v>
      </c>
      <c r="M209" s="54"/>
      <c r="N209" s="15">
        <v>67.027646637000004</v>
      </c>
      <c r="O209" s="15">
        <v>253.71458845000001</v>
      </c>
      <c r="P209" s="15" t="s">
        <v>27</v>
      </c>
      <c r="Q209" s="16" t="s">
        <v>807</v>
      </c>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319</v>
      </c>
      <c r="D210" s="17" t="s">
        <v>320</v>
      </c>
      <c r="E210" s="17"/>
      <c r="F210" s="14">
        <v>0.33</v>
      </c>
      <c r="G210" s="14">
        <v>0.22</v>
      </c>
      <c r="H210" s="14">
        <v>0.11</v>
      </c>
      <c r="I210" s="14"/>
      <c r="J210" s="14">
        <v>0.55000000000000004</v>
      </c>
      <c r="K210" s="14">
        <v>0.76</v>
      </c>
      <c r="L210" s="14">
        <v>1.1000000000000001</v>
      </c>
      <c r="M210" s="54"/>
      <c r="N210" s="14">
        <v>66.023395550000004</v>
      </c>
      <c r="O210" s="31">
        <v>5.2231930000000002</v>
      </c>
      <c r="P210" s="31" t="s">
        <v>27</v>
      </c>
      <c r="Q210" s="17" t="s">
        <v>808</v>
      </c>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321</v>
      </c>
      <c r="D211" s="16" t="s">
        <v>322</v>
      </c>
      <c r="E211" s="16"/>
      <c r="F211" s="15">
        <v>6.54</v>
      </c>
      <c r="G211" s="15">
        <v>5.56</v>
      </c>
      <c r="H211" s="15">
        <v>4.59</v>
      </c>
      <c r="I211" s="14"/>
      <c r="J211" s="15">
        <v>7.33</v>
      </c>
      <c r="K211" s="15">
        <v>9.27</v>
      </c>
      <c r="L211" s="15">
        <v>12.42</v>
      </c>
      <c r="M211" s="54"/>
      <c r="N211" s="15">
        <v>90.789313859999993</v>
      </c>
      <c r="O211" s="15">
        <v>24.344104864000002</v>
      </c>
      <c r="P211" s="15" t="s">
        <v>27</v>
      </c>
      <c r="Q211" s="16" t="s">
        <v>809</v>
      </c>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323</v>
      </c>
      <c r="D212" s="17" t="s">
        <v>324</v>
      </c>
      <c r="E212" s="17"/>
      <c r="F212" s="14">
        <v>44.27</v>
      </c>
      <c r="G212" s="14">
        <v>40.01</v>
      </c>
      <c r="H212" s="14">
        <v>35.75</v>
      </c>
      <c r="I212" s="14"/>
      <c r="J212" s="14">
        <v>45.79</v>
      </c>
      <c r="K212" s="14">
        <v>54.3</v>
      </c>
      <c r="L212" s="14">
        <v>68.08</v>
      </c>
      <c r="M212" s="54"/>
      <c r="N212" s="14">
        <v>89.434767332999996</v>
      </c>
      <c r="O212" s="31">
        <v>324.53580059000001</v>
      </c>
      <c r="P212" s="31" t="s">
        <v>27</v>
      </c>
      <c r="Q212" s="17" t="s">
        <v>810</v>
      </c>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325</v>
      </c>
      <c r="D213" s="16" t="s">
        <v>326</v>
      </c>
      <c r="E213" s="16"/>
      <c r="F213" s="15">
        <v>8.74</v>
      </c>
      <c r="G213" s="15">
        <v>7.79</v>
      </c>
      <c r="H213" s="15">
        <v>6.85</v>
      </c>
      <c r="I213" s="14"/>
      <c r="J213" s="15">
        <v>9.4499999999999993</v>
      </c>
      <c r="K213" s="15">
        <v>11.33</v>
      </c>
      <c r="L213" s="15">
        <v>14.37</v>
      </c>
      <c r="M213" s="54"/>
      <c r="N213" s="15">
        <v>88.10902686</v>
      </c>
      <c r="O213" s="15">
        <v>15.359305727000001</v>
      </c>
      <c r="P213" s="15" t="s">
        <v>27</v>
      </c>
      <c r="Q213" s="16" t="s">
        <v>811</v>
      </c>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509</v>
      </c>
      <c r="D214" s="17" t="s">
        <v>510</v>
      </c>
      <c r="E214" s="17"/>
      <c r="F214" s="14">
        <v>7.17</v>
      </c>
      <c r="G214" s="14">
        <v>6.45</v>
      </c>
      <c r="H214" s="14">
        <v>5.74</v>
      </c>
      <c r="I214" s="14"/>
      <c r="J214" s="14">
        <v>7.5</v>
      </c>
      <c r="K214" s="14">
        <v>8.92</v>
      </c>
      <c r="L214" s="14">
        <v>11.23</v>
      </c>
      <c r="M214" s="54"/>
      <c r="N214" s="14">
        <v>88.283601757</v>
      </c>
      <c r="O214" s="31">
        <v>2.4240230455000003</v>
      </c>
      <c r="P214" s="31" t="s">
        <v>27</v>
      </c>
      <c r="Q214" s="17" t="s">
        <v>812</v>
      </c>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327</v>
      </c>
      <c r="D215" s="16" t="s">
        <v>328</v>
      </c>
      <c r="E215" s="16"/>
      <c r="F215" s="15">
        <v>18.29</v>
      </c>
      <c r="G215" s="15">
        <v>16.059999999999999</v>
      </c>
      <c r="H215" s="15">
        <v>13.83</v>
      </c>
      <c r="I215" s="14"/>
      <c r="J215" s="15">
        <v>19.37</v>
      </c>
      <c r="K215" s="15">
        <v>23.82</v>
      </c>
      <c r="L215" s="15">
        <v>31.03</v>
      </c>
      <c r="M215" s="54"/>
      <c r="N215" s="15">
        <v>78.360579086000001</v>
      </c>
      <c r="O215" s="15">
        <v>218.80976041</v>
      </c>
      <c r="P215" s="15" t="s">
        <v>27</v>
      </c>
      <c r="Q215" s="16" t="s">
        <v>813</v>
      </c>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329</v>
      </c>
      <c r="D216" s="17" t="s">
        <v>330</v>
      </c>
      <c r="E216" s="17"/>
      <c r="F216" s="14">
        <v>31.93</v>
      </c>
      <c r="G216" s="14">
        <v>28.7</v>
      </c>
      <c r="H216" s="14">
        <v>25.48</v>
      </c>
      <c r="I216" s="14"/>
      <c r="J216" s="14">
        <v>33.6</v>
      </c>
      <c r="K216" s="14">
        <v>40.04</v>
      </c>
      <c r="L216" s="14">
        <v>50.47</v>
      </c>
      <c r="M216" s="54"/>
      <c r="N216" s="14">
        <v>91.023336509999993</v>
      </c>
      <c r="O216" s="31">
        <v>635.89192649999995</v>
      </c>
      <c r="P216" s="31" t="s">
        <v>27</v>
      </c>
      <c r="Q216" s="17" t="s">
        <v>814</v>
      </c>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331</v>
      </c>
      <c r="D217" s="16" t="s">
        <v>511</v>
      </c>
      <c r="E217" s="16"/>
      <c r="F217" s="15">
        <v>9.35</v>
      </c>
      <c r="G217" s="15">
        <v>8.26</v>
      </c>
      <c r="H217" s="15">
        <v>7.17</v>
      </c>
      <c r="I217" s="14"/>
      <c r="J217" s="15">
        <v>10.14</v>
      </c>
      <c r="K217" s="15">
        <v>12.31</v>
      </c>
      <c r="L217" s="15">
        <v>15.83</v>
      </c>
      <c r="M217" s="54"/>
      <c r="N217" s="15">
        <v>88.500669490000007</v>
      </c>
      <c r="O217" s="15">
        <v>2.3517214545000003</v>
      </c>
      <c r="P217" s="15" t="s">
        <v>27</v>
      </c>
      <c r="Q217" s="16" t="s">
        <v>815</v>
      </c>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331</v>
      </c>
      <c r="D218" s="17" t="s">
        <v>332</v>
      </c>
      <c r="E218" s="17"/>
      <c r="F218" s="14">
        <v>7.94</v>
      </c>
      <c r="G218" s="14">
        <v>7.24</v>
      </c>
      <c r="H218" s="14">
        <v>6.55</v>
      </c>
      <c r="I218" s="14"/>
      <c r="J218" s="14">
        <v>8.41</v>
      </c>
      <c r="K218" s="14">
        <v>9.7899999999999991</v>
      </c>
      <c r="L218" s="14">
        <v>12.03</v>
      </c>
      <c r="M218" s="54"/>
      <c r="N218" s="14">
        <v>88.316884455999997</v>
      </c>
      <c r="O218" s="31">
        <v>15.656240954000001</v>
      </c>
      <c r="P218" s="31" t="s">
        <v>27</v>
      </c>
      <c r="Q218" s="17" t="s">
        <v>816</v>
      </c>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331</v>
      </c>
      <c r="D219" s="16" t="s">
        <v>333</v>
      </c>
      <c r="E219" s="16"/>
      <c r="F219" s="15">
        <v>41.31</v>
      </c>
      <c r="G219" s="15">
        <v>37.36</v>
      </c>
      <c r="H219" s="15">
        <v>33.409999999999997</v>
      </c>
      <c r="I219" s="14"/>
      <c r="J219" s="15">
        <v>43.9</v>
      </c>
      <c r="K219" s="15">
        <v>51.79</v>
      </c>
      <c r="L219" s="15">
        <v>64.56</v>
      </c>
      <c r="M219" s="54"/>
      <c r="N219" s="15">
        <v>87.951443447000003</v>
      </c>
      <c r="O219" s="15">
        <v>70.422740999999988</v>
      </c>
      <c r="P219" s="15" t="s">
        <v>27</v>
      </c>
      <c r="Q219" s="16" t="s">
        <v>817</v>
      </c>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334</v>
      </c>
      <c r="D220" s="17" t="s">
        <v>539</v>
      </c>
      <c r="E220" s="17"/>
      <c r="F220" s="14">
        <v>14.47</v>
      </c>
      <c r="G220" s="14">
        <v>13.41</v>
      </c>
      <c r="H220" s="14">
        <v>12.36</v>
      </c>
      <c r="I220" s="14"/>
      <c r="J220" s="14">
        <v>14.88</v>
      </c>
      <c r="K220" s="14">
        <v>16.98</v>
      </c>
      <c r="L220" s="14">
        <v>20.38</v>
      </c>
      <c r="M220" s="54"/>
      <c r="N220" s="14">
        <v>49.355001969</v>
      </c>
      <c r="O220" s="31">
        <v>2.1393814999999998</v>
      </c>
      <c r="P220" s="31" t="s">
        <v>26</v>
      </c>
      <c r="Q220" s="17" t="s">
        <v>818</v>
      </c>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334</v>
      </c>
      <c r="D221" s="16" t="s">
        <v>481</v>
      </c>
      <c r="E221" s="16"/>
      <c r="F221" s="15">
        <v>14.25</v>
      </c>
      <c r="G221" s="15">
        <v>13.5</v>
      </c>
      <c r="H221" s="15">
        <v>12.75</v>
      </c>
      <c r="I221" s="14"/>
      <c r="J221" s="15">
        <v>14.59</v>
      </c>
      <c r="K221" s="15">
        <v>16.079999999999998</v>
      </c>
      <c r="L221" s="15">
        <v>18.5</v>
      </c>
      <c r="M221" s="54"/>
      <c r="N221" s="15">
        <v>47.378594991999996</v>
      </c>
      <c r="O221" s="15">
        <v>3.4500623182000001</v>
      </c>
      <c r="P221" s="15" t="s">
        <v>26</v>
      </c>
      <c r="Q221" s="16" t="s">
        <v>819</v>
      </c>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334</v>
      </c>
      <c r="D222" s="17" t="s">
        <v>335</v>
      </c>
      <c r="E222" s="17"/>
      <c r="F222" s="14">
        <v>28.73</v>
      </c>
      <c r="G222" s="14">
        <v>26.94</v>
      </c>
      <c r="H222" s="14">
        <v>25.15</v>
      </c>
      <c r="I222" s="14"/>
      <c r="J222" s="14">
        <v>29.45</v>
      </c>
      <c r="K222" s="14">
        <v>33.020000000000003</v>
      </c>
      <c r="L222" s="14">
        <v>38.799999999999997</v>
      </c>
      <c r="M222" s="54"/>
      <c r="N222" s="14">
        <v>46.811950166000003</v>
      </c>
      <c r="O222" s="31">
        <v>129.13737090000001</v>
      </c>
      <c r="P222" s="31" t="s">
        <v>26</v>
      </c>
      <c r="Q222" s="17" t="s">
        <v>820</v>
      </c>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336</v>
      </c>
      <c r="D223" s="16" t="s">
        <v>337</v>
      </c>
      <c r="E223" s="16"/>
      <c r="F223" s="15">
        <v>19.62</v>
      </c>
      <c r="G223" s="15">
        <v>17.260000000000002</v>
      </c>
      <c r="H223" s="15">
        <v>14.9</v>
      </c>
      <c r="I223" s="14"/>
      <c r="J223" s="15">
        <v>21.38</v>
      </c>
      <c r="K223" s="15">
        <v>26.09</v>
      </c>
      <c r="L223" s="15">
        <v>33.72</v>
      </c>
      <c r="M223" s="54"/>
      <c r="N223" s="15">
        <v>60.396859528999997</v>
      </c>
      <c r="O223" s="15">
        <v>35.285292591000001</v>
      </c>
      <c r="P223" s="15" t="s">
        <v>27</v>
      </c>
      <c r="Q223" s="16" t="s">
        <v>821</v>
      </c>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338</v>
      </c>
      <c r="D224" s="17" t="s">
        <v>339</v>
      </c>
      <c r="E224" s="17"/>
      <c r="F224" s="14">
        <v>5.09</v>
      </c>
      <c r="G224" s="14">
        <v>4.71</v>
      </c>
      <c r="H224" s="14">
        <v>4.34</v>
      </c>
      <c r="I224" s="14"/>
      <c r="J224" s="14">
        <v>5.29</v>
      </c>
      <c r="K224" s="14">
        <v>6.03</v>
      </c>
      <c r="L224" s="14">
        <v>7.22</v>
      </c>
      <c r="M224" s="54"/>
      <c r="N224" s="14">
        <v>92.415412802000006</v>
      </c>
      <c r="O224" s="31">
        <v>3.1236377272999998</v>
      </c>
      <c r="P224" s="31" t="s">
        <v>27</v>
      </c>
      <c r="Q224" s="17" t="s">
        <v>822</v>
      </c>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569</v>
      </c>
      <c r="D225" s="16" t="s">
        <v>570</v>
      </c>
      <c r="E225" s="16"/>
      <c r="F225" s="15">
        <v>70.58</v>
      </c>
      <c r="G225" s="15">
        <v>57.82</v>
      </c>
      <c r="H225" s="15">
        <v>45.06</v>
      </c>
      <c r="I225" s="14"/>
      <c r="J225" s="15">
        <v>74.09</v>
      </c>
      <c r="K225" s="15">
        <v>99.6</v>
      </c>
      <c r="L225" s="15">
        <v>140.88</v>
      </c>
      <c r="M225" s="54"/>
      <c r="N225" s="15">
        <v>30.291221095000001</v>
      </c>
      <c r="O225" s="15">
        <v>2.0423517268000002</v>
      </c>
      <c r="P225" s="15" t="s">
        <v>26</v>
      </c>
      <c r="Q225" s="16" t="s">
        <v>823</v>
      </c>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340</v>
      </c>
      <c r="D226" s="17" t="s">
        <v>341</v>
      </c>
      <c r="E226" s="17"/>
      <c r="F226" s="14">
        <v>16.100000000000001</v>
      </c>
      <c r="G226" s="14">
        <v>13.86</v>
      </c>
      <c r="H226" s="14">
        <v>11.63</v>
      </c>
      <c r="I226" s="14"/>
      <c r="J226" s="14">
        <v>17.100000000000001</v>
      </c>
      <c r="K226" s="14">
        <v>21.56</v>
      </c>
      <c r="L226" s="14">
        <v>28.79</v>
      </c>
      <c r="M226" s="54"/>
      <c r="N226" s="14">
        <v>77.146478479999999</v>
      </c>
      <c r="O226" s="31">
        <v>14.099736681</v>
      </c>
      <c r="P226" s="31" t="s">
        <v>27</v>
      </c>
      <c r="Q226" s="17" t="s">
        <v>824</v>
      </c>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342</v>
      </c>
      <c r="D227" s="16" t="s">
        <v>343</v>
      </c>
      <c r="E227" s="16"/>
      <c r="F227" s="15">
        <v>6.24</v>
      </c>
      <c r="G227" s="15">
        <v>5.29</v>
      </c>
      <c r="H227" s="15">
        <v>4.34</v>
      </c>
      <c r="I227" s="14"/>
      <c r="J227" s="15">
        <v>7.26</v>
      </c>
      <c r="K227" s="15">
        <v>9.15</v>
      </c>
      <c r="L227" s="15">
        <v>12.22</v>
      </c>
      <c r="M227" s="54"/>
      <c r="N227" s="15">
        <v>57.780648280000001</v>
      </c>
      <c r="O227" s="15">
        <v>163.22945394999999</v>
      </c>
      <c r="P227" s="15" t="s">
        <v>27</v>
      </c>
      <c r="Q227" s="16" t="s">
        <v>825</v>
      </c>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603</v>
      </c>
      <c r="D228" s="17" t="s">
        <v>604</v>
      </c>
      <c r="E228" s="17"/>
      <c r="F228" s="14">
        <v>15.68</v>
      </c>
      <c r="G228" s="14">
        <v>11.17</v>
      </c>
      <c r="H228" s="14">
        <v>6.67</v>
      </c>
      <c r="I228" s="14"/>
      <c r="J228" s="14">
        <v>16.600000000000001</v>
      </c>
      <c r="K228" s="14">
        <v>25.6</v>
      </c>
      <c r="L228" s="14">
        <v>40.17</v>
      </c>
      <c r="M228" s="54"/>
      <c r="N228" s="14">
        <v>44.533298813999998</v>
      </c>
      <c r="O228" s="31">
        <v>1.1533887532</v>
      </c>
      <c r="P228" s="31" t="s">
        <v>26</v>
      </c>
      <c r="Q228" s="17" t="s">
        <v>826</v>
      </c>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344</v>
      </c>
      <c r="D229" s="16" t="s">
        <v>345</v>
      </c>
      <c r="E229" s="16"/>
      <c r="F229" s="15">
        <v>13.37</v>
      </c>
      <c r="G229" s="15">
        <v>10.210000000000001</v>
      </c>
      <c r="H229" s="15">
        <v>7.05</v>
      </c>
      <c r="I229" s="14"/>
      <c r="J229" s="15">
        <v>15.81</v>
      </c>
      <c r="K229" s="15">
        <v>22.12</v>
      </c>
      <c r="L229" s="15">
        <v>32.340000000000003</v>
      </c>
      <c r="M229" s="54"/>
      <c r="N229" s="15">
        <v>96.128150829000006</v>
      </c>
      <c r="O229" s="15">
        <v>67.520373454999998</v>
      </c>
      <c r="P229" s="15" t="s">
        <v>27</v>
      </c>
      <c r="Q229" s="16" t="s">
        <v>827</v>
      </c>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828</v>
      </c>
      <c r="D230" s="17" t="s">
        <v>829</v>
      </c>
      <c r="E230" s="17"/>
      <c r="F230" s="14">
        <v>52.5</v>
      </c>
      <c r="G230" s="14">
        <v>46.34</v>
      </c>
      <c r="H230" s="14">
        <v>40.18</v>
      </c>
      <c r="I230" s="14"/>
      <c r="J230" s="14">
        <v>56</v>
      </c>
      <c r="K230" s="14">
        <v>68.31</v>
      </c>
      <c r="L230" s="14">
        <v>88.24</v>
      </c>
      <c r="M230" s="54"/>
      <c r="N230" s="14">
        <v>34.315345207999997</v>
      </c>
      <c r="O230" s="31">
        <v>1.9310028355</v>
      </c>
      <c r="P230" s="31" t="s">
        <v>26</v>
      </c>
      <c r="Q230" s="17" t="s">
        <v>830</v>
      </c>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346</v>
      </c>
      <c r="D231" s="16" t="s">
        <v>347</v>
      </c>
      <c r="E231" s="16"/>
      <c r="F231" s="15">
        <v>17.39</v>
      </c>
      <c r="G231" s="15">
        <v>15.49</v>
      </c>
      <c r="H231" s="15">
        <v>13.6</v>
      </c>
      <c r="I231" s="14"/>
      <c r="J231" s="15">
        <v>18.7</v>
      </c>
      <c r="K231" s="15">
        <v>22.48</v>
      </c>
      <c r="L231" s="15">
        <v>28.6</v>
      </c>
      <c r="M231" s="54"/>
      <c r="N231" s="15">
        <v>56.827673079</v>
      </c>
      <c r="O231" s="15">
        <v>56.346172091</v>
      </c>
      <c r="P231" s="15" t="s">
        <v>27</v>
      </c>
      <c r="Q231" s="16" t="s">
        <v>831</v>
      </c>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348</v>
      </c>
      <c r="D232" s="17" t="s">
        <v>349</v>
      </c>
      <c r="E232" s="17"/>
      <c r="F232" s="14">
        <v>22.3</v>
      </c>
      <c r="G232" s="14">
        <v>20.02</v>
      </c>
      <c r="H232" s="14">
        <v>17.75</v>
      </c>
      <c r="I232" s="14"/>
      <c r="J232" s="14">
        <v>23.74</v>
      </c>
      <c r="K232" s="14">
        <v>28.28</v>
      </c>
      <c r="L232" s="14">
        <v>35.630000000000003</v>
      </c>
      <c r="M232" s="54"/>
      <c r="N232" s="14">
        <v>88.579628748000005</v>
      </c>
      <c r="O232" s="31">
        <v>188.81257891000001</v>
      </c>
      <c r="P232" s="31" t="s">
        <v>27</v>
      </c>
      <c r="Q232" s="17" t="s">
        <v>832</v>
      </c>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350</v>
      </c>
      <c r="D233" s="16" t="s">
        <v>351</v>
      </c>
      <c r="E233" s="16"/>
      <c r="F233" s="15">
        <v>53.59</v>
      </c>
      <c r="G233" s="15">
        <v>41.22</v>
      </c>
      <c r="H233" s="15">
        <v>28.85</v>
      </c>
      <c r="I233" s="14"/>
      <c r="J233" s="15">
        <v>75.510000000000005</v>
      </c>
      <c r="K233" s="15">
        <v>100.24</v>
      </c>
      <c r="L233" s="15">
        <v>140.26</v>
      </c>
      <c r="M233" s="54"/>
      <c r="N233" s="15">
        <v>52.991428331999998</v>
      </c>
      <c r="O233" s="15">
        <v>74.350527485000001</v>
      </c>
      <c r="P233" s="15" t="s">
        <v>27</v>
      </c>
      <c r="Q233" s="16" t="s">
        <v>833</v>
      </c>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352</v>
      </c>
      <c r="D234" s="17" t="s">
        <v>353</v>
      </c>
      <c r="E234" s="17"/>
      <c r="F234" s="14">
        <v>57.09</v>
      </c>
      <c r="G234" s="14">
        <v>53.02</v>
      </c>
      <c r="H234" s="14">
        <v>48.96</v>
      </c>
      <c r="I234" s="14"/>
      <c r="J234" s="14">
        <v>60.01</v>
      </c>
      <c r="K234" s="14">
        <v>68.13</v>
      </c>
      <c r="L234" s="14">
        <v>81.27</v>
      </c>
      <c r="M234" s="54"/>
      <c r="N234" s="14">
        <v>77.251968962000007</v>
      </c>
      <c r="O234" s="31">
        <v>17.542000542999997</v>
      </c>
      <c r="P234" s="31" t="s">
        <v>27</v>
      </c>
      <c r="Q234" s="17" t="s">
        <v>834</v>
      </c>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354</v>
      </c>
      <c r="D235" s="16" t="s">
        <v>355</v>
      </c>
      <c r="E235" s="16"/>
      <c r="F235" s="15">
        <v>10.58</v>
      </c>
      <c r="G235" s="15">
        <v>8.5299999999999994</v>
      </c>
      <c r="H235" s="15">
        <v>6.48</v>
      </c>
      <c r="I235" s="14"/>
      <c r="J235" s="15">
        <v>11</v>
      </c>
      <c r="K235" s="15">
        <v>15.09</v>
      </c>
      <c r="L235" s="15">
        <v>21.72</v>
      </c>
      <c r="M235" s="54"/>
      <c r="N235" s="15">
        <v>43.139149791999998</v>
      </c>
      <c r="O235" s="15">
        <v>34.196860211999997</v>
      </c>
      <c r="P235" s="15" t="s">
        <v>26</v>
      </c>
      <c r="Q235" s="16" t="s">
        <v>835</v>
      </c>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356</v>
      </c>
      <c r="D236" s="17" t="s">
        <v>357</v>
      </c>
      <c r="E236" s="17"/>
      <c r="F236" s="14">
        <v>42.04</v>
      </c>
      <c r="G236" s="14">
        <v>39.090000000000003</v>
      </c>
      <c r="H236" s="14">
        <v>36.15</v>
      </c>
      <c r="I236" s="14"/>
      <c r="J236" s="14">
        <v>43.15</v>
      </c>
      <c r="K236" s="14">
        <v>49.03</v>
      </c>
      <c r="L236" s="14">
        <v>58.55</v>
      </c>
      <c r="M236" s="54"/>
      <c r="N236" s="14">
        <v>37.724434346000002</v>
      </c>
      <c r="O236" s="31">
        <v>329.07719549999996</v>
      </c>
      <c r="P236" s="31" t="s">
        <v>26</v>
      </c>
      <c r="Q236" s="17" t="s">
        <v>836</v>
      </c>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540</v>
      </c>
      <c r="D237" s="16" t="s">
        <v>541</v>
      </c>
      <c r="E237" s="16"/>
      <c r="F237" s="15">
        <v>3.84</v>
      </c>
      <c r="G237" s="15">
        <v>3.5</v>
      </c>
      <c r="H237" s="15">
        <v>3.17</v>
      </c>
      <c r="I237" s="14"/>
      <c r="J237" s="15">
        <v>4.4000000000000004</v>
      </c>
      <c r="K237" s="15">
        <v>5.0599999999999996</v>
      </c>
      <c r="L237" s="15">
        <v>6.14</v>
      </c>
      <c r="M237" s="54"/>
      <c r="N237" s="15">
        <v>71.956780312999996</v>
      </c>
      <c r="O237" s="15">
        <v>1.9171613182</v>
      </c>
      <c r="P237" s="15" t="s">
        <v>27</v>
      </c>
      <c r="Q237" s="16" t="s">
        <v>837</v>
      </c>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358</v>
      </c>
      <c r="D238" s="17" t="s">
        <v>571</v>
      </c>
      <c r="E238" s="17"/>
      <c r="F238" s="14">
        <v>14.61</v>
      </c>
      <c r="G238" s="14">
        <v>13.65</v>
      </c>
      <c r="H238" s="14">
        <v>12.7</v>
      </c>
      <c r="I238" s="14"/>
      <c r="J238" s="14">
        <v>15.2</v>
      </c>
      <c r="K238" s="14">
        <v>17.100000000000001</v>
      </c>
      <c r="L238" s="14">
        <v>20.18</v>
      </c>
      <c r="M238" s="54"/>
      <c r="N238" s="14">
        <v>84.133254636999993</v>
      </c>
      <c r="O238" s="31">
        <v>1.3069121818</v>
      </c>
      <c r="P238" s="31" t="s">
        <v>27</v>
      </c>
      <c r="Q238" s="17" t="s">
        <v>838</v>
      </c>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358</v>
      </c>
      <c r="D239" s="16" t="s">
        <v>359</v>
      </c>
      <c r="E239" s="16"/>
      <c r="F239" s="15">
        <v>14.87</v>
      </c>
      <c r="G239" s="15">
        <v>13.88</v>
      </c>
      <c r="H239" s="15">
        <v>12.9</v>
      </c>
      <c r="I239" s="14"/>
      <c r="J239" s="15">
        <v>15.5</v>
      </c>
      <c r="K239" s="15">
        <v>17.46</v>
      </c>
      <c r="L239" s="15">
        <v>20.65</v>
      </c>
      <c r="M239" s="54"/>
      <c r="N239" s="15">
        <v>83.671401939000006</v>
      </c>
      <c r="O239" s="15">
        <v>2.9846460000000001</v>
      </c>
      <c r="P239" s="15" t="s">
        <v>27</v>
      </c>
      <c r="Q239" s="16" t="s">
        <v>839</v>
      </c>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358</v>
      </c>
      <c r="D240" s="17" t="s">
        <v>360</v>
      </c>
      <c r="E240" s="17"/>
      <c r="F240" s="14">
        <v>44.36</v>
      </c>
      <c r="G240" s="14">
        <v>41.34</v>
      </c>
      <c r="H240" s="14">
        <v>38.32</v>
      </c>
      <c r="I240" s="14"/>
      <c r="J240" s="14">
        <v>46.45</v>
      </c>
      <c r="K240" s="14">
        <v>52.48</v>
      </c>
      <c r="L240" s="14">
        <v>62.24</v>
      </c>
      <c r="M240" s="54"/>
      <c r="N240" s="14">
        <v>82.833336887000002</v>
      </c>
      <c r="O240" s="31">
        <v>93.253045318000005</v>
      </c>
      <c r="P240" s="31" t="s">
        <v>27</v>
      </c>
      <c r="Q240" s="17" t="s">
        <v>840</v>
      </c>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361</v>
      </c>
      <c r="D241" s="16" t="s">
        <v>362</v>
      </c>
      <c r="E241" s="16"/>
      <c r="F241" s="15">
        <v>283.52</v>
      </c>
      <c r="G241" s="15">
        <v>261.95</v>
      </c>
      <c r="H241" s="15">
        <v>240.38</v>
      </c>
      <c r="I241" s="14"/>
      <c r="J241" s="15">
        <v>309.32</v>
      </c>
      <c r="K241" s="15">
        <v>352.45</v>
      </c>
      <c r="L241" s="15">
        <v>422.24</v>
      </c>
      <c r="M241" s="54"/>
      <c r="N241" s="15">
        <v>45.209217961</v>
      </c>
      <c r="O241" s="15">
        <v>28.812594987000001</v>
      </c>
      <c r="P241" s="15" t="s">
        <v>27</v>
      </c>
      <c r="Q241" s="16" t="s">
        <v>841</v>
      </c>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363</v>
      </c>
      <c r="D242" s="17" t="s">
        <v>364</v>
      </c>
      <c r="E242" s="17"/>
      <c r="F242" s="14">
        <v>8.18</v>
      </c>
      <c r="G242" s="14">
        <v>6.32</v>
      </c>
      <c r="H242" s="14">
        <v>4.47</v>
      </c>
      <c r="I242" s="14"/>
      <c r="J242" s="14">
        <v>10.06</v>
      </c>
      <c r="K242" s="14">
        <v>13.76</v>
      </c>
      <c r="L242" s="14">
        <v>19.760000000000002</v>
      </c>
      <c r="M242" s="54"/>
      <c r="N242" s="14">
        <v>63.246958049</v>
      </c>
      <c r="O242" s="31">
        <v>13.788269318000001</v>
      </c>
      <c r="P242" s="31" t="s">
        <v>27</v>
      </c>
      <c r="Q242" s="17" t="s">
        <v>842</v>
      </c>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365</v>
      </c>
      <c r="D243" s="16" t="s">
        <v>366</v>
      </c>
      <c r="E243" s="16"/>
      <c r="F243" s="15">
        <v>43.82</v>
      </c>
      <c r="G243" s="15">
        <v>38.619999999999997</v>
      </c>
      <c r="H243" s="15">
        <v>33.42</v>
      </c>
      <c r="I243" s="14"/>
      <c r="J243" s="15">
        <v>45.25</v>
      </c>
      <c r="K243" s="15">
        <v>55.64</v>
      </c>
      <c r="L243" s="15">
        <v>72.45</v>
      </c>
      <c r="M243" s="54"/>
      <c r="N243" s="15">
        <v>93.281356528000003</v>
      </c>
      <c r="O243" s="15">
        <v>13.680701726999999</v>
      </c>
      <c r="P243" s="15" t="s">
        <v>27</v>
      </c>
      <c r="Q243" s="16" t="s">
        <v>843</v>
      </c>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367</v>
      </c>
      <c r="D244" s="17" t="s">
        <v>368</v>
      </c>
      <c r="E244" s="17"/>
      <c r="F244" s="14">
        <v>31.57</v>
      </c>
      <c r="G244" s="14">
        <v>29.26</v>
      </c>
      <c r="H244" s="14">
        <v>26.96</v>
      </c>
      <c r="I244" s="14"/>
      <c r="J244" s="14">
        <v>36.17</v>
      </c>
      <c r="K244" s="14">
        <v>40.770000000000003</v>
      </c>
      <c r="L244" s="14">
        <v>48.21</v>
      </c>
      <c r="M244" s="54"/>
      <c r="N244" s="14">
        <v>70.651563675000006</v>
      </c>
      <c r="O244" s="31">
        <v>182.59099864000001</v>
      </c>
      <c r="P244" s="31" t="s">
        <v>27</v>
      </c>
      <c r="Q244" s="17" t="s">
        <v>844</v>
      </c>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369</v>
      </c>
      <c r="D245" s="16" t="s">
        <v>370</v>
      </c>
      <c r="E245" s="16"/>
      <c r="F245" s="15">
        <v>29.11</v>
      </c>
      <c r="G245" s="15">
        <v>25.57</v>
      </c>
      <c r="H245" s="15">
        <v>22.04</v>
      </c>
      <c r="I245" s="14"/>
      <c r="J245" s="15">
        <v>37.229999999999997</v>
      </c>
      <c r="K245" s="15">
        <v>44.29</v>
      </c>
      <c r="L245" s="15">
        <v>55.72</v>
      </c>
      <c r="M245" s="54"/>
      <c r="N245" s="15">
        <v>51.875047322</v>
      </c>
      <c r="O245" s="15">
        <v>151.48668000000001</v>
      </c>
      <c r="P245" s="15" t="s">
        <v>27</v>
      </c>
      <c r="Q245" s="16" t="s">
        <v>845</v>
      </c>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371</v>
      </c>
      <c r="D246" s="17" t="s">
        <v>372</v>
      </c>
      <c r="E246" s="17"/>
      <c r="F246" s="14">
        <v>57.6</v>
      </c>
      <c r="G246" s="14">
        <v>50.46</v>
      </c>
      <c r="H246" s="14">
        <v>43.32</v>
      </c>
      <c r="I246" s="14"/>
      <c r="J246" s="14">
        <v>58.96</v>
      </c>
      <c r="K246" s="14">
        <v>73.23</v>
      </c>
      <c r="L246" s="14">
        <v>96.33</v>
      </c>
      <c r="M246" s="54"/>
      <c r="N246" s="14">
        <v>49.151456420999999</v>
      </c>
      <c r="O246" s="31">
        <v>80.135445238999992</v>
      </c>
      <c r="P246" s="31" t="s">
        <v>26</v>
      </c>
      <c r="Q246" s="17" t="s">
        <v>846</v>
      </c>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373</v>
      </c>
      <c r="D247" s="16" t="s">
        <v>374</v>
      </c>
      <c r="E247" s="16"/>
      <c r="F247" s="15">
        <v>18.55</v>
      </c>
      <c r="G247" s="15">
        <v>16.920000000000002</v>
      </c>
      <c r="H247" s="15">
        <v>15.29</v>
      </c>
      <c r="I247" s="14"/>
      <c r="J247" s="15">
        <v>19.149999999999999</v>
      </c>
      <c r="K247" s="15">
        <v>22.4</v>
      </c>
      <c r="L247" s="15">
        <v>27.66</v>
      </c>
      <c r="M247" s="54"/>
      <c r="N247" s="15">
        <v>51.410360079999997</v>
      </c>
      <c r="O247" s="15">
        <v>158.55910008999999</v>
      </c>
      <c r="P247" s="15" t="s">
        <v>26</v>
      </c>
      <c r="Q247" s="16" t="s">
        <v>847</v>
      </c>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375</v>
      </c>
      <c r="D248" s="17" t="s">
        <v>376</v>
      </c>
      <c r="E248" s="17"/>
      <c r="F248" s="14">
        <v>38.85</v>
      </c>
      <c r="G248" s="14">
        <v>34.270000000000003</v>
      </c>
      <c r="H248" s="14">
        <v>29.7</v>
      </c>
      <c r="I248" s="14"/>
      <c r="J248" s="14">
        <v>41.45</v>
      </c>
      <c r="K248" s="14">
        <v>50.59</v>
      </c>
      <c r="L248" s="14">
        <v>65.400000000000006</v>
      </c>
      <c r="M248" s="54"/>
      <c r="N248" s="14">
        <v>80.863616058999995</v>
      </c>
      <c r="O248" s="31">
        <v>206.72640482</v>
      </c>
      <c r="P248" s="31" t="s">
        <v>27</v>
      </c>
      <c r="Q248" s="17" t="s">
        <v>848</v>
      </c>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377</v>
      </c>
      <c r="D249" s="16" t="s">
        <v>378</v>
      </c>
      <c r="E249" s="16"/>
      <c r="F249" s="15">
        <v>15.71</v>
      </c>
      <c r="G249" s="15">
        <v>14.48</v>
      </c>
      <c r="H249" s="15">
        <v>13.26</v>
      </c>
      <c r="I249" s="14"/>
      <c r="J249" s="15">
        <v>16.18</v>
      </c>
      <c r="K249" s="15">
        <v>18.62</v>
      </c>
      <c r="L249" s="15">
        <v>22.57</v>
      </c>
      <c r="M249" s="54"/>
      <c r="N249" s="15">
        <v>87.590667783000001</v>
      </c>
      <c r="O249" s="15">
        <v>14.887131635999999</v>
      </c>
      <c r="P249" s="15" t="s">
        <v>27</v>
      </c>
      <c r="Q249" s="16" t="s">
        <v>849</v>
      </c>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542</v>
      </c>
      <c r="D250" s="17" t="s">
        <v>543</v>
      </c>
      <c r="E250" s="17"/>
      <c r="F250" s="14">
        <v>6.13</v>
      </c>
      <c r="G250" s="14">
        <v>5.32</v>
      </c>
      <c r="H250" s="14">
        <v>4.51</v>
      </c>
      <c r="I250" s="14"/>
      <c r="J250" s="14">
        <v>6.46</v>
      </c>
      <c r="K250" s="14">
        <v>8.07</v>
      </c>
      <c r="L250" s="14">
        <v>10.68</v>
      </c>
      <c r="M250" s="54"/>
      <c r="N250" s="14">
        <v>91.868056684999999</v>
      </c>
      <c r="O250" s="31">
        <v>2.0837806818</v>
      </c>
      <c r="P250" s="31" t="s">
        <v>27</v>
      </c>
      <c r="Q250" s="17" t="s">
        <v>850</v>
      </c>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379</v>
      </c>
      <c r="D251" s="16" t="s">
        <v>380</v>
      </c>
      <c r="E251" s="16"/>
      <c r="F251" s="15">
        <v>18</v>
      </c>
      <c r="G251" s="15">
        <v>15.69</v>
      </c>
      <c r="H251" s="15">
        <v>13.38</v>
      </c>
      <c r="I251" s="14"/>
      <c r="J251" s="15">
        <v>19.78</v>
      </c>
      <c r="K251" s="15">
        <v>24.39</v>
      </c>
      <c r="L251" s="15">
        <v>31.85</v>
      </c>
      <c r="M251" s="54"/>
      <c r="N251" s="15">
        <v>87.029220538999994</v>
      </c>
      <c r="O251" s="15">
        <v>12.464138318</v>
      </c>
      <c r="P251" s="15" t="s">
        <v>27</v>
      </c>
      <c r="Q251" s="16" t="s">
        <v>851</v>
      </c>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512</v>
      </c>
      <c r="D252" s="17" t="s">
        <v>513</v>
      </c>
      <c r="E252" s="17"/>
      <c r="F252" s="14">
        <v>85.6</v>
      </c>
      <c r="G252" s="14">
        <v>78.58</v>
      </c>
      <c r="H252" s="14">
        <v>71.569999999999993</v>
      </c>
      <c r="I252" s="14"/>
      <c r="J252" s="14">
        <v>88.6</v>
      </c>
      <c r="K252" s="14">
        <v>102.62</v>
      </c>
      <c r="L252" s="14">
        <v>125.31</v>
      </c>
      <c r="M252" s="54"/>
      <c r="N252" s="14">
        <v>40.511533563</v>
      </c>
      <c r="O252" s="31">
        <v>2.0187932868000003</v>
      </c>
      <c r="P252" s="31" t="s">
        <v>26</v>
      </c>
      <c r="Q252" s="17" t="s">
        <v>852</v>
      </c>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381</v>
      </c>
      <c r="D253" s="16" t="s">
        <v>382</v>
      </c>
      <c r="E253" s="16"/>
      <c r="F253" s="15">
        <v>37.81</v>
      </c>
      <c r="G253" s="15">
        <v>32.19</v>
      </c>
      <c r="H253" s="15">
        <v>26.58</v>
      </c>
      <c r="I253" s="14"/>
      <c r="J253" s="15">
        <v>41</v>
      </c>
      <c r="K253" s="15">
        <v>52.22</v>
      </c>
      <c r="L253" s="15">
        <v>70.39</v>
      </c>
      <c r="M253" s="54"/>
      <c r="N253" s="15">
        <v>59.527142337000001</v>
      </c>
      <c r="O253" s="15">
        <v>411.74700759000001</v>
      </c>
      <c r="P253" s="15" t="s">
        <v>27</v>
      </c>
      <c r="Q253" s="16" t="s">
        <v>853</v>
      </c>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383</v>
      </c>
      <c r="D254" s="17" t="s">
        <v>384</v>
      </c>
      <c r="E254" s="17"/>
      <c r="F254" s="14">
        <v>5.95</v>
      </c>
      <c r="G254" s="14">
        <v>5.34</v>
      </c>
      <c r="H254" s="14">
        <v>4.7300000000000004</v>
      </c>
      <c r="I254" s="14"/>
      <c r="J254" s="14">
        <v>6.23</v>
      </c>
      <c r="K254" s="14">
        <v>7.44</v>
      </c>
      <c r="L254" s="14">
        <v>9.42</v>
      </c>
      <c r="M254" s="54"/>
      <c r="N254" s="14">
        <v>83.328819476000007</v>
      </c>
      <c r="O254" s="31">
        <v>8.2790158635999997</v>
      </c>
      <c r="P254" s="31" t="s">
        <v>27</v>
      </c>
      <c r="Q254" s="17" t="s">
        <v>854</v>
      </c>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385</v>
      </c>
      <c r="D255" s="16" t="s">
        <v>386</v>
      </c>
      <c r="E255" s="16"/>
      <c r="F255" s="15">
        <v>59.43</v>
      </c>
      <c r="G255" s="15">
        <v>56.4</v>
      </c>
      <c r="H255" s="15">
        <v>53.37</v>
      </c>
      <c r="I255" s="14"/>
      <c r="J255" s="15">
        <v>64.790000000000006</v>
      </c>
      <c r="K255" s="15">
        <v>70.84</v>
      </c>
      <c r="L255" s="15">
        <v>80.63</v>
      </c>
      <c r="M255" s="54"/>
      <c r="N255" s="15">
        <v>77.828720822999998</v>
      </c>
      <c r="O255" s="15">
        <v>16.042377090999999</v>
      </c>
      <c r="P255" s="15" t="s">
        <v>27</v>
      </c>
      <c r="Q255" s="16" t="s">
        <v>855</v>
      </c>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387</v>
      </c>
      <c r="D256" s="17" t="s">
        <v>388</v>
      </c>
      <c r="E256" s="17"/>
      <c r="F256" s="14">
        <v>6.72</v>
      </c>
      <c r="G256" s="14">
        <v>5.17</v>
      </c>
      <c r="H256" s="14">
        <v>3.63</v>
      </c>
      <c r="I256" s="14"/>
      <c r="J256" s="14">
        <v>10.31</v>
      </c>
      <c r="K256" s="14">
        <v>13.4</v>
      </c>
      <c r="L256" s="14">
        <v>18.399999999999999</v>
      </c>
      <c r="M256" s="54"/>
      <c r="N256" s="14">
        <v>56.761516749999998</v>
      </c>
      <c r="O256" s="31">
        <v>6.6654885000000004</v>
      </c>
      <c r="P256" s="31" t="s">
        <v>27</v>
      </c>
      <c r="Q256" s="17" t="s">
        <v>856</v>
      </c>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387</v>
      </c>
      <c r="D257" s="16" t="s">
        <v>389</v>
      </c>
      <c r="E257" s="16"/>
      <c r="F257" s="15">
        <v>7.06</v>
      </c>
      <c r="G257" s="15">
        <v>5.32</v>
      </c>
      <c r="H257" s="15">
        <v>3.58</v>
      </c>
      <c r="I257" s="14"/>
      <c r="J257" s="15">
        <v>11.65</v>
      </c>
      <c r="K257" s="15">
        <v>15.12</v>
      </c>
      <c r="L257" s="15">
        <v>20.75</v>
      </c>
      <c r="M257" s="54"/>
      <c r="N257" s="15">
        <v>51.379569140999998</v>
      </c>
      <c r="O257" s="15">
        <v>82.492193954999991</v>
      </c>
      <c r="P257" s="15" t="s">
        <v>27</v>
      </c>
      <c r="Q257" s="16" t="s">
        <v>857</v>
      </c>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390</v>
      </c>
      <c r="D258" s="17" t="s">
        <v>391</v>
      </c>
      <c r="E258" s="17"/>
      <c r="F258" s="14">
        <v>67.55</v>
      </c>
      <c r="G258" s="14">
        <v>63.08</v>
      </c>
      <c r="H258" s="14">
        <v>58.62</v>
      </c>
      <c r="I258" s="14"/>
      <c r="J258" s="14">
        <v>69.36</v>
      </c>
      <c r="K258" s="14">
        <v>78.28</v>
      </c>
      <c r="L258" s="14">
        <v>92.72</v>
      </c>
      <c r="M258" s="54"/>
      <c r="N258" s="14">
        <v>26.815121738999999</v>
      </c>
      <c r="O258" s="31">
        <v>1871.7740696000001</v>
      </c>
      <c r="P258" s="31" t="s">
        <v>26</v>
      </c>
      <c r="Q258" s="17" t="s">
        <v>858</v>
      </c>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392</v>
      </c>
      <c r="D259" s="16" t="s">
        <v>393</v>
      </c>
      <c r="E259" s="16"/>
      <c r="F259" s="15">
        <v>18.45</v>
      </c>
      <c r="G259" s="15">
        <v>17.350000000000001</v>
      </c>
      <c r="H259" s="15">
        <v>16.260000000000002</v>
      </c>
      <c r="I259" s="14"/>
      <c r="J259" s="15">
        <v>19.600000000000001</v>
      </c>
      <c r="K259" s="15">
        <v>21.78</v>
      </c>
      <c r="L259" s="15">
        <v>25.31</v>
      </c>
      <c r="M259" s="54"/>
      <c r="N259" s="15">
        <v>79.043325167999996</v>
      </c>
      <c r="O259" s="15">
        <v>3.8087612727</v>
      </c>
      <c r="P259" s="15" t="s">
        <v>27</v>
      </c>
      <c r="Q259" s="16" t="s">
        <v>859</v>
      </c>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394</v>
      </c>
      <c r="D260" s="17" t="s">
        <v>395</v>
      </c>
      <c r="E260" s="17"/>
      <c r="F260" s="14">
        <v>6.01</v>
      </c>
      <c r="G260" s="14">
        <v>4.7</v>
      </c>
      <c r="H260" s="14">
        <v>3.4</v>
      </c>
      <c r="I260" s="14"/>
      <c r="J260" s="14">
        <v>6.68</v>
      </c>
      <c r="K260" s="14">
        <v>9.2799999999999994</v>
      </c>
      <c r="L260" s="14">
        <v>13.5</v>
      </c>
      <c r="M260" s="54"/>
      <c r="N260" s="14">
        <v>97.114140728999999</v>
      </c>
      <c r="O260" s="31">
        <v>123.62058036000001</v>
      </c>
      <c r="P260" s="31" t="s">
        <v>27</v>
      </c>
      <c r="Q260" s="17" t="s">
        <v>860</v>
      </c>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396</v>
      </c>
      <c r="D261" s="16" t="s">
        <v>397</v>
      </c>
      <c r="E261" s="16"/>
      <c r="F261" s="15">
        <v>36.47</v>
      </c>
      <c r="G261" s="15">
        <v>32.01</v>
      </c>
      <c r="H261" s="15">
        <v>27.56</v>
      </c>
      <c r="I261" s="14"/>
      <c r="J261" s="15">
        <v>37.74</v>
      </c>
      <c r="K261" s="15">
        <v>46.64</v>
      </c>
      <c r="L261" s="15">
        <v>61.06</v>
      </c>
      <c r="M261" s="54"/>
      <c r="N261" s="15">
        <v>46.172584893</v>
      </c>
      <c r="O261" s="15">
        <v>516.10291672999995</v>
      </c>
      <c r="P261" s="15" t="s">
        <v>26</v>
      </c>
      <c r="Q261" s="16" t="s">
        <v>861</v>
      </c>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579</v>
      </c>
      <c r="D262" s="17" t="s">
        <v>583</v>
      </c>
      <c r="E262" s="17"/>
      <c r="F262" s="14">
        <v>93.07</v>
      </c>
      <c r="G262" s="14">
        <v>86.89</v>
      </c>
      <c r="H262" s="14">
        <v>80.72</v>
      </c>
      <c r="I262" s="14"/>
      <c r="J262" s="14">
        <v>95.4</v>
      </c>
      <c r="K262" s="14">
        <v>107.74</v>
      </c>
      <c r="L262" s="14">
        <v>127.72</v>
      </c>
      <c r="M262" s="54"/>
      <c r="N262" s="14">
        <v>47.564357766000001</v>
      </c>
      <c r="O262" s="31">
        <v>1.4594880677000002</v>
      </c>
      <c r="P262" s="31" t="s">
        <v>26</v>
      </c>
      <c r="Q262" s="17" t="s">
        <v>862</v>
      </c>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398</v>
      </c>
      <c r="D263" s="16" t="s">
        <v>399</v>
      </c>
      <c r="E263" s="16"/>
      <c r="F263" s="15">
        <v>17.850000000000001</v>
      </c>
      <c r="G263" s="15">
        <v>15.65</v>
      </c>
      <c r="H263" s="15">
        <v>13.46</v>
      </c>
      <c r="I263" s="14"/>
      <c r="J263" s="15">
        <v>18.850000000000001</v>
      </c>
      <c r="K263" s="15">
        <v>23.23</v>
      </c>
      <c r="L263" s="15">
        <v>30.33</v>
      </c>
      <c r="M263" s="54"/>
      <c r="N263" s="15">
        <v>91.746644813000003</v>
      </c>
      <c r="O263" s="15">
        <v>14.247324772000001</v>
      </c>
      <c r="P263" s="15" t="s">
        <v>27</v>
      </c>
      <c r="Q263" s="16" t="s">
        <v>863</v>
      </c>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400</v>
      </c>
      <c r="D264" s="17" t="s">
        <v>401</v>
      </c>
      <c r="E264" s="17"/>
      <c r="F264" s="14">
        <v>27.49</v>
      </c>
      <c r="G264" s="14">
        <v>24.77</v>
      </c>
      <c r="H264" s="14">
        <v>22.05</v>
      </c>
      <c r="I264" s="14"/>
      <c r="J264" s="14">
        <v>28.9</v>
      </c>
      <c r="K264" s="14">
        <v>34.33</v>
      </c>
      <c r="L264" s="14">
        <v>43.12</v>
      </c>
      <c r="M264" s="54"/>
      <c r="N264" s="14">
        <v>86.710194837000003</v>
      </c>
      <c r="O264" s="31">
        <v>87.188563500000001</v>
      </c>
      <c r="P264" s="31" t="s">
        <v>27</v>
      </c>
      <c r="Q264" s="17" t="s">
        <v>864</v>
      </c>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402</v>
      </c>
      <c r="D265" s="16" t="s">
        <v>403</v>
      </c>
      <c r="E265" s="16"/>
      <c r="F265" s="15">
        <v>14.76</v>
      </c>
      <c r="G265" s="15">
        <v>13.9</v>
      </c>
      <c r="H265" s="15">
        <v>13.04</v>
      </c>
      <c r="I265" s="14"/>
      <c r="J265" s="15">
        <v>15.49</v>
      </c>
      <c r="K265" s="15">
        <v>17.2</v>
      </c>
      <c r="L265" s="15">
        <v>19.97</v>
      </c>
      <c r="M265" s="54"/>
      <c r="N265" s="15">
        <v>82.919891938999996</v>
      </c>
      <c r="O265" s="15">
        <v>35.948066955000002</v>
      </c>
      <c r="P265" s="15" t="s">
        <v>27</v>
      </c>
      <c r="Q265" s="16" t="s">
        <v>865</v>
      </c>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866</v>
      </c>
      <c r="D266" s="17" t="s">
        <v>867</v>
      </c>
      <c r="E266" s="17"/>
      <c r="F266" s="14">
        <v>34.06</v>
      </c>
      <c r="G266" s="14">
        <v>31.86</v>
      </c>
      <c r="H266" s="14">
        <v>29.67</v>
      </c>
      <c r="I266" s="14"/>
      <c r="J266" s="14">
        <v>39.090000000000003</v>
      </c>
      <c r="K266" s="14">
        <v>43.47</v>
      </c>
      <c r="L266" s="14">
        <v>50.56</v>
      </c>
      <c r="M266" s="54"/>
      <c r="N266" s="14">
        <v>56.506487825000001</v>
      </c>
      <c r="O266" s="31">
        <v>1.2382716622999999</v>
      </c>
      <c r="P266" s="31" t="s">
        <v>27</v>
      </c>
      <c r="Q266" s="17" t="s">
        <v>868</v>
      </c>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404</v>
      </c>
      <c r="D267" s="16" t="s">
        <v>405</v>
      </c>
      <c r="E267" s="16"/>
      <c r="F267" s="15">
        <v>50.66</v>
      </c>
      <c r="G267" s="15">
        <v>47.09</v>
      </c>
      <c r="H267" s="15">
        <v>43.52</v>
      </c>
      <c r="I267" s="14"/>
      <c r="J267" s="15">
        <v>52.88</v>
      </c>
      <c r="K267" s="15">
        <v>60.01</v>
      </c>
      <c r="L267" s="15">
        <v>71.55</v>
      </c>
      <c r="M267" s="54"/>
      <c r="N267" s="15">
        <v>59.551354643000003</v>
      </c>
      <c r="O267" s="15">
        <v>487.91678055</v>
      </c>
      <c r="P267" s="15" t="s">
        <v>27</v>
      </c>
      <c r="Q267" s="16" t="s">
        <v>869</v>
      </c>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502</v>
      </c>
      <c r="D268" s="17" t="s">
        <v>503</v>
      </c>
      <c r="E268" s="17"/>
      <c r="F268" s="14">
        <v>1963.01</v>
      </c>
      <c r="G268" s="14">
        <v>1296.78</v>
      </c>
      <c r="H268" s="14">
        <v>630.54999999999995</v>
      </c>
      <c r="I268" s="14"/>
      <c r="J268" s="14">
        <v>2027.45</v>
      </c>
      <c r="K268" s="14">
        <v>3359.9</v>
      </c>
      <c r="L268" s="14">
        <v>5515.99</v>
      </c>
      <c r="M268" s="54"/>
      <c r="N268" s="14">
        <v>25.431121445999999</v>
      </c>
      <c r="O268" s="31">
        <v>3.0413506532000003</v>
      </c>
      <c r="P268" s="31" t="s">
        <v>26</v>
      </c>
      <c r="Q268" s="17" t="s">
        <v>870</v>
      </c>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406</v>
      </c>
      <c r="D269" s="16" t="s">
        <v>407</v>
      </c>
      <c r="E269" s="16"/>
      <c r="F269" s="15">
        <v>8.61</v>
      </c>
      <c r="G269" s="15">
        <v>8.1300000000000008</v>
      </c>
      <c r="H269" s="15">
        <v>7.65</v>
      </c>
      <c r="I269" s="14"/>
      <c r="J269" s="15">
        <v>8.8800000000000008</v>
      </c>
      <c r="K269" s="15">
        <v>9.83</v>
      </c>
      <c r="L269" s="15">
        <v>11.38</v>
      </c>
      <c r="M269" s="54"/>
      <c r="N269" s="15">
        <v>82.547467845</v>
      </c>
      <c r="O269" s="15">
        <v>3.0076457727000001</v>
      </c>
      <c r="P269" s="15" t="s">
        <v>27</v>
      </c>
      <c r="Q269" s="16" t="s">
        <v>871</v>
      </c>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408</v>
      </c>
      <c r="D270" s="17" t="s">
        <v>409</v>
      </c>
      <c r="E270" s="17"/>
      <c r="F270" s="14" t="s">
        <v>119</v>
      </c>
      <c r="G270" s="14" t="s">
        <v>119</v>
      </c>
      <c r="H270" s="14" t="s">
        <v>119</v>
      </c>
      <c r="I270" s="14"/>
      <c r="J270" s="14" t="s">
        <v>119</v>
      </c>
      <c r="K270" s="14" t="s">
        <v>119</v>
      </c>
      <c r="L270" s="14" t="s">
        <v>119</v>
      </c>
      <c r="M270" s="54"/>
      <c r="N270" s="14" t="s">
        <v>119</v>
      </c>
      <c r="O270" s="31" t="s">
        <v>119</v>
      </c>
      <c r="P270" s="31" t="s">
        <v>119</v>
      </c>
      <c r="Q270" s="17" t="s">
        <v>120</v>
      </c>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410</v>
      </c>
      <c r="D271" s="16" t="s">
        <v>411</v>
      </c>
      <c r="E271" s="16"/>
      <c r="F271" s="15">
        <v>13.07</v>
      </c>
      <c r="G271" s="15">
        <v>11.03</v>
      </c>
      <c r="H271" s="15">
        <v>8.99</v>
      </c>
      <c r="I271" s="14"/>
      <c r="J271" s="15">
        <v>13.62</v>
      </c>
      <c r="K271" s="15">
        <v>17.690000000000001</v>
      </c>
      <c r="L271" s="15">
        <v>24.29</v>
      </c>
      <c r="M271" s="54"/>
      <c r="N271" s="15">
        <v>83.484775592999995</v>
      </c>
      <c r="O271" s="15">
        <v>75.500860908999996</v>
      </c>
      <c r="P271" s="15" t="s">
        <v>27</v>
      </c>
      <c r="Q271" s="16" t="s">
        <v>872</v>
      </c>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514</v>
      </c>
      <c r="D272" s="17" t="s">
        <v>515</v>
      </c>
      <c r="E272" s="17"/>
      <c r="F272" s="14">
        <v>36.24</v>
      </c>
      <c r="G272" s="14">
        <v>30.55</v>
      </c>
      <c r="H272" s="14">
        <v>24.86</v>
      </c>
      <c r="I272" s="14"/>
      <c r="J272" s="14">
        <v>39</v>
      </c>
      <c r="K272" s="14">
        <v>50.37</v>
      </c>
      <c r="L272" s="14">
        <v>68.77</v>
      </c>
      <c r="M272" s="54"/>
      <c r="N272" s="14">
        <v>64.944049383999996</v>
      </c>
      <c r="O272" s="31">
        <v>1.6259924014</v>
      </c>
      <c r="P272" s="31" t="s">
        <v>27</v>
      </c>
      <c r="Q272" s="17" t="s">
        <v>873</v>
      </c>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455</v>
      </c>
      <c r="D273" s="16" t="s">
        <v>456</v>
      </c>
      <c r="E273" s="16"/>
      <c r="F273" s="15">
        <v>9.9600000000000009</v>
      </c>
      <c r="G273" s="15">
        <v>9.74</v>
      </c>
      <c r="H273" s="15">
        <v>9.5299999999999994</v>
      </c>
      <c r="I273" s="14"/>
      <c r="J273" s="15">
        <v>10.029999999999999</v>
      </c>
      <c r="K273" s="15">
        <v>10.45</v>
      </c>
      <c r="L273" s="15">
        <v>11.14</v>
      </c>
      <c r="M273" s="54"/>
      <c r="N273" s="15">
        <v>38.792848010999997</v>
      </c>
      <c r="O273" s="15">
        <v>5.6336087832000006</v>
      </c>
      <c r="P273" s="15" t="s">
        <v>26</v>
      </c>
      <c r="Q273" s="16" t="s">
        <v>874</v>
      </c>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493</v>
      </c>
      <c r="D274" s="17" t="s">
        <v>494</v>
      </c>
      <c r="E274" s="17"/>
      <c r="F274" s="14">
        <v>107.61</v>
      </c>
      <c r="G274" s="14">
        <v>99.96</v>
      </c>
      <c r="H274" s="14">
        <v>92.32</v>
      </c>
      <c r="I274" s="14"/>
      <c r="J274" s="14">
        <v>111.5</v>
      </c>
      <c r="K274" s="14">
        <v>126.78</v>
      </c>
      <c r="L274" s="14">
        <v>151.52000000000001</v>
      </c>
      <c r="M274" s="54"/>
      <c r="N274" s="14">
        <v>81.546131627999998</v>
      </c>
      <c r="O274" s="31">
        <v>26.296941919000002</v>
      </c>
      <c r="P274" s="31" t="s">
        <v>27</v>
      </c>
      <c r="Q274" s="17" t="s">
        <v>875</v>
      </c>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876</v>
      </c>
      <c r="D275" s="16" t="s">
        <v>877</v>
      </c>
      <c r="E275" s="16"/>
      <c r="F275" s="15">
        <v>60.06</v>
      </c>
      <c r="G275" s="15">
        <v>57.46</v>
      </c>
      <c r="H275" s="15">
        <v>54.86</v>
      </c>
      <c r="I275" s="14"/>
      <c r="J275" s="15">
        <v>60.84</v>
      </c>
      <c r="K275" s="15">
        <v>66.03</v>
      </c>
      <c r="L275" s="15">
        <v>74.430000000000007</v>
      </c>
      <c r="M275" s="54"/>
      <c r="N275" s="15">
        <v>23.423045112000001</v>
      </c>
      <c r="O275" s="15">
        <v>1.0611938700000001</v>
      </c>
      <c r="P275" s="15" t="s">
        <v>26</v>
      </c>
      <c r="Q275" s="16" t="s">
        <v>878</v>
      </c>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516</v>
      </c>
      <c r="D276" s="17" t="s">
        <v>517</v>
      </c>
      <c r="E276" s="17"/>
      <c r="F276" s="14">
        <v>124.07</v>
      </c>
      <c r="G276" s="14">
        <v>120.09</v>
      </c>
      <c r="H276" s="14">
        <v>116.12</v>
      </c>
      <c r="I276" s="14"/>
      <c r="J276" s="14">
        <v>125.75</v>
      </c>
      <c r="K276" s="14">
        <v>133.69</v>
      </c>
      <c r="L276" s="14">
        <v>146.54</v>
      </c>
      <c r="M276" s="54"/>
      <c r="N276" s="14">
        <v>62.221990468000001</v>
      </c>
      <c r="O276" s="31">
        <v>5.6836633745</v>
      </c>
      <c r="P276" s="31" t="s">
        <v>27</v>
      </c>
      <c r="Q276" s="17" t="s">
        <v>879</v>
      </c>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880</v>
      </c>
      <c r="D277" s="16" t="s">
        <v>881</v>
      </c>
      <c r="E277" s="16"/>
      <c r="F277" s="15">
        <v>104.51</v>
      </c>
      <c r="G277" s="15">
        <v>97.95</v>
      </c>
      <c r="H277" s="15">
        <v>91.4</v>
      </c>
      <c r="I277" s="14"/>
      <c r="J277" s="15">
        <v>105.6</v>
      </c>
      <c r="K277" s="15">
        <v>118.7</v>
      </c>
      <c r="L277" s="15">
        <v>139.9</v>
      </c>
      <c r="M277" s="54"/>
      <c r="N277" s="15">
        <v>41.00314341</v>
      </c>
      <c r="O277" s="15">
        <v>4.9839761135999998</v>
      </c>
      <c r="P277" s="15" t="s">
        <v>26</v>
      </c>
      <c r="Q277" s="16" t="s">
        <v>882</v>
      </c>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518</v>
      </c>
      <c r="D278" s="17" t="s">
        <v>519</v>
      </c>
      <c r="E278" s="17"/>
      <c r="F278" s="14">
        <v>149.22</v>
      </c>
      <c r="G278" s="14">
        <v>137.15</v>
      </c>
      <c r="H278" s="14">
        <v>125.09</v>
      </c>
      <c r="I278" s="14"/>
      <c r="J278" s="14">
        <v>153.34</v>
      </c>
      <c r="K278" s="14">
        <v>177.46</v>
      </c>
      <c r="L278" s="14">
        <v>216.5</v>
      </c>
      <c r="M278" s="54"/>
      <c r="N278" s="14">
        <v>85.943820278999993</v>
      </c>
      <c r="O278" s="31">
        <v>2.4613991586000004</v>
      </c>
      <c r="P278" s="31" t="s">
        <v>27</v>
      </c>
      <c r="Q278" s="17" t="s">
        <v>883</v>
      </c>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572</v>
      </c>
      <c r="D279" s="16" t="s">
        <v>573</v>
      </c>
      <c r="E279" s="16"/>
      <c r="F279" s="15">
        <v>210.55</v>
      </c>
      <c r="G279" s="15">
        <v>196.2</v>
      </c>
      <c r="H279" s="15">
        <v>181.85</v>
      </c>
      <c r="I279" s="14"/>
      <c r="J279" s="15">
        <v>215.38</v>
      </c>
      <c r="K279" s="15">
        <v>244.07</v>
      </c>
      <c r="L279" s="15">
        <v>290.5</v>
      </c>
      <c r="M279" s="54"/>
      <c r="N279" s="15">
        <v>79.407105568999995</v>
      </c>
      <c r="O279" s="15">
        <v>11.455901432000001</v>
      </c>
      <c r="P279" s="15" t="s">
        <v>27</v>
      </c>
      <c r="Q279" s="16" t="s">
        <v>884</v>
      </c>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487</v>
      </c>
      <c r="D280" s="17" t="s">
        <v>488</v>
      </c>
      <c r="E280" s="17"/>
      <c r="F280" s="14">
        <v>42.58</v>
      </c>
      <c r="G280" s="14">
        <v>38.380000000000003</v>
      </c>
      <c r="H280" s="14">
        <v>34.18</v>
      </c>
      <c r="I280" s="14"/>
      <c r="J280" s="14">
        <v>44.2</v>
      </c>
      <c r="K280" s="14">
        <v>52.59</v>
      </c>
      <c r="L280" s="14">
        <v>66.19</v>
      </c>
      <c r="M280" s="54"/>
      <c r="N280" s="14">
        <v>35.926809581999997</v>
      </c>
      <c r="O280" s="31">
        <v>2.7745296159000001</v>
      </c>
      <c r="P280" s="31" t="s">
        <v>26</v>
      </c>
      <c r="Q280" s="17" t="s">
        <v>885</v>
      </c>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574</v>
      </c>
      <c r="D281" s="16" t="s">
        <v>575</v>
      </c>
      <c r="E281" s="16"/>
      <c r="F281" s="15">
        <v>105.76</v>
      </c>
      <c r="G281" s="15">
        <v>102.95</v>
      </c>
      <c r="H281" s="15">
        <v>100.15</v>
      </c>
      <c r="I281" s="14"/>
      <c r="J281" s="15">
        <v>107.08</v>
      </c>
      <c r="K281" s="15">
        <v>112.68</v>
      </c>
      <c r="L281" s="15">
        <v>121.75</v>
      </c>
      <c r="M281" s="54"/>
      <c r="N281" s="15">
        <v>39.211937315</v>
      </c>
      <c r="O281" s="15">
        <v>3.7375019582000002</v>
      </c>
      <c r="P281" s="15" t="s">
        <v>26</v>
      </c>
      <c r="Q281" s="16" t="s">
        <v>886</v>
      </c>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544</v>
      </c>
      <c r="D282" s="17" t="s">
        <v>545</v>
      </c>
      <c r="E282" s="17"/>
      <c r="F282" s="14">
        <v>89.75</v>
      </c>
      <c r="G282" s="14">
        <v>77.62</v>
      </c>
      <c r="H282" s="14">
        <v>65.5</v>
      </c>
      <c r="I282" s="14"/>
      <c r="J282" s="14">
        <v>93.89</v>
      </c>
      <c r="K282" s="14">
        <v>118.13</v>
      </c>
      <c r="L282" s="14">
        <v>157.37</v>
      </c>
      <c r="M282" s="54"/>
      <c r="N282" s="14">
        <v>33.322745630999997</v>
      </c>
      <c r="O282" s="31">
        <v>1.7830047954999999</v>
      </c>
      <c r="P282" s="31" t="s">
        <v>26</v>
      </c>
      <c r="Q282" s="17" t="s">
        <v>887</v>
      </c>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605</v>
      </c>
      <c r="D283" s="16" t="s">
        <v>606</v>
      </c>
      <c r="E283" s="16"/>
      <c r="F283" s="15">
        <v>95.3</v>
      </c>
      <c r="G283" s="15">
        <v>91.23</v>
      </c>
      <c r="H283" s="15">
        <v>87.17</v>
      </c>
      <c r="I283" s="14"/>
      <c r="J283" s="15">
        <v>96.94</v>
      </c>
      <c r="K283" s="15">
        <v>105.06</v>
      </c>
      <c r="L283" s="15">
        <v>118.2</v>
      </c>
      <c r="M283" s="54"/>
      <c r="N283" s="15">
        <v>42.885522323000004</v>
      </c>
      <c r="O283" s="15">
        <v>2.7762960426999999</v>
      </c>
      <c r="P283" s="15" t="s">
        <v>26</v>
      </c>
      <c r="Q283" s="16" t="s">
        <v>888</v>
      </c>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592</v>
      </c>
      <c r="D284" s="17" t="s">
        <v>593</v>
      </c>
      <c r="E284" s="17"/>
      <c r="F284" s="14">
        <v>40.85</v>
      </c>
      <c r="G284" s="14">
        <v>36.58</v>
      </c>
      <c r="H284" s="14">
        <v>32.32</v>
      </c>
      <c r="I284" s="14"/>
      <c r="J284" s="14">
        <v>41.85</v>
      </c>
      <c r="K284" s="14">
        <v>50.37</v>
      </c>
      <c r="L284" s="14">
        <v>64.16</v>
      </c>
      <c r="M284" s="54"/>
      <c r="N284" s="14">
        <v>34.547362241000002</v>
      </c>
      <c r="O284" s="31">
        <v>1.7544686214</v>
      </c>
      <c r="P284" s="31" t="s">
        <v>26</v>
      </c>
      <c r="Q284" s="17" t="s">
        <v>889</v>
      </c>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594</v>
      </c>
      <c r="D285" s="16" t="s">
        <v>595</v>
      </c>
      <c r="E285" s="16"/>
      <c r="F285" s="15">
        <v>31.83</v>
      </c>
      <c r="G285" s="15">
        <v>28.34</v>
      </c>
      <c r="H285" s="15">
        <v>24.86</v>
      </c>
      <c r="I285" s="14"/>
      <c r="J285" s="15">
        <v>33.130000000000003</v>
      </c>
      <c r="K285" s="15">
        <v>40.090000000000003</v>
      </c>
      <c r="L285" s="15">
        <v>51.36</v>
      </c>
      <c r="M285" s="54"/>
      <c r="N285" s="15">
        <v>31.727659682999999</v>
      </c>
      <c r="O285" s="15">
        <v>1.1355698473</v>
      </c>
      <c r="P285" s="15" t="s">
        <v>26</v>
      </c>
      <c r="Q285" s="16" t="s">
        <v>890</v>
      </c>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412</v>
      </c>
      <c r="D286" s="17" t="s">
        <v>413</v>
      </c>
      <c r="E286" s="17"/>
      <c r="F286" s="14">
        <v>90.75</v>
      </c>
      <c r="G286" s="14">
        <v>80.05</v>
      </c>
      <c r="H286" s="14">
        <v>69.36</v>
      </c>
      <c r="I286" s="14"/>
      <c r="J286" s="14">
        <v>93.42</v>
      </c>
      <c r="K286" s="14">
        <v>114.8</v>
      </c>
      <c r="L286" s="14">
        <v>149.41</v>
      </c>
      <c r="M286" s="54"/>
      <c r="N286" s="14">
        <v>39.224597652999996</v>
      </c>
      <c r="O286" s="31">
        <v>8.2292741950000003</v>
      </c>
      <c r="P286" s="31" t="s">
        <v>26</v>
      </c>
      <c r="Q286" s="17" t="s">
        <v>891</v>
      </c>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414</v>
      </c>
      <c r="D287" s="16" t="s">
        <v>415</v>
      </c>
      <c r="E287" s="16"/>
      <c r="F287" s="15">
        <v>34.840000000000003</v>
      </c>
      <c r="G287" s="15">
        <v>28.97</v>
      </c>
      <c r="H287" s="15">
        <v>23.11</v>
      </c>
      <c r="I287" s="14"/>
      <c r="J287" s="15">
        <v>36.79</v>
      </c>
      <c r="K287" s="15">
        <v>48.51</v>
      </c>
      <c r="L287" s="15">
        <v>67.48</v>
      </c>
      <c r="M287" s="54"/>
      <c r="N287" s="15">
        <v>30.689457439000002</v>
      </c>
      <c r="O287" s="15">
        <v>6.9193107017999997</v>
      </c>
      <c r="P287" s="15" t="s">
        <v>26</v>
      </c>
      <c r="Q287" s="16" t="s">
        <v>892</v>
      </c>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416</v>
      </c>
      <c r="D288" s="17" t="s">
        <v>417</v>
      </c>
      <c r="E288" s="17"/>
      <c r="F288" s="14">
        <v>52.31</v>
      </c>
      <c r="G288" s="14">
        <v>45.87</v>
      </c>
      <c r="H288" s="14">
        <v>39.43</v>
      </c>
      <c r="I288" s="14"/>
      <c r="J288" s="14">
        <v>54.24</v>
      </c>
      <c r="K288" s="14">
        <v>67.11</v>
      </c>
      <c r="L288" s="14">
        <v>87.95</v>
      </c>
      <c r="M288" s="54"/>
      <c r="N288" s="14">
        <v>36.209762343999998</v>
      </c>
      <c r="O288" s="31">
        <v>13.680536497999999</v>
      </c>
      <c r="P288" s="31" t="s">
        <v>26</v>
      </c>
      <c r="Q288" s="17" t="s">
        <v>893</v>
      </c>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476</v>
      </c>
      <c r="D289" s="16" t="s">
        <v>477</v>
      </c>
      <c r="E289" s="16"/>
      <c r="F289" s="15">
        <v>37</v>
      </c>
      <c r="G289" s="15">
        <v>33.299999999999997</v>
      </c>
      <c r="H289" s="15">
        <v>29.6</v>
      </c>
      <c r="I289" s="14"/>
      <c r="J289" s="15">
        <v>43.67</v>
      </c>
      <c r="K289" s="15">
        <v>51.06</v>
      </c>
      <c r="L289" s="15">
        <v>63.02</v>
      </c>
      <c r="M289" s="54"/>
      <c r="N289" s="15">
        <v>44.303834164999998</v>
      </c>
      <c r="O289" s="15">
        <v>3.3481050504999996</v>
      </c>
      <c r="P289" s="15" t="s">
        <v>27</v>
      </c>
      <c r="Q289" s="16" t="s">
        <v>894</v>
      </c>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895</v>
      </c>
      <c r="D290" s="17" t="s">
        <v>896</v>
      </c>
      <c r="E290" s="17"/>
      <c r="F290" s="14">
        <v>67.7</v>
      </c>
      <c r="G290" s="14">
        <v>59.58</v>
      </c>
      <c r="H290" s="14">
        <v>51.47</v>
      </c>
      <c r="I290" s="14"/>
      <c r="J290" s="14">
        <v>69.97</v>
      </c>
      <c r="K290" s="14">
        <v>86.19</v>
      </c>
      <c r="L290" s="14">
        <v>112.45</v>
      </c>
      <c r="M290" s="54"/>
      <c r="N290" s="14">
        <v>38.406048229</v>
      </c>
      <c r="O290" s="31">
        <v>1.5592832167999999</v>
      </c>
      <c r="P290" s="31" t="s">
        <v>26</v>
      </c>
      <c r="Q290" s="17" t="s">
        <v>897</v>
      </c>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596</v>
      </c>
      <c r="D291" s="16" t="s">
        <v>597</v>
      </c>
      <c r="E291" s="16"/>
      <c r="F291" s="15">
        <v>93.28</v>
      </c>
      <c r="G291" s="15">
        <v>90.48</v>
      </c>
      <c r="H291" s="15">
        <v>87.68</v>
      </c>
      <c r="I291" s="14"/>
      <c r="J291" s="15">
        <v>94.92</v>
      </c>
      <c r="K291" s="15">
        <v>100.51</v>
      </c>
      <c r="L291" s="15">
        <v>109.56</v>
      </c>
      <c r="M291" s="54"/>
      <c r="N291" s="15">
        <v>32.695616600000001</v>
      </c>
      <c r="O291" s="15">
        <v>1.0257244808999999</v>
      </c>
      <c r="P291" s="15" t="s">
        <v>26</v>
      </c>
      <c r="Q291" s="16" t="s">
        <v>898</v>
      </c>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418</v>
      </c>
      <c r="D292" s="17" t="s">
        <v>419</v>
      </c>
      <c r="E292" s="17"/>
      <c r="F292" s="14">
        <v>143.5</v>
      </c>
      <c r="G292" s="14">
        <v>139.36000000000001</v>
      </c>
      <c r="H292" s="14">
        <v>135.22999999999999</v>
      </c>
      <c r="I292" s="14"/>
      <c r="J292" s="14">
        <v>145.07</v>
      </c>
      <c r="K292" s="14">
        <v>153.33000000000001</v>
      </c>
      <c r="L292" s="14">
        <v>166.71</v>
      </c>
      <c r="M292" s="54"/>
      <c r="N292" s="14">
        <v>32.739106927000002</v>
      </c>
      <c r="O292" s="31">
        <v>12.645885098999999</v>
      </c>
      <c r="P292" s="31" t="s">
        <v>26</v>
      </c>
      <c r="Q292" s="17" t="s">
        <v>899</v>
      </c>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520</v>
      </c>
      <c r="D293" s="16" t="s">
        <v>521</v>
      </c>
      <c r="E293" s="16"/>
      <c r="F293" s="15">
        <v>117.16</v>
      </c>
      <c r="G293" s="15">
        <v>113.66</v>
      </c>
      <c r="H293" s="15">
        <v>110.16</v>
      </c>
      <c r="I293" s="14"/>
      <c r="J293" s="15">
        <v>118.9</v>
      </c>
      <c r="K293" s="15">
        <v>125.89</v>
      </c>
      <c r="L293" s="15">
        <v>137.21</v>
      </c>
      <c r="M293" s="54"/>
      <c r="N293" s="15">
        <v>39.675018909000002</v>
      </c>
      <c r="O293" s="15">
        <v>2.4443040581999997</v>
      </c>
      <c r="P293" s="15" t="s">
        <v>26</v>
      </c>
      <c r="Q293" s="16" t="s">
        <v>900</v>
      </c>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420</v>
      </c>
      <c r="D294" s="17" t="s">
        <v>421</v>
      </c>
      <c r="E294" s="17"/>
      <c r="F294" s="14">
        <v>141</v>
      </c>
      <c r="G294" s="14">
        <v>130.1</v>
      </c>
      <c r="H294" s="14">
        <v>119.21</v>
      </c>
      <c r="I294" s="14"/>
      <c r="J294" s="14">
        <v>144.83000000000001</v>
      </c>
      <c r="K294" s="14">
        <v>166.61</v>
      </c>
      <c r="L294" s="14">
        <v>201.86</v>
      </c>
      <c r="M294" s="54"/>
      <c r="N294" s="14">
        <v>88.966657386999998</v>
      </c>
      <c r="O294" s="31">
        <v>8.2800391823000012</v>
      </c>
      <c r="P294" s="31" t="s">
        <v>27</v>
      </c>
      <c r="Q294" s="17" t="s">
        <v>901</v>
      </c>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546</v>
      </c>
      <c r="D295" s="16" t="s">
        <v>547</v>
      </c>
      <c r="E295" s="16"/>
      <c r="F295" s="15">
        <v>110.35</v>
      </c>
      <c r="G295" s="15">
        <v>107.22</v>
      </c>
      <c r="H295" s="15">
        <v>104.1</v>
      </c>
      <c r="I295" s="14"/>
      <c r="J295" s="15">
        <v>111.5</v>
      </c>
      <c r="K295" s="15">
        <v>117.74</v>
      </c>
      <c r="L295" s="15">
        <v>127.84</v>
      </c>
      <c r="M295" s="54"/>
      <c r="N295" s="15">
        <v>29.271366670999999</v>
      </c>
      <c r="O295" s="15">
        <v>2.7928499668</v>
      </c>
      <c r="P295" s="15" t="s">
        <v>26</v>
      </c>
      <c r="Q295" s="16" t="s">
        <v>902</v>
      </c>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607</v>
      </c>
      <c r="D296" s="17" t="s">
        <v>608</v>
      </c>
      <c r="E296" s="17"/>
      <c r="F296" s="14">
        <v>50.33</v>
      </c>
      <c r="G296" s="14">
        <v>48.81</v>
      </c>
      <c r="H296" s="14">
        <v>47.29</v>
      </c>
      <c r="I296" s="14"/>
      <c r="J296" s="14">
        <v>50.63</v>
      </c>
      <c r="K296" s="14">
        <v>53.66</v>
      </c>
      <c r="L296" s="14">
        <v>58.58</v>
      </c>
      <c r="M296" s="54"/>
      <c r="N296" s="14">
        <v>39.296952253000001</v>
      </c>
      <c r="O296" s="31">
        <v>1.2278721309</v>
      </c>
      <c r="P296" s="31" t="s">
        <v>26</v>
      </c>
      <c r="Q296" s="17" t="s">
        <v>903</v>
      </c>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548</v>
      </c>
      <c r="D297" s="16" t="s">
        <v>549</v>
      </c>
      <c r="E297" s="16"/>
      <c r="F297" s="15">
        <v>25.79</v>
      </c>
      <c r="G297" s="15">
        <v>24.14</v>
      </c>
      <c r="H297" s="15">
        <v>22.49</v>
      </c>
      <c r="I297" s="14"/>
      <c r="J297" s="15">
        <v>26.16</v>
      </c>
      <c r="K297" s="15">
        <v>29.45</v>
      </c>
      <c r="L297" s="15">
        <v>34.770000000000003</v>
      </c>
      <c r="M297" s="54"/>
      <c r="N297" s="15">
        <v>37.147757615000003</v>
      </c>
      <c r="O297" s="15">
        <v>1.7066885576999999</v>
      </c>
      <c r="P297" s="15" t="s">
        <v>26</v>
      </c>
      <c r="Q297" s="16" t="s">
        <v>904</v>
      </c>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482</v>
      </c>
      <c r="D298" s="17" t="s">
        <v>483</v>
      </c>
      <c r="E298" s="17"/>
      <c r="F298" s="14">
        <v>75.88</v>
      </c>
      <c r="G298" s="14">
        <v>66.84</v>
      </c>
      <c r="H298" s="14">
        <v>57.8</v>
      </c>
      <c r="I298" s="14"/>
      <c r="J298" s="14">
        <v>78.31</v>
      </c>
      <c r="K298" s="14">
        <v>96.38</v>
      </c>
      <c r="L298" s="14">
        <v>125.63</v>
      </c>
      <c r="M298" s="54"/>
      <c r="N298" s="14">
        <v>40.882251951000001</v>
      </c>
      <c r="O298" s="31">
        <v>2.7681508681999998</v>
      </c>
      <c r="P298" s="31" t="s">
        <v>26</v>
      </c>
      <c r="Q298" s="17" t="s">
        <v>905</v>
      </c>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422</v>
      </c>
      <c r="D299" s="16" t="s">
        <v>423</v>
      </c>
      <c r="E299" s="16"/>
      <c r="F299" s="15">
        <v>200.89</v>
      </c>
      <c r="G299" s="15">
        <v>187</v>
      </c>
      <c r="H299" s="15">
        <v>173.12</v>
      </c>
      <c r="I299" s="14"/>
      <c r="J299" s="15">
        <v>207</v>
      </c>
      <c r="K299" s="15">
        <v>234.76</v>
      </c>
      <c r="L299" s="15">
        <v>279.69</v>
      </c>
      <c r="M299" s="54"/>
      <c r="N299" s="15">
        <v>80.009208193999996</v>
      </c>
      <c r="O299" s="15">
        <v>891.56133863999992</v>
      </c>
      <c r="P299" s="15" t="s">
        <v>27</v>
      </c>
      <c r="Q299" s="16" t="s">
        <v>906</v>
      </c>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907</v>
      </c>
      <c r="D300" s="17" t="s">
        <v>908</v>
      </c>
      <c r="E300" s="17"/>
      <c r="F300" s="14">
        <v>96.74</v>
      </c>
      <c r="G300" s="14">
        <v>93.99</v>
      </c>
      <c r="H300" s="14">
        <v>91.24</v>
      </c>
      <c r="I300" s="14"/>
      <c r="J300" s="14">
        <v>98</v>
      </c>
      <c r="K300" s="14">
        <v>103.49</v>
      </c>
      <c r="L300" s="14">
        <v>112.39</v>
      </c>
      <c r="M300" s="54"/>
      <c r="N300" s="14">
        <v>39.350586278000002</v>
      </c>
      <c r="O300" s="31">
        <v>1.2277736990999999</v>
      </c>
      <c r="P300" s="31" t="s">
        <v>26</v>
      </c>
      <c r="Q300" s="17" t="s">
        <v>909</v>
      </c>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910</v>
      </c>
      <c r="D301" s="16" t="s">
        <v>911</v>
      </c>
      <c r="E301" s="16"/>
      <c r="F301" s="15">
        <v>150.65</v>
      </c>
      <c r="G301" s="15">
        <v>139.62</v>
      </c>
      <c r="H301" s="15">
        <v>128.59</v>
      </c>
      <c r="I301" s="14"/>
      <c r="J301" s="15">
        <v>153.21</v>
      </c>
      <c r="K301" s="15">
        <v>175.26</v>
      </c>
      <c r="L301" s="15">
        <v>210.94</v>
      </c>
      <c r="M301" s="54"/>
      <c r="N301" s="15">
        <v>89.474902176000001</v>
      </c>
      <c r="O301" s="15">
        <v>1.3278133218000001</v>
      </c>
      <c r="P301" s="15" t="s">
        <v>27</v>
      </c>
      <c r="Q301" s="16" t="s">
        <v>912</v>
      </c>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580</v>
      </c>
      <c r="D302" s="17" t="s">
        <v>584</v>
      </c>
      <c r="E302" s="17"/>
      <c r="F302" s="14">
        <v>170.5</v>
      </c>
      <c r="G302" s="14">
        <v>157.91999999999999</v>
      </c>
      <c r="H302" s="14">
        <v>145.34</v>
      </c>
      <c r="I302" s="14"/>
      <c r="J302" s="14">
        <v>178.77</v>
      </c>
      <c r="K302" s="14">
        <v>203.92</v>
      </c>
      <c r="L302" s="14">
        <v>244.62</v>
      </c>
      <c r="M302" s="54"/>
      <c r="N302" s="14">
        <v>81.981196901000004</v>
      </c>
      <c r="O302" s="31">
        <v>1.4966190741000001</v>
      </c>
      <c r="P302" s="31" t="s">
        <v>27</v>
      </c>
      <c r="Q302" s="17" t="s">
        <v>913</v>
      </c>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522</v>
      </c>
      <c r="D303" s="16" t="s">
        <v>523</v>
      </c>
      <c r="E303" s="16"/>
      <c r="F303" s="15">
        <v>109.28</v>
      </c>
      <c r="G303" s="15">
        <v>92.71</v>
      </c>
      <c r="H303" s="15">
        <v>76.14</v>
      </c>
      <c r="I303" s="14"/>
      <c r="J303" s="15">
        <v>113.1</v>
      </c>
      <c r="K303" s="15">
        <v>146.22999999999999</v>
      </c>
      <c r="L303" s="15">
        <v>199.85</v>
      </c>
      <c r="M303" s="54"/>
      <c r="N303" s="15">
        <v>35.390925221000003</v>
      </c>
      <c r="O303" s="15">
        <v>1.3304782550000001</v>
      </c>
      <c r="P303" s="15" t="s">
        <v>26</v>
      </c>
      <c r="Q303" s="16" t="s">
        <v>914</v>
      </c>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424</v>
      </c>
      <c r="D304" s="17" t="s">
        <v>425</v>
      </c>
      <c r="E304" s="17"/>
      <c r="F304" s="14">
        <v>437.05</v>
      </c>
      <c r="G304" s="14">
        <v>424.22</v>
      </c>
      <c r="H304" s="14">
        <v>411.4</v>
      </c>
      <c r="I304" s="14"/>
      <c r="J304" s="14">
        <v>441.15</v>
      </c>
      <c r="K304" s="14">
        <v>466.79</v>
      </c>
      <c r="L304" s="14">
        <v>508.28</v>
      </c>
      <c r="M304" s="54"/>
      <c r="N304" s="14">
        <v>39.563304535999997</v>
      </c>
      <c r="O304" s="31">
        <v>69.847533130000002</v>
      </c>
      <c r="P304" s="31" t="s">
        <v>26</v>
      </c>
      <c r="Q304" s="17" t="s">
        <v>915</v>
      </c>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576</v>
      </c>
      <c r="D305" s="16" t="s">
        <v>577</v>
      </c>
      <c r="E305" s="16"/>
      <c r="F305" s="15">
        <v>69.88</v>
      </c>
      <c r="G305" s="15">
        <v>61.35</v>
      </c>
      <c r="H305" s="15">
        <v>52.82</v>
      </c>
      <c r="I305" s="14"/>
      <c r="J305" s="15">
        <v>73.03</v>
      </c>
      <c r="K305" s="15">
        <v>90.08</v>
      </c>
      <c r="L305" s="15">
        <v>117.68</v>
      </c>
      <c r="M305" s="54"/>
      <c r="N305" s="15">
        <v>42.711247806000003</v>
      </c>
      <c r="O305" s="15">
        <v>1.2335800068</v>
      </c>
      <c r="P305" s="15" t="s">
        <v>26</v>
      </c>
      <c r="Q305" s="16" t="s">
        <v>916</v>
      </c>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426</v>
      </c>
      <c r="D306" s="17" t="s">
        <v>427</v>
      </c>
      <c r="E306" s="17"/>
      <c r="F306" s="14">
        <v>88.3</v>
      </c>
      <c r="G306" s="14">
        <v>80.290000000000006</v>
      </c>
      <c r="H306" s="14">
        <v>72.28</v>
      </c>
      <c r="I306" s="14"/>
      <c r="J306" s="14">
        <v>89.75</v>
      </c>
      <c r="K306" s="14">
        <v>105.76</v>
      </c>
      <c r="L306" s="14">
        <v>131.66999999999999</v>
      </c>
      <c r="M306" s="54"/>
      <c r="N306" s="14">
        <v>29.297079490000002</v>
      </c>
      <c r="O306" s="31">
        <v>4.2004914004999998</v>
      </c>
      <c r="P306" s="31" t="s">
        <v>26</v>
      </c>
      <c r="Q306" s="17" t="s">
        <v>917</v>
      </c>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428</v>
      </c>
      <c r="D307" s="16" t="s">
        <v>429</v>
      </c>
      <c r="E307" s="16"/>
      <c r="F307" s="15">
        <v>129.5</v>
      </c>
      <c r="G307" s="15">
        <v>118.09</v>
      </c>
      <c r="H307" s="15">
        <v>106.68</v>
      </c>
      <c r="I307" s="14"/>
      <c r="J307" s="15">
        <v>135.38</v>
      </c>
      <c r="K307" s="15">
        <v>158.19</v>
      </c>
      <c r="L307" s="15">
        <v>195.11</v>
      </c>
      <c r="M307" s="54"/>
      <c r="N307" s="15">
        <v>91.630344590999997</v>
      </c>
      <c r="O307" s="15">
        <v>641.76728839999998</v>
      </c>
      <c r="P307" s="15" t="s">
        <v>27</v>
      </c>
      <c r="Q307" s="16" t="s">
        <v>918</v>
      </c>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550</v>
      </c>
      <c r="D308" s="17" t="s">
        <v>551</v>
      </c>
      <c r="E308" s="17"/>
      <c r="F308" s="14">
        <v>69.84</v>
      </c>
      <c r="G308" s="14">
        <v>65.33</v>
      </c>
      <c r="H308" s="14">
        <v>60.82</v>
      </c>
      <c r="I308" s="14"/>
      <c r="J308" s="14">
        <v>71.680000000000007</v>
      </c>
      <c r="K308" s="14">
        <v>80.69</v>
      </c>
      <c r="L308" s="14">
        <v>95.29</v>
      </c>
      <c r="M308" s="54"/>
      <c r="N308" s="14">
        <v>83.875795858000004</v>
      </c>
      <c r="O308" s="31">
        <v>1.7902085036000002</v>
      </c>
      <c r="P308" s="31" t="s">
        <v>27</v>
      </c>
      <c r="Q308" s="17" t="s">
        <v>919</v>
      </c>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430</v>
      </c>
      <c r="D309" s="16" t="s">
        <v>431</v>
      </c>
      <c r="E309" s="16"/>
      <c r="F309" s="15">
        <v>210.92</v>
      </c>
      <c r="G309" s="15">
        <v>196.12</v>
      </c>
      <c r="H309" s="15">
        <v>181.33</v>
      </c>
      <c r="I309" s="14"/>
      <c r="J309" s="15">
        <v>218</v>
      </c>
      <c r="K309" s="15">
        <v>247.58</v>
      </c>
      <c r="L309" s="15">
        <v>295.45999999999998</v>
      </c>
      <c r="M309" s="54"/>
      <c r="N309" s="15">
        <v>80.517548488000003</v>
      </c>
      <c r="O309" s="15">
        <v>78.045138992999995</v>
      </c>
      <c r="P309" s="15" t="s">
        <v>27</v>
      </c>
      <c r="Q309" s="16" t="s">
        <v>920</v>
      </c>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432</v>
      </c>
      <c r="D310" s="17" t="s">
        <v>433</v>
      </c>
      <c r="E310" s="17"/>
      <c r="F310" s="14">
        <v>144.58000000000001</v>
      </c>
      <c r="G310" s="14">
        <v>135.38999999999999</v>
      </c>
      <c r="H310" s="14">
        <v>126.21</v>
      </c>
      <c r="I310" s="14"/>
      <c r="J310" s="14">
        <v>148</v>
      </c>
      <c r="K310" s="14">
        <v>166.36</v>
      </c>
      <c r="L310" s="14">
        <v>196.08</v>
      </c>
      <c r="M310" s="54"/>
      <c r="N310" s="14">
        <v>83.629355704999995</v>
      </c>
      <c r="O310" s="31">
        <v>30.976212582999999</v>
      </c>
      <c r="P310" s="31" t="s">
        <v>27</v>
      </c>
      <c r="Q310" s="17" t="s">
        <v>921</v>
      </c>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552</v>
      </c>
      <c r="D311" s="16" t="s">
        <v>553</v>
      </c>
      <c r="E311" s="16"/>
      <c r="F311" s="15">
        <v>221.35</v>
      </c>
      <c r="G311" s="15">
        <v>198.81</v>
      </c>
      <c r="H311" s="15">
        <v>176.27</v>
      </c>
      <c r="I311" s="14"/>
      <c r="J311" s="15">
        <v>234</v>
      </c>
      <c r="K311" s="15">
        <v>279.07</v>
      </c>
      <c r="L311" s="15">
        <v>352.01</v>
      </c>
      <c r="M311" s="54"/>
      <c r="N311" s="15">
        <v>78.401591116000006</v>
      </c>
      <c r="O311" s="15">
        <v>6.7211856418</v>
      </c>
      <c r="P311" s="15" t="s">
        <v>27</v>
      </c>
      <c r="Q311" s="16" t="s">
        <v>922</v>
      </c>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554</v>
      </c>
      <c r="D312" s="17" t="s">
        <v>555</v>
      </c>
      <c r="E312" s="17"/>
      <c r="F312" s="14">
        <v>67.5</v>
      </c>
      <c r="G312" s="14">
        <v>61.71</v>
      </c>
      <c r="H312" s="14">
        <v>55.93</v>
      </c>
      <c r="I312" s="14"/>
      <c r="J312" s="14">
        <v>70.09</v>
      </c>
      <c r="K312" s="14">
        <v>81.650000000000006</v>
      </c>
      <c r="L312" s="14">
        <v>100.37</v>
      </c>
      <c r="M312" s="54"/>
      <c r="N312" s="14">
        <v>91.225184377999994</v>
      </c>
      <c r="O312" s="31">
        <v>5.1153048104999996</v>
      </c>
      <c r="P312" s="31" t="s">
        <v>27</v>
      </c>
      <c r="Q312" s="17" t="s">
        <v>923</v>
      </c>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434</v>
      </c>
      <c r="D313" s="16" t="s">
        <v>435</v>
      </c>
      <c r="E313" s="16"/>
      <c r="F313" s="15">
        <v>76.349999999999994</v>
      </c>
      <c r="G313" s="15">
        <v>73.599999999999994</v>
      </c>
      <c r="H313" s="15">
        <v>70.86</v>
      </c>
      <c r="I313" s="14"/>
      <c r="J313" s="15">
        <v>77.98</v>
      </c>
      <c r="K313" s="15">
        <v>83.46</v>
      </c>
      <c r="L313" s="15">
        <v>92.34</v>
      </c>
      <c r="M313" s="54"/>
      <c r="N313" s="15">
        <v>59.638824966999998</v>
      </c>
      <c r="O313" s="15">
        <v>32.884966908000003</v>
      </c>
      <c r="P313" s="15" t="s">
        <v>27</v>
      </c>
      <c r="Q313" s="16" t="s">
        <v>924</v>
      </c>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436</v>
      </c>
      <c r="D314" s="17" t="s">
        <v>437</v>
      </c>
      <c r="E314" s="17"/>
      <c r="F314" s="14">
        <v>53.2</v>
      </c>
      <c r="G314" s="14">
        <v>51.68</v>
      </c>
      <c r="H314" s="14">
        <v>50.17</v>
      </c>
      <c r="I314" s="14"/>
      <c r="J314" s="14">
        <v>53.83</v>
      </c>
      <c r="K314" s="14">
        <v>56.85</v>
      </c>
      <c r="L314" s="14">
        <v>61.75</v>
      </c>
      <c r="M314" s="54"/>
      <c r="N314" s="14">
        <v>41.413044829999997</v>
      </c>
      <c r="O314" s="31">
        <v>10.707019685999999</v>
      </c>
      <c r="P314" s="31" t="s">
        <v>26</v>
      </c>
      <c r="Q314" s="17" t="s">
        <v>925</v>
      </c>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438</v>
      </c>
      <c r="D315" s="16" t="s">
        <v>439</v>
      </c>
      <c r="E315" s="16"/>
      <c r="F315" s="15">
        <v>125.52</v>
      </c>
      <c r="G315" s="15">
        <v>118.23</v>
      </c>
      <c r="H315" s="15">
        <v>110.95</v>
      </c>
      <c r="I315" s="14"/>
      <c r="J315" s="15">
        <v>128.19</v>
      </c>
      <c r="K315" s="15">
        <v>142.75</v>
      </c>
      <c r="L315" s="15">
        <v>166.32</v>
      </c>
      <c r="M315" s="54"/>
      <c r="N315" s="15">
        <v>43.555842501000001</v>
      </c>
      <c r="O315" s="15">
        <v>10.056721971</v>
      </c>
      <c r="P315" s="15" t="s">
        <v>26</v>
      </c>
      <c r="Q315" s="16" t="s">
        <v>926</v>
      </c>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927</v>
      </c>
      <c r="D316" s="17" t="s">
        <v>928</v>
      </c>
      <c r="E316" s="17"/>
      <c r="F316" s="14">
        <v>168.74</v>
      </c>
      <c r="G316" s="14">
        <v>159.21</v>
      </c>
      <c r="H316" s="14">
        <v>149.69</v>
      </c>
      <c r="I316" s="14"/>
      <c r="J316" s="14">
        <v>175</v>
      </c>
      <c r="K316" s="14">
        <v>194.04</v>
      </c>
      <c r="L316" s="14">
        <v>224.85</v>
      </c>
      <c r="M316" s="54"/>
      <c r="N316" s="14">
        <v>81.280275187000001</v>
      </c>
      <c r="O316" s="31">
        <v>3.0330033741000002</v>
      </c>
      <c r="P316" s="31" t="s">
        <v>27</v>
      </c>
      <c r="Q316" s="17" t="s">
        <v>929</v>
      </c>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440</v>
      </c>
      <c r="D317" s="16" t="s">
        <v>441</v>
      </c>
      <c r="E317" s="16"/>
      <c r="F317" s="15">
        <v>105.51</v>
      </c>
      <c r="G317" s="15">
        <v>93.47</v>
      </c>
      <c r="H317" s="15">
        <v>81.430000000000007</v>
      </c>
      <c r="I317" s="14"/>
      <c r="J317" s="15">
        <v>110.3</v>
      </c>
      <c r="K317" s="15">
        <v>134.37</v>
      </c>
      <c r="L317" s="15">
        <v>173.33</v>
      </c>
      <c r="M317" s="54"/>
      <c r="N317" s="15">
        <v>93.071722460999993</v>
      </c>
      <c r="O317" s="15">
        <v>5.6871509245999992</v>
      </c>
      <c r="P317" s="15" t="s">
        <v>27</v>
      </c>
      <c r="Q317" s="16" t="s">
        <v>930</v>
      </c>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556</v>
      </c>
      <c r="D318" s="17" t="s">
        <v>557</v>
      </c>
      <c r="E318" s="17"/>
      <c r="F318" s="14">
        <v>153.55000000000001</v>
      </c>
      <c r="G318" s="14">
        <v>144.04</v>
      </c>
      <c r="H318" s="14">
        <v>134.54</v>
      </c>
      <c r="I318" s="14"/>
      <c r="J318" s="14">
        <v>157.22</v>
      </c>
      <c r="K318" s="14">
        <v>176.22</v>
      </c>
      <c r="L318" s="14">
        <v>206.97</v>
      </c>
      <c r="M318" s="54"/>
      <c r="N318" s="14">
        <v>84.819921812999993</v>
      </c>
      <c r="O318" s="31">
        <v>1.3444063145</v>
      </c>
      <c r="P318" s="31" t="s">
        <v>27</v>
      </c>
      <c r="Q318" s="17" t="s">
        <v>931</v>
      </c>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504</v>
      </c>
      <c r="D319" s="16" t="s">
        <v>505</v>
      </c>
      <c r="E319" s="16"/>
      <c r="F319" s="15">
        <v>168.21</v>
      </c>
      <c r="G319" s="15">
        <v>156.68</v>
      </c>
      <c r="H319" s="15">
        <v>145.16</v>
      </c>
      <c r="I319" s="14"/>
      <c r="J319" s="15">
        <v>173.44</v>
      </c>
      <c r="K319" s="15">
        <v>196.48</v>
      </c>
      <c r="L319" s="15">
        <v>233.77</v>
      </c>
      <c r="M319" s="54"/>
      <c r="N319" s="15">
        <v>80.907859969</v>
      </c>
      <c r="O319" s="15">
        <v>8.3031323394999994</v>
      </c>
      <c r="P319" s="15" t="s">
        <v>27</v>
      </c>
      <c r="Q319" s="16" t="s">
        <v>932</v>
      </c>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524</v>
      </c>
      <c r="D320" s="17" t="s">
        <v>525</v>
      </c>
      <c r="E320" s="17"/>
      <c r="F320" s="14">
        <v>364.91</v>
      </c>
      <c r="G320" s="14">
        <v>338.58</v>
      </c>
      <c r="H320" s="14">
        <v>312.25</v>
      </c>
      <c r="I320" s="14"/>
      <c r="J320" s="14">
        <v>380</v>
      </c>
      <c r="K320" s="14">
        <v>432.65</v>
      </c>
      <c r="L320" s="14">
        <v>517.85</v>
      </c>
      <c r="M320" s="54"/>
      <c r="N320" s="14">
        <v>80.284282418999993</v>
      </c>
      <c r="O320" s="31">
        <v>1.7400378982</v>
      </c>
      <c r="P320" s="31" t="s">
        <v>27</v>
      </c>
      <c r="Q320" s="17" t="s">
        <v>933</v>
      </c>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442</v>
      </c>
      <c r="D321" s="16" t="s">
        <v>443</v>
      </c>
      <c r="E321" s="16"/>
      <c r="F321" s="15">
        <v>24.24</v>
      </c>
      <c r="G321" s="15">
        <v>21.45</v>
      </c>
      <c r="H321" s="15">
        <v>18.66</v>
      </c>
      <c r="I321" s="14"/>
      <c r="J321" s="15">
        <v>24.98</v>
      </c>
      <c r="K321" s="15">
        <v>30.55</v>
      </c>
      <c r="L321" s="15">
        <v>39.57</v>
      </c>
      <c r="M321" s="54"/>
      <c r="N321" s="15">
        <v>37.644000194999997</v>
      </c>
      <c r="O321" s="15">
        <v>2.8814050490999996</v>
      </c>
      <c r="P321" s="15" t="s">
        <v>26</v>
      </c>
      <c r="Q321" s="16" t="s">
        <v>934</v>
      </c>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935</v>
      </c>
      <c r="D322" s="17" t="s">
        <v>936</v>
      </c>
      <c r="E322" s="17"/>
      <c r="F322" s="14">
        <v>14.79</v>
      </c>
      <c r="G322" s="14">
        <v>11.96</v>
      </c>
      <c r="H322" s="14">
        <v>9.1300000000000008</v>
      </c>
      <c r="I322" s="14"/>
      <c r="J322" s="14">
        <v>15.85</v>
      </c>
      <c r="K322" s="14">
        <v>21.5</v>
      </c>
      <c r="L322" s="14">
        <v>30.65</v>
      </c>
      <c r="M322" s="54"/>
      <c r="N322" s="14">
        <v>36.294404960000001</v>
      </c>
      <c r="O322" s="31">
        <v>1.5869547336000001</v>
      </c>
      <c r="P322" s="31" t="s">
        <v>26</v>
      </c>
      <c r="Q322" s="17" t="s">
        <v>937</v>
      </c>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938</v>
      </c>
      <c r="D323" s="16" t="s">
        <v>939</v>
      </c>
      <c r="E323" s="16"/>
      <c r="F323" s="15">
        <v>16.600000000000001</v>
      </c>
      <c r="G323" s="15">
        <v>15.89</v>
      </c>
      <c r="H323" s="15">
        <v>15.19</v>
      </c>
      <c r="I323" s="14"/>
      <c r="J323" s="15">
        <v>16.8</v>
      </c>
      <c r="K323" s="15">
        <v>18.2</v>
      </c>
      <c r="L323" s="15">
        <v>20.47</v>
      </c>
      <c r="M323" s="54"/>
      <c r="N323" s="15">
        <v>39.416513231000003</v>
      </c>
      <c r="O323" s="15">
        <v>1.7468293585999999</v>
      </c>
      <c r="P323" s="15" t="s">
        <v>26</v>
      </c>
      <c r="Q323" s="16" t="s">
        <v>940</v>
      </c>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609</v>
      </c>
      <c r="D324" s="17" t="s">
        <v>610</v>
      </c>
      <c r="E324" s="17"/>
      <c r="F324" s="14">
        <v>46.51</v>
      </c>
      <c r="G324" s="14">
        <v>44.21</v>
      </c>
      <c r="H324" s="14">
        <v>41.91</v>
      </c>
      <c r="I324" s="14"/>
      <c r="J324" s="14">
        <v>47.42</v>
      </c>
      <c r="K324" s="14">
        <v>52.01</v>
      </c>
      <c r="L324" s="14">
        <v>59.45</v>
      </c>
      <c r="M324" s="54"/>
      <c r="N324" s="14">
        <v>34.024380968999999</v>
      </c>
      <c r="O324" s="31">
        <v>1.1100399659</v>
      </c>
      <c r="P324" s="31" t="s">
        <v>26</v>
      </c>
      <c r="Q324" s="17" t="s">
        <v>941</v>
      </c>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444</v>
      </c>
      <c r="D325" s="16" t="s">
        <v>445</v>
      </c>
      <c r="E325" s="16"/>
      <c r="F325" s="15" t="s">
        <v>119</v>
      </c>
      <c r="G325" s="15" t="s">
        <v>119</v>
      </c>
      <c r="H325" s="15" t="s">
        <v>119</v>
      </c>
      <c r="I325" s="14"/>
      <c r="J325" s="15" t="s">
        <v>119</v>
      </c>
      <c r="K325" s="15" t="s">
        <v>119</v>
      </c>
      <c r="L325" s="15" t="s">
        <v>119</v>
      </c>
      <c r="M325" s="54"/>
      <c r="N325" s="15" t="s">
        <v>119</v>
      </c>
      <c r="O325" s="15" t="s">
        <v>119</v>
      </c>
      <c r="P325" s="15" t="s">
        <v>119</v>
      </c>
      <c r="Q325" s="16" t="s">
        <v>120</v>
      </c>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446</v>
      </c>
      <c r="D326" s="17" t="s">
        <v>447</v>
      </c>
      <c r="E326" s="17"/>
      <c r="F326" s="14">
        <v>20.98</v>
      </c>
      <c r="G326" s="14">
        <v>19.489999999999998</v>
      </c>
      <c r="H326" s="14">
        <v>18</v>
      </c>
      <c r="I326" s="14"/>
      <c r="J326" s="14">
        <v>21.73</v>
      </c>
      <c r="K326" s="14">
        <v>24.7</v>
      </c>
      <c r="L326" s="14">
        <v>29.51</v>
      </c>
      <c r="M326" s="54"/>
      <c r="N326" s="14">
        <v>80.446919914000006</v>
      </c>
      <c r="O326" s="31">
        <v>29.076305305999998</v>
      </c>
      <c r="P326" s="31" t="s">
        <v>27</v>
      </c>
      <c r="Q326" s="17" t="s">
        <v>942</v>
      </c>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448</v>
      </c>
      <c r="D327" s="16" t="s">
        <v>449</v>
      </c>
      <c r="E327" s="16"/>
      <c r="F327" s="15">
        <v>21.28</v>
      </c>
      <c r="G327" s="15">
        <v>20.29</v>
      </c>
      <c r="H327" s="15">
        <v>19.3</v>
      </c>
      <c r="I327" s="14"/>
      <c r="J327" s="15">
        <v>21.74</v>
      </c>
      <c r="K327" s="15">
        <v>23.71</v>
      </c>
      <c r="L327" s="15">
        <v>26.91</v>
      </c>
      <c r="M327" s="54"/>
      <c r="N327" s="15">
        <v>44.648978456999998</v>
      </c>
      <c r="O327" s="15">
        <v>15.278570375999999</v>
      </c>
      <c r="P327" s="15" t="s">
        <v>26</v>
      </c>
      <c r="Q327" s="16" t="s">
        <v>943</v>
      </c>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450</v>
      </c>
      <c r="D328" s="17" t="s">
        <v>451</v>
      </c>
      <c r="E328" s="17"/>
      <c r="F328" s="14">
        <v>21.33</v>
      </c>
      <c r="G328" s="14">
        <v>20.03</v>
      </c>
      <c r="H328" s="14">
        <v>18.739999999999998</v>
      </c>
      <c r="I328" s="14"/>
      <c r="J328" s="14">
        <v>21.57</v>
      </c>
      <c r="K328" s="14">
        <v>24.15</v>
      </c>
      <c r="L328" s="14">
        <v>28.33</v>
      </c>
      <c r="M328" s="54"/>
      <c r="N328" s="14">
        <v>33.248826694999998</v>
      </c>
      <c r="O328" s="31">
        <v>28.616595521000001</v>
      </c>
      <c r="P328" s="31" t="s">
        <v>26</v>
      </c>
      <c r="Q328" s="17" t="s">
        <v>944</v>
      </c>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452</v>
      </c>
      <c r="D329" s="16" t="s">
        <v>453</v>
      </c>
      <c r="E329" s="16"/>
      <c r="F329" s="15">
        <v>49.01</v>
      </c>
      <c r="G329" s="15">
        <v>45.92</v>
      </c>
      <c r="H329" s="15">
        <v>42.83</v>
      </c>
      <c r="I329" s="14"/>
      <c r="J329" s="15">
        <v>49.67</v>
      </c>
      <c r="K329" s="15">
        <v>55.85</v>
      </c>
      <c r="L329" s="15">
        <v>65.849999999999994</v>
      </c>
      <c r="M329" s="54"/>
      <c r="N329" s="15">
        <v>40.415776268999998</v>
      </c>
      <c r="O329" s="15">
        <v>7.5286619441000004</v>
      </c>
      <c r="P329" s="15" t="s">
        <v>26</v>
      </c>
      <c r="Q329" s="16" t="s">
        <v>945</v>
      </c>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558</v>
      </c>
      <c r="D330" s="17" t="s">
        <v>559</v>
      </c>
      <c r="E330" s="17"/>
      <c r="F330" s="14">
        <v>59.57</v>
      </c>
      <c r="G330" s="14">
        <v>53.19</v>
      </c>
      <c r="H330" s="14">
        <v>46.82</v>
      </c>
      <c r="I330" s="14"/>
      <c r="J330" s="14">
        <v>75.28</v>
      </c>
      <c r="K330" s="14">
        <v>88.02</v>
      </c>
      <c r="L330" s="14">
        <v>108.64</v>
      </c>
      <c r="M330" s="54"/>
      <c r="N330" s="14">
        <v>59.773141121999998</v>
      </c>
      <c r="O330" s="31">
        <v>5.1106385550000004</v>
      </c>
      <c r="P330" s="31" t="s">
        <v>27</v>
      </c>
      <c r="Q330" s="17" t="s">
        <v>946</v>
      </c>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585</v>
      </c>
      <c r="D331" s="16" t="s">
        <v>586</v>
      </c>
      <c r="E331" s="16"/>
      <c r="F331" s="15">
        <v>30.06</v>
      </c>
      <c r="G331" s="15">
        <v>28.24</v>
      </c>
      <c r="H331" s="15">
        <v>26.43</v>
      </c>
      <c r="I331" s="14"/>
      <c r="J331" s="15">
        <v>31.95</v>
      </c>
      <c r="K331" s="15">
        <v>35.57</v>
      </c>
      <c r="L331" s="15">
        <v>41.44</v>
      </c>
      <c r="M331" s="54"/>
      <c r="N331" s="15">
        <v>45.805084332</v>
      </c>
      <c r="O331" s="15">
        <v>2.6482372091000004</v>
      </c>
      <c r="P331" s="15" t="s">
        <v>27</v>
      </c>
      <c r="Q331" s="16" t="s">
        <v>947</v>
      </c>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611</v>
      </c>
      <c r="D332" s="17" t="s">
        <v>612</v>
      </c>
      <c r="E332" s="17"/>
      <c r="F332" s="14">
        <v>142.74</v>
      </c>
      <c r="G332" s="14">
        <v>123.75</v>
      </c>
      <c r="H332" s="14">
        <v>104.76</v>
      </c>
      <c r="I332" s="14"/>
      <c r="J332" s="14">
        <v>145.36000000000001</v>
      </c>
      <c r="K332" s="14">
        <v>183.33</v>
      </c>
      <c r="L332" s="14">
        <v>244.78</v>
      </c>
      <c r="M332" s="54"/>
      <c r="N332" s="14">
        <v>32.173627150999998</v>
      </c>
      <c r="O332" s="31">
        <v>1.4444443836</v>
      </c>
      <c r="P332" s="31" t="s">
        <v>26</v>
      </c>
      <c r="Q332" s="17" t="s">
        <v>948</v>
      </c>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558</v>
      </c>
      <c r="D333" s="16" t="s">
        <v>559</v>
      </c>
      <c r="E333" s="16"/>
      <c r="F333" s="15">
        <v>59.57</v>
      </c>
      <c r="G333" s="15">
        <v>53.19</v>
      </c>
      <c r="H333" s="15">
        <v>46.82</v>
      </c>
      <c r="I333" s="14"/>
      <c r="J333" s="15">
        <v>75.28</v>
      </c>
      <c r="K333" s="15">
        <v>88.02</v>
      </c>
      <c r="L333" s="15">
        <v>108.64</v>
      </c>
      <c r="M333" s="54"/>
      <c r="N333" s="15">
        <v>69.345734448000002</v>
      </c>
      <c r="O333" s="15">
        <v>5.3895311490000006</v>
      </c>
      <c r="P333" s="15" t="s">
        <v>27</v>
      </c>
      <c r="Q333" s="16" t="s">
        <v>946</v>
      </c>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585</v>
      </c>
      <c r="D334" s="17" t="s">
        <v>586</v>
      </c>
      <c r="E334" s="17"/>
      <c r="F334" s="14">
        <v>30.06</v>
      </c>
      <c r="G334" s="14">
        <v>28.24</v>
      </c>
      <c r="H334" s="14">
        <v>26.43</v>
      </c>
      <c r="I334" s="14"/>
      <c r="J334" s="14">
        <v>31.95</v>
      </c>
      <c r="K334" s="14">
        <v>35.57</v>
      </c>
      <c r="L334" s="14">
        <v>41.44</v>
      </c>
      <c r="M334" s="54"/>
      <c r="N334" s="14">
        <v>51.703898801999998</v>
      </c>
      <c r="O334" s="31">
        <v>2.7800233970999999</v>
      </c>
      <c r="P334" s="31" t="s">
        <v>27</v>
      </c>
      <c r="Q334" s="17" t="s">
        <v>947</v>
      </c>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558</v>
      </c>
      <c r="D335" s="16" t="s">
        <v>559</v>
      </c>
      <c r="E335" s="16"/>
      <c r="F335" s="15">
        <v>59.57</v>
      </c>
      <c r="G335" s="15">
        <v>53.19</v>
      </c>
      <c r="H335" s="15">
        <v>46.82</v>
      </c>
      <c r="I335" s="14"/>
      <c r="J335" s="15">
        <v>75.28</v>
      </c>
      <c r="K335" s="15">
        <v>88.02</v>
      </c>
      <c r="L335" s="15">
        <v>108.64</v>
      </c>
      <c r="M335" s="54"/>
      <c r="N335" s="15">
        <v>64.254242891999994</v>
      </c>
      <c r="O335" s="15">
        <v>5.5667335905000002</v>
      </c>
      <c r="P335" s="15" t="s">
        <v>27</v>
      </c>
      <c r="Q335" s="16" t="s">
        <v>946</v>
      </c>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585</v>
      </c>
      <c r="D336" s="17" t="s">
        <v>586</v>
      </c>
      <c r="E336" s="17"/>
      <c r="F336" s="14">
        <v>30.06</v>
      </c>
      <c r="G336" s="14">
        <v>28.24</v>
      </c>
      <c r="H336" s="14">
        <v>26.43</v>
      </c>
      <c r="I336" s="14"/>
      <c r="J336" s="14">
        <v>31.95</v>
      </c>
      <c r="K336" s="14">
        <v>35.57</v>
      </c>
      <c r="L336" s="14">
        <v>41.44</v>
      </c>
      <c r="M336" s="54"/>
      <c r="N336" s="14">
        <v>52.803941244000001</v>
      </c>
      <c r="O336" s="31">
        <v>2.7673720884999997</v>
      </c>
      <c r="P336" s="31" t="s">
        <v>27</v>
      </c>
      <c r="Q336" s="17" t="s">
        <v>947</v>
      </c>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4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f>_xlfn.XLOOKUP($E5,Tendencias!$D$17:$D$352,Tendencias!$R$17:$R$352)</f>
        <v>0</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Alex Carvalho</cp:lastModifiedBy>
  <cp:lastPrinted>2026-10-05T23:54:15Z</cp:lastPrinted>
  <dcterms:created xsi:type="dcterms:W3CDTF">2020-05-21T15:06:06Z</dcterms:created>
  <dcterms:modified xsi:type="dcterms:W3CDTF">2026-10-09T01:48:10Z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