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F0DAD98D-5FA1-4DAC-B6E7-3866B6A93037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26f27607dd4643f5a0f624612329ac59" localSheetId="12" hidden="1">IFIX!$G$11:$G$1970</definedName>
    <definedName name="_ECO_RANGE_ID2a8606d9af714d8dbba75bfeb7484244" localSheetId="12" hidden="1">IFIX!$F$11:$F$1970</definedName>
    <definedName name="_ECO_RANGE_ID79590433c3264404978e3a603d5e1763" localSheetId="12" hidden="1">IFIX!$C$11:$C$1970</definedName>
    <definedName name="_ECO_RANGE_IDa532149879e34ad2a936dd13f3aa1421" localSheetId="12" hidden="1">IFIX!$A$11:$B$1970</definedName>
    <definedName name="_ECO_RANGE_IDe5c5e2eda9404e658ece78e8d4d67c9e" localSheetId="12" hidden="1">IFIX!$B$10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J102" i="16"/>
  <c r="O102" i="16" s="1"/>
  <c r="M103" i="16" l="1"/>
  <c r="R103" i="16" s="1"/>
  <c r="I104" i="16"/>
  <c r="L103" i="16"/>
  <c r="Q103" i="16" s="1"/>
  <c r="K103" i="16"/>
  <c r="P103" i="16" s="1"/>
  <c r="J103" i="16"/>
  <c r="O103" i="16" s="1"/>
  <c r="I105" i="16" l="1"/>
  <c r="J105" i="16" l="1"/>
  <c r="O105" i="16" s="1"/>
  <c r="I106" i="16"/>
  <c r="M105" i="16"/>
  <c r="R105" i="16" s="1"/>
  <c r="L105" i="16"/>
  <c r="Q105" i="16" s="1"/>
  <c r="K105" i="16"/>
  <c r="P105" i="16" s="1"/>
  <c r="M106" i="16" l="1"/>
  <c r="R106" i="16" s="1"/>
  <c r="K106" i="16"/>
  <c r="P106" i="16" s="1"/>
  <c r="J106" i="16"/>
  <c r="O106" i="16" s="1"/>
  <c r="L106" i="16"/>
  <c r="Q106" i="16" s="1"/>
  <c r="I107" i="16"/>
  <c r="M107" i="16" l="1"/>
  <c r="R107" i="16" s="1"/>
  <c r="L107" i="16"/>
  <c r="Q107" i="16" s="1"/>
  <c r="K107" i="16"/>
  <c r="P107" i="16" s="1"/>
  <c r="I108" i="16"/>
  <c r="J107" i="16"/>
  <c r="O107" i="16" s="1"/>
  <c r="M108" i="16" l="1"/>
  <c r="R108" i="16" s="1"/>
  <c r="K108" i="16"/>
  <c r="P108" i="16" s="1"/>
  <c r="I109" i="16"/>
  <c r="J108" i="16"/>
  <c r="O108" i="16" s="1"/>
  <c r="L108" i="16"/>
  <c r="Q108" i="16" s="1"/>
  <c r="M109" i="16" l="1"/>
  <c r="R109" i="16" s="1"/>
  <c r="L109" i="16"/>
  <c r="Q109" i="16" s="1"/>
  <c r="K109" i="16"/>
  <c r="P109" i="16" s="1"/>
  <c r="I110" i="16"/>
  <c r="J109" i="16"/>
  <c r="O109" i="16" s="1"/>
  <c r="M110" i="16" l="1"/>
  <c r="R110" i="16" s="1"/>
  <c r="L110" i="16"/>
  <c r="Q110" i="16" s="1"/>
  <c r="K110" i="16"/>
  <c r="P110" i="16" s="1"/>
  <c r="I111" i="16"/>
  <c r="J110" i="16"/>
  <c r="O110" i="16" s="1"/>
  <c r="M111" i="16" l="1"/>
  <c r="R111" i="16" s="1"/>
  <c r="K111" i="16"/>
  <c r="P111" i="16" s="1"/>
  <c r="L111" i="16"/>
  <c r="Q111" i="16" s="1"/>
  <c r="I112" i="16"/>
  <c r="J111" i="16"/>
  <c r="O111" i="16" s="1"/>
  <c r="M112" i="16" l="1"/>
  <c r="R112" i="16" s="1"/>
  <c r="L112" i="16"/>
  <c r="Q112" i="16" s="1"/>
  <c r="I113" i="16"/>
  <c r="K112" i="16"/>
  <c r="P112" i="16" s="1"/>
  <c r="J112" i="16"/>
  <c r="O112" i="16" s="1"/>
  <c r="M113" i="16" l="1"/>
  <c r="R113" i="16" s="1"/>
  <c r="L113" i="16"/>
  <c r="Q113" i="16" s="1"/>
  <c r="K113" i="16"/>
  <c r="P113" i="16" s="1"/>
  <c r="I114" i="16"/>
  <c r="J113" i="16"/>
  <c r="O113" i="16" s="1"/>
  <c r="M114" i="16" l="1"/>
  <c r="R114" i="16" s="1"/>
  <c r="K114" i="16"/>
  <c r="P114" i="16" s="1"/>
  <c r="I115" i="16"/>
  <c r="J114" i="16"/>
  <c r="O114" i="16" s="1"/>
  <c r="L114" i="16"/>
  <c r="Q114" i="16" s="1"/>
  <c r="M115" i="16" l="1"/>
  <c r="R115" i="16" s="1"/>
  <c r="L115" i="16"/>
  <c r="Q115" i="16" s="1"/>
  <c r="K115" i="16"/>
  <c r="P115" i="16" s="1"/>
  <c r="I116" i="16"/>
  <c r="J115" i="16"/>
  <c r="O115" i="16" s="1"/>
  <c r="M116" i="16" l="1"/>
  <c r="R116" i="16" s="1"/>
  <c r="L116" i="16"/>
  <c r="Q116" i="16" s="1"/>
  <c r="I117" i="16"/>
  <c r="K116" i="16"/>
  <c r="P116" i="16" s="1"/>
  <c r="J116" i="16"/>
  <c r="O116" i="16" s="1"/>
  <c r="M117" i="16" l="1"/>
  <c r="R117" i="16" s="1"/>
  <c r="L117" i="16"/>
  <c r="Q117" i="16" s="1"/>
  <c r="K117" i="16"/>
  <c r="P117" i="16" s="1"/>
  <c r="J117" i="16"/>
  <c r="O117" i="16" s="1"/>
  <c r="I118" i="16"/>
  <c r="M118" i="16" l="1"/>
  <c r="R118" i="16" s="1"/>
  <c r="K118" i="16"/>
  <c r="P118" i="16" s="1"/>
  <c r="I119" i="16"/>
  <c r="L118" i="16"/>
  <c r="Q118" i="16" s="1"/>
  <c r="J118" i="16"/>
  <c r="O118" i="16" s="1"/>
  <c r="M119" i="16" l="1"/>
  <c r="R119" i="16" s="1"/>
  <c r="L119" i="16"/>
  <c r="Q119" i="16" s="1"/>
  <c r="I120" i="16"/>
  <c r="K119" i="16"/>
  <c r="P119" i="16" s="1"/>
  <c r="J119" i="16"/>
  <c r="O119" i="16" s="1"/>
  <c r="M120" i="16" l="1"/>
  <c r="R120" i="16" s="1"/>
  <c r="L120" i="16"/>
  <c r="Q120" i="16" s="1"/>
  <c r="I121" i="16"/>
  <c r="K120" i="16"/>
  <c r="P120" i="16" s="1"/>
  <c r="J120" i="16"/>
  <c r="O120" i="16" s="1"/>
  <c r="M121" i="16" l="1"/>
  <c r="R121" i="16" s="1"/>
  <c r="K121" i="16"/>
  <c r="P121" i="16" s="1"/>
  <c r="I122" i="16"/>
  <c r="L121" i="16"/>
  <c r="Q121" i="16" s="1"/>
  <c r="J121" i="16"/>
  <c r="O121" i="16" s="1"/>
  <c r="M122" i="16" l="1"/>
  <c r="R122" i="16" s="1"/>
  <c r="L122" i="16"/>
  <c r="Q122" i="16" s="1"/>
  <c r="I123" i="16"/>
  <c r="K122" i="16"/>
  <c r="P122" i="16" s="1"/>
  <c r="J122" i="16"/>
  <c r="O122" i="16" s="1"/>
  <c r="M123" i="16" l="1"/>
  <c r="R123" i="16" s="1"/>
  <c r="L123" i="16"/>
  <c r="Q123" i="16" s="1"/>
  <c r="I124" i="16"/>
  <c r="K123" i="16"/>
  <c r="P123" i="16" s="1"/>
  <c r="J123" i="16"/>
  <c r="O123" i="16" s="1"/>
  <c r="M124" i="16" l="1"/>
  <c r="R124" i="16" s="1"/>
  <c r="L124" i="16"/>
  <c r="Q124" i="16" s="1"/>
  <c r="J124" i="16"/>
  <c r="O124" i="16" s="1"/>
  <c r="K124" i="16"/>
  <c r="P124" i="16" s="1"/>
  <c r="I125" i="16"/>
  <c r="M125" i="16" l="1"/>
  <c r="R125" i="16" s="1"/>
  <c r="L125" i="16"/>
  <c r="Q125" i="16" s="1"/>
  <c r="K125" i="16"/>
  <c r="P125" i="16" s="1"/>
  <c r="I126" i="16"/>
  <c r="J125" i="16"/>
  <c r="O125" i="16" s="1"/>
  <c r="M126" i="16" l="1"/>
  <c r="R126" i="16" s="1"/>
  <c r="L126" i="16"/>
  <c r="Q126" i="16" s="1"/>
  <c r="I127" i="16"/>
  <c r="K126" i="16"/>
  <c r="P126" i="16" s="1"/>
  <c r="J126" i="16"/>
  <c r="O126" i="16" s="1"/>
  <c r="M127" i="16" l="1"/>
  <c r="R127" i="16" s="1"/>
  <c r="K127" i="16"/>
  <c r="P127" i="16" s="1"/>
  <c r="J127" i="16"/>
  <c r="O127" i="16" s="1"/>
  <c r="I128" i="16"/>
  <c r="L127" i="16"/>
  <c r="Q127" i="16" s="1"/>
  <c r="I129" i="16" l="1"/>
  <c r="M129" i="16" l="1"/>
  <c r="R129" i="16" s="1"/>
  <c r="L129" i="16"/>
  <c r="Q129" i="16" s="1"/>
  <c r="K129" i="16"/>
  <c r="P129" i="16" s="1"/>
  <c r="J129" i="16"/>
  <c r="O129" i="16" s="1"/>
  <c r="I130" i="16"/>
  <c r="M130" i="16" l="1"/>
  <c r="R130" i="16" s="1"/>
  <c r="K130" i="16"/>
  <c r="P130" i="16" s="1"/>
  <c r="L130" i="16"/>
  <c r="Q130" i="16" s="1"/>
  <c r="J130" i="16"/>
  <c r="O130" i="16" s="1"/>
  <c r="I131" i="16"/>
  <c r="M131" i="16" l="1"/>
  <c r="R131" i="16" s="1"/>
  <c r="K131" i="16"/>
  <c r="P131" i="16" s="1"/>
  <c r="L131" i="16"/>
  <c r="Q131" i="16" s="1"/>
  <c r="J131" i="16"/>
  <c r="O131" i="16" s="1"/>
  <c r="I132" i="16"/>
  <c r="I133" i="16" l="1"/>
  <c r="M133" i="16" l="1"/>
  <c r="R133" i="16" s="1"/>
  <c r="L133" i="16"/>
  <c r="Q133" i="16" s="1"/>
  <c r="I134" i="16"/>
  <c r="K133" i="16"/>
  <c r="P133" i="16" s="1"/>
  <c r="J133" i="16"/>
  <c r="O133" i="16" s="1"/>
  <c r="M134" i="16" l="1"/>
  <c r="R134" i="16" s="1"/>
  <c r="L134" i="16"/>
  <c r="Q134" i="16" s="1"/>
  <c r="K134" i="16"/>
  <c r="P134" i="16" s="1"/>
  <c r="I135" i="16"/>
  <c r="J134" i="16"/>
  <c r="O134" i="16" s="1"/>
  <c r="M135" i="16" l="1"/>
  <c r="R135" i="16" s="1"/>
  <c r="L135" i="16"/>
  <c r="Q135" i="16" s="1"/>
  <c r="K135" i="16"/>
  <c r="P135" i="16" s="1"/>
  <c r="I136" i="16"/>
  <c r="J135" i="16"/>
  <c r="O135" i="16" s="1"/>
  <c r="M136" i="16" l="1"/>
  <c r="R136" i="16" s="1"/>
  <c r="K136" i="16"/>
  <c r="P136" i="16" s="1"/>
  <c r="L136" i="16"/>
  <c r="Q136" i="16" s="1"/>
  <c r="I137" i="16"/>
  <c r="J136" i="16"/>
  <c r="O136" i="16" s="1"/>
  <c r="M137" i="16" l="1"/>
  <c r="R137" i="16" s="1"/>
  <c r="L137" i="16"/>
  <c r="Q137" i="16" s="1"/>
  <c r="I138" i="16"/>
  <c r="J137" i="16"/>
  <c r="O137" i="16" s="1"/>
  <c r="K137" i="16"/>
  <c r="P137" i="16" s="1"/>
  <c r="M138" i="16" l="1"/>
  <c r="R138" i="16" s="1"/>
  <c r="L138" i="16"/>
  <c r="Q138" i="16" s="1"/>
  <c r="J138" i="16"/>
  <c r="O138" i="16" s="1"/>
  <c r="K138" i="16"/>
  <c r="P138" i="16" s="1"/>
  <c r="I139" i="16"/>
  <c r="M139" i="16" l="1"/>
  <c r="R139" i="16" s="1"/>
  <c r="L139" i="16"/>
  <c r="Q139" i="16" s="1"/>
  <c r="K139" i="16"/>
  <c r="P139" i="16" s="1"/>
  <c r="I140" i="16"/>
  <c r="J139" i="16"/>
  <c r="O139" i="16" s="1"/>
  <c r="M140" i="16" l="1"/>
  <c r="R140" i="16" s="1"/>
  <c r="L140" i="16"/>
  <c r="Q140" i="16" s="1"/>
  <c r="K140" i="16"/>
  <c r="P140" i="16" s="1"/>
  <c r="I141" i="16"/>
  <c r="J140" i="16"/>
  <c r="O140" i="16" s="1"/>
  <c r="M141" i="16" l="1"/>
  <c r="R141" i="16" s="1"/>
  <c r="K141" i="16"/>
  <c r="P141" i="16" s="1"/>
  <c r="L141" i="16"/>
  <c r="Q141" i="16" s="1"/>
  <c r="I142" i="16"/>
  <c r="J141" i="16"/>
  <c r="O141" i="16" s="1"/>
  <c r="M142" i="16" l="1"/>
  <c r="R142" i="16" s="1"/>
  <c r="J142" i="16"/>
  <c r="O142" i="16" s="1"/>
  <c r="L142" i="16"/>
  <c r="Q142" i="16" s="1"/>
  <c r="K142" i="16"/>
  <c r="P142" i="16" s="1"/>
  <c r="I143" i="16"/>
  <c r="M143" i="16" l="1"/>
  <c r="R143" i="16" s="1"/>
  <c r="L143" i="16"/>
  <c r="Q143" i="16" s="1"/>
  <c r="K143" i="16"/>
  <c r="P143" i="16" s="1"/>
  <c r="I144" i="16"/>
  <c r="J143" i="16"/>
  <c r="O143" i="16" s="1"/>
  <c r="M144" i="16" l="1"/>
  <c r="R144" i="16" s="1"/>
  <c r="L144" i="16"/>
  <c r="Q144" i="16" s="1"/>
  <c r="K144" i="16"/>
  <c r="P144" i="16" s="1"/>
  <c r="I145" i="16"/>
  <c r="J144" i="16"/>
  <c r="O144" i="16" s="1"/>
  <c r="M145" i="16" l="1"/>
  <c r="R145" i="16" s="1"/>
  <c r="L145" i="16"/>
  <c r="Q145" i="16" s="1"/>
  <c r="K145" i="16"/>
  <c r="P145" i="16" s="1"/>
  <c r="I146" i="16"/>
  <c r="J145" i="16"/>
  <c r="O145" i="16" s="1"/>
  <c r="M146" i="16" l="1"/>
  <c r="R146" i="16" s="1"/>
  <c r="J146" i="16"/>
  <c r="O146" i="16" s="1"/>
  <c r="K146" i="16"/>
  <c r="P146" i="16" s="1"/>
  <c r="L146" i="16"/>
  <c r="Q146" i="16" s="1"/>
  <c r="I147" i="16"/>
  <c r="M147" i="16" l="1"/>
  <c r="R147" i="16" s="1"/>
  <c r="L147" i="16"/>
  <c r="Q147" i="16" s="1"/>
  <c r="K147" i="16"/>
  <c r="P147" i="16" s="1"/>
  <c r="I148" i="16"/>
  <c r="J147" i="16"/>
  <c r="O147" i="16" s="1"/>
  <c r="M148" i="16" l="1"/>
  <c r="R148" i="16" s="1"/>
  <c r="L148" i="16"/>
  <c r="Q148" i="16" s="1"/>
  <c r="I149" i="16"/>
  <c r="K148" i="16"/>
  <c r="P148" i="16" s="1"/>
  <c r="J148" i="16"/>
  <c r="O148" i="16" s="1"/>
  <c r="M149" i="16" l="1"/>
  <c r="R149" i="16" s="1"/>
  <c r="K149" i="16"/>
  <c r="P149" i="16" s="1"/>
  <c r="J149" i="16"/>
  <c r="O149" i="16" s="1"/>
  <c r="L149" i="16"/>
  <c r="Q149" i="16" s="1"/>
  <c r="I150" i="16"/>
  <c r="M150" i="16" l="1"/>
  <c r="R150" i="16" s="1"/>
  <c r="L150" i="16"/>
  <c r="Q150" i="16" s="1"/>
  <c r="K150" i="16"/>
  <c r="P150" i="16" s="1"/>
  <c r="I151" i="16"/>
  <c r="J150" i="16"/>
  <c r="O150" i="16" s="1"/>
  <c r="M151" i="16" l="1"/>
  <c r="R151" i="16" s="1"/>
  <c r="L151" i="16"/>
  <c r="Q151" i="16" s="1"/>
  <c r="K151" i="16"/>
  <c r="P151" i="16" s="1"/>
  <c r="I152" i="16"/>
  <c r="J151" i="16"/>
  <c r="O151" i="16" s="1"/>
  <c r="M152" i="16" l="1"/>
  <c r="R152" i="16" s="1"/>
  <c r="J152" i="16"/>
  <c r="O152" i="16" s="1"/>
  <c r="L152" i="16"/>
  <c r="Q152" i="16" s="1"/>
  <c r="K152" i="16"/>
  <c r="P152" i="16" s="1"/>
  <c r="I153" i="16"/>
  <c r="M153" i="16" l="1"/>
  <c r="R153" i="16" s="1"/>
  <c r="J153" i="16"/>
  <c r="O153" i="16" s="1"/>
  <c r="L153" i="16"/>
  <c r="Q153" i="16" s="1"/>
  <c r="K153" i="16"/>
  <c r="P153" i="16" s="1"/>
  <c r="I154" i="16"/>
  <c r="M154" i="16" l="1"/>
  <c r="R154" i="16" s="1"/>
  <c r="K154" i="16"/>
  <c r="P154" i="16" s="1"/>
  <c r="L154" i="16"/>
  <c r="Q154" i="16" s="1"/>
  <c r="I155" i="16"/>
  <c r="J154" i="16"/>
  <c r="O154" i="16" s="1"/>
  <c r="M155" i="16" l="1"/>
  <c r="R155" i="16" s="1"/>
  <c r="L155" i="16"/>
  <c r="Q155" i="16" s="1"/>
  <c r="K155" i="16"/>
  <c r="P155" i="16" s="1"/>
  <c r="I156" i="16"/>
  <c r="J155" i="16"/>
  <c r="O155" i="16" s="1"/>
  <c r="M156" i="16" l="1"/>
  <c r="R156" i="16" s="1"/>
  <c r="K156" i="16"/>
  <c r="P156" i="16" s="1"/>
  <c r="J156" i="16"/>
  <c r="O156" i="16" s="1"/>
  <c r="L156" i="16"/>
  <c r="Q156" i="16" s="1"/>
  <c r="I157" i="16"/>
  <c r="M157" i="16" l="1"/>
  <c r="R157" i="16" s="1"/>
  <c r="L157" i="16"/>
  <c r="Q157" i="16" s="1"/>
  <c r="K157" i="16"/>
  <c r="P157" i="16" s="1"/>
  <c r="I158" i="16"/>
  <c r="J157" i="16"/>
  <c r="O157" i="16" s="1"/>
  <c r="M158" i="16" l="1"/>
  <c r="R158" i="16" s="1"/>
  <c r="L158" i="16"/>
  <c r="Q158" i="16" s="1"/>
  <c r="K158" i="16"/>
  <c r="P158" i="16" s="1"/>
  <c r="I159" i="16"/>
  <c r="J158" i="16"/>
  <c r="O158" i="16" s="1"/>
  <c r="M159" i="16" l="1"/>
  <c r="R159" i="16" s="1"/>
  <c r="K159" i="16"/>
  <c r="P159" i="16" s="1"/>
  <c r="L159" i="16"/>
  <c r="Q159" i="16" s="1"/>
  <c r="I160" i="16"/>
  <c r="J159" i="16"/>
  <c r="O159" i="16" s="1"/>
  <c r="M160" i="16" l="1"/>
  <c r="R160" i="16" s="1"/>
  <c r="L160" i="16"/>
  <c r="Q160" i="16" s="1"/>
  <c r="K160" i="16"/>
  <c r="P160" i="16" s="1"/>
  <c r="I161" i="16"/>
  <c r="J160" i="16"/>
  <c r="O160" i="16" s="1"/>
  <c r="M161" i="16" l="1"/>
  <c r="R161" i="16" s="1"/>
  <c r="L161" i="16"/>
  <c r="Q161" i="16" s="1"/>
  <c r="K161" i="16"/>
  <c r="P161" i="16" s="1"/>
  <c r="I162" i="16"/>
  <c r="J161" i="16"/>
  <c r="O161" i="16" s="1"/>
  <c r="M162" i="16" l="1"/>
  <c r="R162" i="16" s="1"/>
  <c r="K162" i="16"/>
  <c r="P162" i="16" s="1"/>
  <c r="I163" i="16"/>
  <c r="L162" i="16"/>
  <c r="Q162" i="16" s="1"/>
  <c r="J162" i="16"/>
  <c r="O162" i="16" s="1"/>
  <c r="M163" i="16" l="1"/>
  <c r="R163" i="16" s="1"/>
  <c r="L163" i="16"/>
  <c r="Q163" i="16" s="1"/>
  <c r="I164" i="16"/>
  <c r="K163" i="16"/>
  <c r="P163" i="16" s="1"/>
  <c r="J163" i="16"/>
  <c r="O163" i="16" s="1"/>
  <c r="M164" i="16" l="1"/>
  <c r="R164" i="16" s="1"/>
  <c r="L164" i="16"/>
  <c r="Q164" i="16" s="1"/>
  <c r="K164" i="16"/>
  <c r="P164" i="16" s="1"/>
  <c r="I165" i="16"/>
  <c r="J164" i="16"/>
  <c r="O164" i="16" s="1"/>
  <c r="M165" i="16" l="1"/>
  <c r="R165" i="16" s="1"/>
  <c r="K165" i="16"/>
  <c r="P165" i="16" s="1"/>
  <c r="L165" i="16"/>
  <c r="Q165" i="16" s="1"/>
  <c r="I166" i="16"/>
  <c r="J165" i="16"/>
  <c r="O165" i="16" s="1"/>
  <c r="M166" i="16" l="1"/>
  <c r="R166" i="16" s="1"/>
  <c r="L166" i="16"/>
  <c r="Q166" i="16" s="1"/>
  <c r="K166" i="16"/>
  <c r="P166" i="16" s="1"/>
  <c r="I167" i="16"/>
  <c r="J166" i="16"/>
  <c r="O166" i="16" s="1"/>
  <c r="M167" i="16" l="1"/>
  <c r="R167" i="16" s="1"/>
  <c r="L167" i="16"/>
  <c r="Q167" i="16" s="1"/>
  <c r="K167" i="16"/>
  <c r="P167" i="16" s="1"/>
  <c r="I168" i="16"/>
  <c r="J167" i="16"/>
  <c r="O167" i="16" s="1"/>
  <c r="M168" i="16" l="1"/>
  <c r="R168" i="16" s="1"/>
  <c r="J168" i="16"/>
  <c r="O168" i="16" s="1"/>
  <c r="K168" i="16"/>
  <c r="P168" i="16" s="1"/>
  <c r="L168" i="16"/>
  <c r="Q168" i="16" s="1"/>
  <c r="I169" i="16"/>
  <c r="M169" i="16" l="1"/>
  <c r="R169" i="16" s="1"/>
  <c r="L169" i="16"/>
  <c r="Q169" i="16" s="1"/>
  <c r="K169" i="16"/>
  <c r="P169" i="16" s="1"/>
  <c r="I170" i="16"/>
  <c r="J169" i="16"/>
  <c r="O169" i="16" s="1"/>
  <c r="M170" i="16" l="1"/>
  <c r="R170" i="16" s="1"/>
  <c r="L170" i="16"/>
  <c r="Q170" i="16" s="1"/>
  <c r="I171" i="16"/>
  <c r="K170" i="16"/>
  <c r="P170" i="16" s="1"/>
  <c r="J170" i="16"/>
  <c r="O170" i="16" s="1"/>
  <c r="M171" i="16" l="1"/>
  <c r="R171" i="16" s="1"/>
  <c r="J171" i="16"/>
  <c r="O171" i="16" s="1"/>
  <c r="L171" i="16"/>
  <c r="Q171" i="16" s="1"/>
  <c r="K171" i="16"/>
  <c r="P171" i="16" s="1"/>
  <c r="I172" i="16"/>
  <c r="M172" i="16" l="1"/>
  <c r="R172" i="16" s="1"/>
  <c r="K172" i="16"/>
  <c r="P172" i="16" s="1"/>
  <c r="J172" i="16"/>
  <c r="O172" i="16" s="1"/>
  <c r="L172" i="16"/>
  <c r="Q172" i="16" s="1"/>
  <c r="I173" i="16"/>
  <c r="M173" i="16" l="1"/>
  <c r="R173" i="16" s="1"/>
  <c r="L173" i="16"/>
  <c r="Q173" i="16" s="1"/>
  <c r="K173" i="16"/>
  <c r="P173" i="16" s="1"/>
  <c r="I174" i="16"/>
  <c r="J173" i="16"/>
  <c r="O173" i="16" s="1"/>
  <c r="M174" i="16" l="1"/>
  <c r="R174" i="16" s="1"/>
  <c r="L174" i="16"/>
  <c r="Q174" i="16" s="1"/>
  <c r="K174" i="16"/>
  <c r="P174" i="16" s="1"/>
  <c r="I175" i="16"/>
  <c r="J174" i="16"/>
  <c r="O174" i="16" s="1"/>
  <c r="M175" i="16" l="1"/>
  <c r="R175" i="16" s="1"/>
  <c r="L175" i="16"/>
  <c r="Q175" i="16" s="1"/>
  <c r="K175" i="16"/>
  <c r="P175" i="16" s="1"/>
  <c r="I176" i="16"/>
  <c r="J175" i="16"/>
  <c r="O175" i="16" s="1"/>
  <c r="M176" i="16" l="1"/>
  <c r="R176" i="16" s="1"/>
  <c r="K176" i="16"/>
  <c r="P176" i="16" s="1"/>
  <c r="L176" i="16"/>
  <c r="Q176" i="16" s="1"/>
  <c r="I177" i="16"/>
  <c r="J176" i="16"/>
  <c r="O176" i="16" s="1"/>
  <c r="M177" i="16" l="1"/>
  <c r="R177" i="16" s="1"/>
  <c r="I178" i="16"/>
  <c r="L177" i="16"/>
  <c r="Q177" i="16" s="1"/>
  <c r="K177" i="16"/>
  <c r="P177" i="16" s="1"/>
  <c r="J177" i="16"/>
  <c r="O177" i="16" s="1"/>
  <c r="M178" i="16" l="1"/>
  <c r="R178" i="16" s="1"/>
  <c r="K178" i="16"/>
  <c r="P178" i="16" s="1"/>
  <c r="J178" i="16"/>
  <c r="O178" i="16" s="1"/>
  <c r="L178" i="16"/>
  <c r="Q178" i="16" s="1"/>
  <c r="I179" i="16"/>
  <c r="M179" i="16" l="1"/>
  <c r="R179" i="16" s="1"/>
  <c r="L179" i="16"/>
  <c r="Q179" i="16" s="1"/>
  <c r="K179" i="16"/>
  <c r="P179" i="16" s="1"/>
  <c r="I180" i="16"/>
  <c r="J179" i="16"/>
  <c r="O179" i="16" s="1"/>
  <c r="M180" i="16" l="1"/>
  <c r="R180" i="16" s="1"/>
  <c r="K180" i="16"/>
  <c r="P180" i="16" s="1"/>
  <c r="L180" i="16"/>
  <c r="Q180" i="16" s="1"/>
  <c r="I181" i="16"/>
  <c r="J180" i="16"/>
  <c r="O180" i="16" s="1"/>
  <c r="M181" i="16" l="1"/>
  <c r="R181" i="16" s="1"/>
  <c r="L181" i="16"/>
  <c r="Q181" i="16" s="1"/>
  <c r="K181" i="16"/>
  <c r="P181" i="16" s="1"/>
  <c r="I182" i="16"/>
  <c r="J181" i="16"/>
  <c r="O181" i="16" s="1"/>
  <c r="M182" i="16" l="1"/>
  <c r="R182" i="16" s="1"/>
  <c r="K182" i="16"/>
  <c r="P182" i="16" s="1"/>
  <c r="I183" i="16"/>
  <c r="L182" i="16"/>
  <c r="Q182" i="16" s="1"/>
  <c r="J182" i="16"/>
  <c r="O182" i="16" s="1"/>
  <c r="M183" i="16" l="1"/>
  <c r="R183" i="16" s="1"/>
  <c r="L183" i="16"/>
  <c r="Q183" i="16" s="1"/>
  <c r="K183" i="16"/>
  <c r="P183" i="16" s="1"/>
  <c r="I184" i="16"/>
  <c r="J183" i="16"/>
  <c r="O183" i="16" s="1"/>
  <c r="M184" i="16" l="1"/>
  <c r="R184" i="16" s="1"/>
  <c r="K184" i="16"/>
  <c r="P184" i="16" s="1"/>
  <c r="L184" i="16"/>
  <c r="Q184" i="16" s="1"/>
  <c r="I185" i="16"/>
  <c r="J184" i="16"/>
  <c r="O184" i="16" s="1"/>
  <c r="M185" i="16" l="1"/>
  <c r="R185" i="16" s="1"/>
  <c r="L185" i="16"/>
  <c r="Q185" i="16" s="1"/>
  <c r="K185" i="16"/>
  <c r="P185" i="16" s="1"/>
  <c r="I186" i="16"/>
  <c r="J185" i="16"/>
  <c r="O185" i="16" s="1"/>
  <c r="M186" i="16" l="1"/>
  <c r="R186" i="16" s="1"/>
  <c r="L186" i="16"/>
  <c r="Q186" i="16" s="1"/>
  <c r="J186" i="16"/>
  <c r="O186" i="16" s="1"/>
  <c r="K186" i="16"/>
  <c r="P186" i="16" s="1"/>
  <c r="I187" i="16"/>
  <c r="M187" i="16" l="1"/>
  <c r="R187" i="16" s="1"/>
  <c r="L187" i="16"/>
  <c r="Q187" i="16" s="1"/>
  <c r="I188" i="16"/>
  <c r="K187" i="16"/>
  <c r="P187" i="16" s="1"/>
  <c r="J187" i="16"/>
  <c r="O187" i="16" s="1"/>
  <c r="M188" i="16" l="1"/>
  <c r="R188" i="16" s="1"/>
  <c r="L188" i="16"/>
  <c r="Q188" i="16" s="1"/>
  <c r="K188" i="16"/>
  <c r="P188" i="16" s="1"/>
  <c r="I189" i="16"/>
  <c r="J188" i="16"/>
  <c r="O188" i="16" s="1"/>
  <c r="M189" i="16" l="1"/>
  <c r="R189" i="16" s="1"/>
  <c r="I190" i="16"/>
  <c r="K189" i="16"/>
  <c r="P189" i="16" s="1"/>
  <c r="L189" i="16"/>
  <c r="Q189" i="16" s="1"/>
  <c r="J189" i="16"/>
  <c r="O189" i="16" s="1"/>
  <c r="M190" i="16" l="1"/>
  <c r="R190" i="16" s="1"/>
  <c r="L190" i="16"/>
  <c r="Q190" i="16" s="1"/>
  <c r="K190" i="16"/>
  <c r="P190" i="16" s="1"/>
  <c r="I191" i="16"/>
  <c r="J190" i="16"/>
  <c r="O190" i="16" s="1"/>
  <c r="M191" i="16" l="1"/>
  <c r="R191" i="16" s="1"/>
  <c r="L191" i="16"/>
  <c r="Q191" i="16" s="1"/>
  <c r="J191" i="16"/>
  <c r="O191" i="16" s="1"/>
  <c r="K191" i="16"/>
  <c r="P191" i="16" s="1"/>
  <c r="I192" i="16"/>
  <c r="M192" i="16" l="1"/>
  <c r="R192" i="16" s="1"/>
  <c r="K192" i="16"/>
  <c r="P192" i="16" s="1"/>
  <c r="L192" i="16"/>
  <c r="Q192" i="16" s="1"/>
  <c r="J192" i="16"/>
  <c r="O192" i="16" s="1"/>
  <c r="I193" i="16"/>
  <c r="M193" i="16" l="1"/>
  <c r="R193" i="16" s="1"/>
  <c r="J193" i="16"/>
  <c r="O193" i="16" s="1"/>
  <c r="L193" i="16"/>
  <c r="Q193" i="16" s="1"/>
  <c r="K193" i="16"/>
  <c r="P193" i="16" s="1"/>
  <c r="I194" i="16"/>
  <c r="M194" i="16" l="1"/>
  <c r="R194" i="16" s="1"/>
  <c r="J194" i="16"/>
  <c r="O194" i="16" s="1"/>
  <c r="L194" i="16"/>
  <c r="Q194" i="16" s="1"/>
  <c r="I195" i="16"/>
  <c r="K194" i="16"/>
  <c r="P194" i="16" s="1"/>
  <c r="M195" i="16" l="1"/>
  <c r="R195" i="16" s="1"/>
  <c r="L195" i="16"/>
  <c r="Q195" i="16" s="1"/>
  <c r="K195" i="16"/>
  <c r="P195" i="16" s="1"/>
  <c r="I196" i="16"/>
  <c r="J195" i="16"/>
  <c r="O195" i="16" s="1"/>
  <c r="M196" i="16" l="1"/>
  <c r="R196" i="16" s="1"/>
  <c r="K196" i="16"/>
  <c r="P196" i="16" s="1"/>
  <c r="L196" i="16"/>
  <c r="Q196" i="16" s="1"/>
  <c r="I197" i="16"/>
  <c r="J196" i="16"/>
  <c r="O196" i="16" s="1"/>
  <c r="M197" i="16" l="1"/>
  <c r="R197" i="16" s="1"/>
  <c r="J197" i="16"/>
  <c r="O197" i="16" s="1"/>
  <c r="L197" i="16"/>
  <c r="Q197" i="16" s="1"/>
  <c r="K197" i="16"/>
  <c r="P197" i="16" s="1"/>
  <c r="I198" i="16"/>
  <c r="M198" i="16" l="1"/>
  <c r="R198" i="16" s="1"/>
  <c r="L198" i="16"/>
  <c r="Q198" i="16" s="1"/>
  <c r="K198" i="16"/>
  <c r="P198" i="16" s="1"/>
  <c r="J198" i="16"/>
  <c r="O198" i="16" s="1"/>
  <c r="I199" i="16"/>
  <c r="M199" i="16" l="1"/>
  <c r="R199" i="16" s="1"/>
  <c r="L199" i="16"/>
  <c r="Q199" i="16" s="1"/>
  <c r="K199" i="16"/>
  <c r="P199" i="16" s="1"/>
  <c r="I200" i="16"/>
  <c r="J199" i="16"/>
  <c r="O199" i="16" s="1"/>
  <c r="I201" i="16" l="1"/>
  <c r="L200" i="16"/>
  <c r="Q200" i="16" s="1"/>
  <c r="M200" i="16"/>
  <c r="R200" i="16" s="1"/>
  <c r="K200" i="16"/>
  <c r="P200" i="16" s="1"/>
  <c r="J200" i="16"/>
  <c r="O200" i="16" s="1"/>
  <c r="M201" i="16" l="1"/>
  <c r="R201" i="16" s="1"/>
  <c r="L201" i="16"/>
  <c r="Q201" i="16" s="1"/>
  <c r="K201" i="16"/>
  <c r="P201" i="16" s="1"/>
  <c r="I202" i="16"/>
  <c r="J201" i="16"/>
  <c r="O201" i="16" s="1"/>
  <c r="M202" i="16" l="1"/>
  <c r="R202" i="16" s="1"/>
  <c r="K202" i="16"/>
  <c r="P202" i="16" s="1"/>
  <c r="L202" i="16"/>
  <c r="Q202" i="16" s="1"/>
  <c r="I203" i="16"/>
  <c r="J202" i="16"/>
  <c r="O202" i="16" s="1"/>
  <c r="M203" i="16" l="1"/>
  <c r="R203" i="16" s="1"/>
  <c r="K203" i="16"/>
  <c r="P203" i="16" s="1"/>
  <c r="J203" i="16"/>
  <c r="O203" i="16" s="1"/>
  <c r="L203" i="16"/>
  <c r="Q203" i="16" s="1"/>
  <c r="I204" i="16"/>
  <c r="M204" i="16" l="1"/>
  <c r="R204" i="16" s="1"/>
  <c r="K204" i="16"/>
  <c r="P204" i="16" s="1"/>
  <c r="L204" i="16"/>
  <c r="Q204" i="16" s="1"/>
  <c r="I205" i="16"/>
  <c r="J204" i="16"/>
  <c r="O204" i="16" s="1"/>
  <c r="M205" i="16" l="1"/>
  <c r="R205" i="16" s="1"/>
  <c r="L205" i="16"/>
  <c r="Q205" i="16" s="1"/>
  <c r="K205" i="16"/>
  <c r="P205" i="16" s="1"/>
  <c r="I206" i="16"/>
  <c r="J205" i="16"/>
  <c r="O205" i="16" s="1"/>
  <c r="M206" i="16" l="1"/>
  <c r="R206" i="16" s="1"/>
  <c r="L206" i="16"/>
  <c r="Q206" i="16" s="1"/>
  <c r="J206" i="16"/>
  <c r="O206" i="16" s="1"/>
  <c r="K206" i="16"/>
  <c r="P206" i="16" s="1"/>
  <c r="I207" i="16"/>
  <c r="M207" i="16" l="1"/>
  <c r="R207" i="16" s="1"/>
  <c r="L207" i="16"/>
  <c r="Q207" i="16" s="1"/>
  <c r="K207" i="16"/>
  <c r="P207" i="16" s="1"/>
  <c r="I208" i="16"/>
  <c r="J207" i="16"/>
  <c r="O207" i="16" s="1"/>
  <c r="M208" i="16" l="1"/>
  <c r="R208" i="16" s="1"/>
  <c r="J208" i="16"/>
  <c r="O208" i="16" s="1"/>
  <c r="K208" i="16"/>
  <c r="P208" i="16" s="1"/>
  <c r="L208" i="16"/>
  <c r="Q208" i="16" s="1"/>
  <c r="I209" i="16"/>
  <c r="M209" i="16" l="1"/>
  <c r="R209" i="16" s="1"/>
  <c r="K209" i="16"/>
  <c r="P209" i="16" s="1"/>
  <c r="J209" i="16"/>
  <c r="O209" i="16" s="1"/>
  <c r="L209" i="16"/>
  <c r="Q209" i="16" s="1"/>
  <c r="I210" i="16"/>
  <c r="M210" i="16" l="1"/>
  <c r="R210" i="16" s="1"/>
  <c r="L210" i="16"/>
  <c r="Q210" i="16" s="1"/>
  <c r="K210" i="16"/>
  <c r="P210" i="16" s="1"/>
  <c r="J210" i="16"/>
  <c r="O210" i="16" s="1"/>
  <c r="I211" i="16"/>
  <c r="M211" i="16" l="1"/>
  <c r="R211" i="16" s="1"/>
  <c r="L211" i="16"/>
  <c r="Q211" i="16" s="1"/>
  <c r="K211" i="16"/>
  <c r="P211" i="16" s="1"/>
  <c r="I212" i="16"/>
  <c r="J211" i="16"/>
  <c r="O211" i="16" s="1"/>
  <c r="M212" i="16" l="1"/>
  <c r="R212" i="16" s="1"/>
  <c r="L212" i="16"/>
  <c r="Q212" i="16" s="1"/>
  <c r="K212" i="16"/>
  <c r="P212" i="16" s="1"/>
  <c r="I213" i="16"/>
  <c r="J212" i="16"/>
  <c r="O212" i="16" s="1"/>
  <c r="M213" i="16" l="1"/>
  <c r="R213" i="16" s="1"/>
  <c r="K213" i="16"/>
  <c r="P213" i="16" s="1"/>
  <c r="L213" i="16"/>
  <c r="Q213" i="16" s="1"/>
  <c r="I214" i="16"/>
  <c r="J213" i="16"/>
  <c r="O213" i="16" s="1"/>
  <c r="M214" i="16" l="1"/>
  <c r="R214" i="16" s="1"/>
  <c r="L214" i="16"/>
  <c r="Q214" i="16" s="1"/>
  <c r="K214" i="16"/>
  <c r="P214" i="16" s="1"/>
  <c r="I215" i="16"/>
  <c r="J214" i="16"/>
  <c r="O214" i="16" s="1"/>
  <c r="M215" i="16" l="1"/>
  <c r="R215" i="16" s="1"/>
  <c r="L215" i="16"/>
  <c r="Q215" i="16" s="1"/>
  <c r="K215" i="16"/>
  <c r="P215" i="16" s="1"/>
  <c r="I216" i="16"/>
  <c r="J215" i="16"/>
  <c r="O215" i="16" s="1"/>
  <c r="M216" i="16" l="1"/>
  <c r="R216" i="16" s="1"/>
  <c r="L216" i="16"/>
  <c r="Q216" i="16" s="1"/>
  <c r="K216" i="16"/>
  <c r="P216" i="16" s="1"/>
  <c r="I217" i="16"/>
  <c r="J216" i="16"/>
  <c r="O216" i="16" s="1"/>
  <c r="M217" i="16" l="1"/>
  <c r="R217" i="16" s="1"/>
  <c r="L217" i="16"/>
  <c r="Q217" i="16" s="1"/>
  <c r="J217" i="16"/>
  <c r="O217" i="16" s="1"/>
  <c r="K217" i="16"/>
  <c r="P217" i="16" s="1"/>
  <c r="I218" i="16"/>
  <c r="M218" i="16" l="1"/>
  <c r="R218" i="16" s="1"/>
  <c r="L218" i="16"/>
  <c r="Q218" i="16" s="1"/>
  <c r="K218" i="16"/>
  <c r="P218" i="16" s="1"/>
  <c r="I219" i="16"/>
  <c r="J218" i="16"/>
  <c r="O218" i="16" s="1"/>
  <c r="M219" i="16" l="1"/>
  <c r="R219" i="16" s="1"/>
  <c r="L219" i="16"/>
  <c r="Q219" i="16" s="1"/>
  <c r="K219" i="16"/>
  <c r="P219" i="16" s="1"/>
  <c r="I220" i="16"/>
  <c r="J219" i="16"/>
  <c r="O219" i="16" s="1"/>
  <c r="M220" i="16" l="1"/>
  <c r="R220" i="16" s="1"/>
  <c r="L220" i="16"/>
  <c r="Q220" i="16" s="1"/>
  <c r="K220" i="16"/>
  <c r="P220" i="16" s="1"/>
  <c r="I221" i="16"/>
  <c r="J220" i="16"/>
  <c r="O220" i="16" s="1"/>
  <c r="M221" i="16" l="1"/>
  <c r="R221" i="16" s="1"/>
  <c r="L221" i="16"/>
  <c r="Q221" i="16" s="1"/>
  <c r="K221" i="16"/>
  <c r="P221" i="16" s="1"/>
  <c r="I222" i="16"/>
  <c r="J221" i="16"/>
  <c r="O221" i="16" s="1"/>
  <c r="M222" i="16" l="1"/>
  <c r="R222" i="16" s="1"/>
  <c r="L222" i="16"/>
  <c r="Q222" i="16" s="1"/>
  <c r="K222" i="16"/>
  <c r="P222" i="16" s="1"/>
  <c r="I223" i="16"/>
  <c r="J222" i="16"/>
  <c r="O222" i="16" s="1"/>
  <c r="M223" i="16" l="1"/>
  <c r="R223" i="16" s="1"/>
  <c r="L223" i="16"/>
  <c r="Q223" i="16" s="1"/>
  <c r="K223" i="16"/>
  <c r="P223" i="16" s="1"/>
  <c r="I224" i="16"/>
  <c r="J223" i="16"/>
  <c r="O223" i="16" s="1"/>
  <c r="M224" i="16" l="1"/>
  <c r="R224" i="16" s="1"/>
  <c r="K224" i="16"/>
  <c r="P224" i="16" s="1"/>
  <c r="I225" i="16"/>
  <c r="J224" i="16"/>
  <c r="O224" i="16" s="1"/>
  <c r="L224" i="16"/>
  <c r="Q224" i="16" s="1"/>
  <c r="M225" i="16" l="1"/>
  <c r="R225" i="16" s="1"/>
  <c r="L225" i="16"/>
  <c r="Q225" i="16" s="1"/>
  <c r="I226" i="16"/>
  <c r="J225" i="16"/>
  <c r="O225" i="16" s="1"/>
  <c r="K225" i="16"/>
  <c r="P225" i="16" s="1"/>
  <c r="M226" i="16" l="1"/>
  <c r="R226" i="16" s="1"/>
  <c r="L226" i="16"/>
  <c r="Q226" i="16" s="1"/>
  <c r="I227" i="16"/>
  <c r="J226" i="16"/>
  <c r="O226" i="16" s="1"/>
  <c r="K226" i="16"/>
  <c r="P226" i="16" s="1"/>
  <c r="M227" i="16" l="1"/>
  <c r="R227" i="16" s="1"/>
  <c r="L227" i="16"/>
  <c r="Q227" i="16" s="1"/>
  <c r="K227" i="16"/>
  <c r="P227" i="16" s="1"/>
  <c r="I228" i="16"/>
  <c r="J227" i="16"/>
  <c r="O227" i="16" s="1"/>
  <c r="M228" i="16" l="1"/>
  <c r="R228" i="16" s="1"/>
  <c r="K228" i="16"/>
  <c r="P228" i="16" s="1"/>
  <c r="L228" i="16"/>
  <c r="Q228" i="16" s="1"/>
  <c r="I229" i="16"/>
  <c r="J228" i="16"/>
  <c r="O228" i="16" s="1"/>
  <c r="M229" i="16" l="1"/>
  <c r="R229" i="16" s="1"/>
  <c r="L229" i="16"/>
  <c r="Q229" i="16" s="1"/>
  <c r="K229" i="16"/>
  <c r="P229" i="16" s="1"/>
  <c r="I230" i="16"/>
  <c r="J229" i="16"/>
  <c r="O229" i="16" s="1"/>
  <c r="M230" i="16" l="1"/>
  <c r="R230" i="16" s="1"/>
  <c r="L230" i="16"/>
  <c r="Q230" i="16" s="1"/>
  <c r="I231" i="16"/>
  <c r="K230" i="16"/>
  <c r="P230" i="16" s="1"/>
  <c r="J230" i="16"/>
  <c r="O230" i="16" s="1"/>
  <c r="M231" i="16" l="1"/>
  <c r="R231" i="16" s="1"/>
  <c r="K231" i="16"/>
  <c r="P231" i="16" s="1"/>
  <c r="L231" i="16"/>
  <c r="Q231" i="16" s="1"/>
  <c r="I232" i="16"/>
  <c r="J231" i="16"/>
  <c r="O231" i="16" s="1"/>
  <c r="M232" i="16" l="1"/>
  <c r="R232" i="16" s="1"/>
  <c r="L232" i="16"/>
  <c r="Q232" i="16" s="1"/>
  <c r="K232" i="16"/>
  <c r="P232" i="16" s="1"/>
  <c r="I233" i="16"/>
  <c r="J232" i="16"/>
  <c r="O232" i="16" s="1"/>
  <c r="M233" i="16" l="1"/>
  <c r="R233" i="16" s="1"/>
  <c r="L233" i="16"/>
  <c r="Q233" i="16" s="1"/>
  <c r="K233" i="16"/>
  <c r="P233" i="16" s="1"/>
  <c r="I234" i="16"/>
  <c r="J233" i="16"/>
  <c r="O233" i="16" s="1"/>
  <c r="M234" i="16" l="1"/>
  <c r="R234" i="16" s="1"/>
  <c r="K234" i="16"/>
  <c r="P234" i="16" s="1"/>
  <c r="I235" i="16"/>
  <c r="J234" i="16"/>
  <c r="O234" i="16" s="1"/>
  <c r="L234" i="16"/>
  <c r="Q234" i="16" s="1"/>
  <c r="M235" i="16" l="1"/>
  <c r="R235" i="16" s="1"/>
  <c r="L235" i="16"/>
  <c r="Q235" i="16" s="1"/>
  <c r="I236" i="16"/>
  <c r="K235" i="16"/>
  <c r="P235" i="16" s="1"/>
  <c r="J235" i="16"/>
  <c r="O235" i="16" s="1"/>
  <c r="M236" i="16" l="1"/>
  <c r="R236" i="16" s="1"/>
  <c r="K236" i="16"/>
  <c r="P236" i="16" s="1"/>
  <c r="I237" i="16"/>
  <c r="L236" i="16"/>
  <c r="Q236" i="16" s="1"/>
  <c r="J236" i="16"/>
  <c r="O236" i="16" s="1"/>
  <c r="M237" i="16" l="1"/>
  <c r="R237" i="16" s="1"/>
  <c r="K237" i="16"/>
  <c r="P237" i="16" s="1"/>
  <c r="L237" i="16"/>
  <c r="Q237" i="16" s="1"/>
  <c r="I238" i="16"/>
  <c r="J237" i="16"/>
  <c r="O237" i="16" s="1"/>
  <c r="M238" i="16" l="1"/>
  <c r="R238" i="16" s="1"/>
  <c r="L238" i="16"/>
  <c r="Q238" i="16" s="1"/>
  <c r="J238" i="16"/>
  <c r="O238" i="16" s="1"/>
  <c r="I239" i="16"/>
  <c r="K238" i="16"/>
  <c r="P238" i="16" s="1"/>
  <c r="M239" i="16" l="1"/>
  <c r="R239" i="16" s="1"/>
  <c r="L239" i="16"/>
  <c r="Q239" i="16" s="1"/>
  <c r="K239" i="16"/>
  <c r="P239" i="16" s="1"/>
  <c r="I240" i="16"/>
  <c r="J239" i="16"/>
  <c r="O239" i="16" s="1"/>
  <c r="M240" i="16" l="1"/>
  <c r="R240" i="16" s="1"/>
  <c r="K240" i="16"/>
  <c r="P240" i="16" s="1"/>
  <c r="L240" i="16"/>
  <c r="Q240" i="16" s="1"/>
  <c r="I241" i="16"/>
  <c r="J240" i="16"/>
  <c r="O240" i="16" s="1"/>
  <c r="M241" i="16" l="1"/>
  <c r="R241" i="16" s="1"/>
  <c r="K241" i="16"/>
  <c r="P241" i="16" s="1"/>
  <c r="L241" i="16"/>
  <c r="Q241" i="16" s="1"/>
  <c r="I242" i="16"/>
  <c r="J241" i="16"/>
  <c r="O241" i="16" s="1"/>
  <c r="M242" i="16" l="1"/>
  <c r="R242" i="16" s="1"/>
  <c r="L242" i="16"/>
  <c r="Q242" i="16" s="1"/>
  <c r="K242" i="16"/>
  <c r="P242" i="16" s="1"/>
  <c r="I243" i="16"/>
  <c r="J242" i="16"/>
  <c r="O242" i="16" s="1"/>
  <c r="M243" i="16" l="1"/>
  <c r="R243" i="16" s="1"/>
  <c r="K243" i="16"/>
  <c r="P243" i="16" s="1"/>
  <c r="L243" i="16"/>
  <c r="Q243" i="16" s="1"/>
  <c r="I244" i="16"/>
  <c r="J243" i="16"/>
  <c r="O243" i="16" s="1"/>
  <c r="M244" i="16" l="1"/>
  <c r="R244" i="16" s="1"/>
  <c r="L244" i="16"/>
  <c r="Q244" i="16" s="1"/>
  <c r="K244" i="16"/>
  <c r="P244" i="16" s="1"/>
  <c r="I245" i="16"/>
  <c r="J244" i="16"/>
  <c r="O244" i="16" s="1"/>
  <c r="M245" i="16" l="1"/>
  <c r="R245" i="16" s="1"/>
  <c r="L245" i="16"/>
  <c r="Q245" i="16" s="1"/>
  <c r="J245" i="16"/>
  <c r="O245" i="16" s="1"/>
  <c r="K245" i="16"/>
  <c r="P245" i="16" s="1"/>
  <c r="I246" i="16"/>
  <c r="M246" i="16" l="1"/>
  <c r="R246" i="16" s="1"/>
  <c r="J246" i="16"/>
  <c r="O246" i="16" s="1"/>
  <c r="L246" i="16"/>
  <c r="Q246" i="16" s="1"/>
  <c r="K246" i="16"/>
  <c r="P246" i="16" s="1"/>
  <c r="I247" i="16"/>
  <c r="M247" i="16" l="1"/>
  <c r="R247" i="16" s="1"/>
  <c r="K247" i="16"/>
  <c r="P247" i="16" s="1"/>
  <c r="I248" i="16"/>
  <c r="L247" i="16"/>
  <c r="Q247" i="16" s="1"/>
  <c r="J247" i="16"/>
  <c r="O247" i="16" s="1"/>
  <c r="M248" i="16" l="1"/>
  <c r="R248" i="16" s="1"/>
  <c r="L248" i="16"/>
  <c r="Q248" i="16" s="1"/>
  <c r="K248" i="16"/>
  <c r="P248" i="16" s="1"/>
  <c r="I249" i="16"/>
  <c r="J248" i="16"/>
  <c r="O248" i="16" s="1"/>
  <c r="M249" i="16" l="1"/>
  <c r="R249" i="16" s="1"/>
  <c r="L249" i="16"/>
  <c r="Q249" i="16" s="1"/>
  <c r="K249" i="16"/>
  <c r="P249" i="16" s="1"/>
  <c r="I250" i="16"/>
  <c r="J249" i="16"/>
  <c r="O249" i="16" s="1"/>
  <c r="M250" i="16" l="1"/>
  <c r="R250" i="16" s="1"/>
  <c r="J250" i="16"/>
  <c r="O250" i="16" s="1"/>
  <c r="L250" i="16"/>
  <c r="Q250" i="16" s="1"/>
  <c r="K250" i="16"/>
  <c r="P250" i="16" s="1"/>
  <c r="I251" i="16"/>
  <c r="M251" i="16" l="1"/>
  <c r="R251" i="16" s="1"/>
  <c r="L251" i="16"/>
  <c r="Q251" i="16" s="1"/>
  <c r="K251" i="16"/>
  <c r="P251" i="16" s="1"/>
  <c r="I252" i="16"/>
  <c r="J251" i="16"/>
  <c r="O251" i="16" s="1"/>
  <c r="D8" i="16"/>
  <c r="E8" i="16"/>
  <c r="E10" i="16"/>
  <c r="D10" i="16"/>
  <c r="C10" i="16"/>
  <c r="I253" i="16" l="1"/>
  <c r="K252" i="16"/>
  <c r="P252" i="16" s="1"/>
  <c r="M252" i="16"/>
  <c r="R252" i="16" s="1"/>
  <c r="L252" i="16"/>
  <c r="Q252" i="16" s="1"/>
  <c r="J252" i="16"/>
  <c r="O252" i="16" s="1"/>
  <c r="I254" i="16" l="1"/>
  <c r="J253" i="16"/>
  <c r="O253" i="16" s="1"/>
  <c r="K253" i="16"/>
  <c r="P253" i="16" s="1"/>
  <c r="L253" i="16"/>
  <c r="Q253" i="16" s="1"/>
  <c r="M253" i="16"/>
  <c r="R253" i="16" s="1"/>
  <c r="B4" i="15"/>
  <c r="M254" i="16" l="1"/>
  <c r="R254" i="16" s="1"/>
  <c r="J254" i="16"/>
  <c r="O254" i="16" s="1"/>
  <c r="K254" i="16"/>
  <c r="P254" i="16" s="1"/>
  <c r="L254" i="16"/>
  <c r="Q254" i="16" s="1"/>
  <c r="I255" i="16"/>
  <c r="W8" i="16"/>
  <c r="W5" i="16"/>
  <c r="W7" i="16"/>
  <c r="W6" i="16"/>
  <c r="W3" i="16"/>
  <c r="I256" i="16" l="1"/>
  <c r="L255" i="16"/>
  <c r="Q255" i="16" s="1"/>
  <c r="M255" i="16"/>
  <c r="R255" i="16" s="1"/>
  <c r="K255" i="16"/>
  <c r="P255" i="16" s="1"/>
  <c r="J255" i="16"/>
  <c r="O255" i="16" s="1"/>
  <c r="X7" i="16"/>
  <c r="V5" i="16"/>
  <c r="X3" i="16"/>
  <c r="X8" i="16"/>
  <c r="V3" i="16"/>
  <c r="V8" i="16"/>
  <c r="V6" i="16"/>
  <c r="V7" i="16"/>
  <c r="X5" i="16"/>
  <c r="X6" i="16"/>
  <c r="J256" i="16" l="1"/>
  <c r="O256" i="16" s="1"/>
  <c r="K256" i="16"/>
  <c r="P256" i="16" s="1"/>
  <c r="L256" i="16"/>
  <c r="Q256" i="16" s="1"/>
  <c r="M256" i="16"/>
  <c r="R256" i="16" s="1"/>
  <c r="W4" i="16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<sst xmlns="http://schemas.openxmlformats.org/spreadsheetml/2006/main" count="1827" uniqueCount="647">
  <si>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</si>
  <si>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</si>
  <si>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</si>
  <si>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</si>
  <si>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</si>
  <si>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</si>
  <si>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</si>
  <si>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</si>
  <si>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</si>
  <si>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</si>
  <si>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</si>
  <si>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</si>
  <si>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</si>
  <si>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</si>
  <si>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</si>
  <si>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</si>
  <si>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</si>
  <si>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</si>
  <si>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</si>
  <si>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</si>
  <si>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</si>
  <si>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</si>
  <si>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</si>
  <si>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</si>
  <si>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</si>
  <si>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</si>
  <si>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</si>
  <si>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</si>
  <si>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</si>
  <si>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</si>
  <si>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</si>
  <si>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</si>
  <si>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</si>
  <si>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</si>
  <si>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</si>
  <si>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</si>
  <si>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</si>
  <si>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</si>
  <si>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</si>
  <si>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</si>
  <si>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</si>
  <si>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</si>
  <si>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</si>
  <si>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</si>
  <si>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</si>
  <si>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</si>
  <si>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</si>
  <si>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</si>
  <si>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</si>
  <si>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</si>
  <si>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</si>
  <si>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</si>
  <si>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</si>
  <si>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</si>
  <si>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</si>
  <si>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</si>
  <si>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</si>
  <si>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</si>
  <si>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</si>
  <si>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</si>
  <si>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</si>
  <si>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</si>
  <si>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</si>
  <si>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</si>
  <si>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</si>
  <si>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</si>
  <si>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</si>
  <si>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</si>
  <si>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</si>
  <si>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</si>
  <si>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</si>
  <si>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</si>
  <si>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</si>
  <si>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</si>
  <si>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</si>
  <si>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</si>
  <si>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</si>
  <si>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</si>
  <si>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</si>
  <si>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</si>
  <si>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</si>
  <si>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</si>
  <si>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</si>
  <si>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</si>
  <si>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</si>
  <si>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</si>
  <si>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</si>
  <si>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</si>
  <si>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</si>
  <si>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</si>
  <si>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</si>
  <si>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</si>
  <si>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</si>
  <si>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</si>
  <si>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</si>
  <si>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</si>
  <si>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</si>
  <si>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</si>
  <si>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</si>
  <si>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</si>
  <si>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</si>
  <si>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</si>
  <si>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</si>
  <si>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</si>
  <si>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</si>
  <si>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</si>
  <si>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</si>
  <si>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</si>
  <si>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</si>
  <si>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</si>
  <si>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</si>
  <si>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</si>
  <si>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</si>
  <si>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</si>
  <si>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</si>
  <si>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</si>
  <si>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</si>
  <si>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</si>
  <si>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</si>
  <si>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</si>
  <si>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</si>
  <si>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</si>
  <si>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</si>
  <si>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</si>
  <si>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</si>
  <si>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</si>
  <si>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</si>
  <si>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</si>
  <si>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</si>
  <si>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</si>
  <si>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</si>
  <si>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</si>
  <si>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</si>
  <si>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</si>
  <si>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</si>
  <si>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</si>
  <si>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</si>
  <si>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</si>
  <si>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</si>
  <si>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</si>
  <si>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</si>
  <si>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</si>
  <si>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</si>
  <si>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</si>
  <si>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</si>
  <si>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</si>
  <si>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</si>
  <si>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</si>
  <si>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</si>
  <si>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</si>
  <si>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</si>
  <si>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</si>
  <si>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</si>
  <si>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</si>
  <si>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</si>
  <si>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</si>
  <si>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</si>
  <si>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</si>
  <si>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</si>
  <si>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</si>
  <si>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</si>
  <si>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</si>
  <si>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</si>
  <si>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</si>
  <si>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</si>
  <si>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</si>
  <si>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</si>
  <si>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</si>
  <si>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</si>
  <si>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</si>
  <si>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</si>
  <si>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</si>
  <si>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</si>
  <si>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</si>
  <si>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</si>
  <si>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</si>
  <si>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</si>
  <si>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</si>
  <si>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</si>
  <si>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</si>
  <si>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</si>
  <si>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</si>
  <si>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</si>
  <si>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</si>
  <si>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</si>
  <si>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</si>
  <si>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</si>
  <si>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</si>
  <si>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</si>
  <si>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</si>
  <si>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</si>
  <si>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</si>
  <si>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</si>
  <si>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</si>
  <si>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</si>
  <si>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</si>
  <si>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</si>
  <si>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</si>
  <si>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</si>
  <si>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</si>
  <si>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</si>
  <si>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</si>
  <si>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</si>
  <si>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</si>
  <si>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</si>
  <si>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</si>
  <si>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</si>
  <si>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</si>
  <si>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</si>
  <si>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</si>
  <si>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</si>
  <si>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</si>
  <si>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</si>
  <si>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</si>
  <si>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</si>
  <si>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</si>
  <si>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</si>
  <si>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</si>
  <si>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</si>
  <si>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</si>
  <si>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</si>
  <si>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</si>
  <si>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</si>
  <si>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</si>
  <si>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</si>
  <si>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</si>
  <si>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</si>
  <si>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</si>
  <si>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</si>
  <si>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</si>
  <si>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</si>
  <si>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</si>
  <si>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</si>
  <si>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</si>
  <si>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</si>
  <si>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</si>
  <si>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</si>
  <si>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</si>
  <si>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</si>
  <si>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</si>
  <si>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</si>
  <si>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</si>
  <si>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</si>
  <si>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</si>
  <si>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</si>
  <si>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</si>
  <si>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</si>
  <si>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</si>
  <si>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</si>
  <si>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</si>
  <si>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</si>
  <si>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</si>
  <si>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</si>
  <si>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</si>
  <si>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</si>
  <si>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</si>
  <si>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</si>
  <si>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</si>
  <si>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</si>
  <si>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</si>
  <si>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</si>
  <si>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</si>
  <si>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</si>
  <si>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</si>
  <si>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</si>
  <si>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</si>
  <si>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</si>
  <si>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</si>
  <si>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</si>
  <si>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</si>
  <si>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</si>
  <si>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</si>
  <si>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</si>
  <si>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</si>
  <si>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</si>
  <si>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</si>
  <si>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</si>
  <si>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</si>
  <si>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</si>
  <si>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</si>
  <si>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</si>
  <si>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</si>
  <si>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</si>
  <si>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</si>
  <si>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</si>
  <si>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</si>
  <si>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</si>
  <si>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</si>
  <si>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</si>
  <si>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</si>
  <si>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</si>
  <si>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</si>
  <si>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</si>
  <si>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</si>
  <si>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</si>
  <si>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</si>
  <si>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</si>
  <si>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</si>
  <si>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</si>
  <si>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</si>
  <si>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</si>
  <si>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</si>
  <si>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</si>
  <si>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</si>
  <si>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</si>
  <si>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</si>
  <si>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</si>
  <si>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</si>
  <si>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</si>
  <si>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</si>
  <si>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</si>
  <si>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</si>
  <si>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</si>
  <si>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</si>
  <si>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</si>
  <si>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</si>
  <si>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</si>
  <si>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</si>
  <si>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</si>
  <si>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</si>
  <si>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</si>
  <si>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</si>
  <si>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</si>
  <si>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</si>
  <si>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</si>
  <si>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</si>
  <si>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</si>
  <si>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</si>
  <si>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</si>
  <si>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</si>
  <si>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</si>
  <si>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</si>
  <si>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</si>
  <si>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</si>
  <si>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</si>
  <si>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</si>
  <si>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</si>
  <si>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</si>
  <si>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</si>
  <si>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</si>
  <si>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</si>
  <si>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</si>
  <si>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</si>
  <si>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</si>
  <si>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</si>
  <si>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</si>
  <si>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</si>
  <si>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</si>
  <si>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</si>
  <si>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</si>
  <si>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</si>
  <si>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</si>
  <si>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</si>
  <si>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</si>
  <si>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</si>
  <si>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</si>
  <si>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</si>
  <si>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</si>
  <si>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</si>
  <si>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</si>
  <si>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</si>
  <si>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</si>
  <si>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</si>
  <si>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</si>
  <si>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</si>
  <si>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</si>
  <si>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</si>
  <si>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</si>
  <si>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</si>
  <si>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</si>
  <si>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</si>
  <si>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</si>
  <si>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</si>
  <si>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</si>
  <si>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</si>
  <si>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</si>
  <si>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</si>
  <si>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</si>
  <si>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</si>
  <si>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</si>
  <si>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</si>
  <si>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</si>
  <si>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</si>
  <si>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</si>
  <si>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</si>
  <si>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</si>
  <si>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</si>
  <si>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</si>
  <si>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</si>
  <si>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</si>
  <si>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</si>
  <si>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</si>
  <si>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</si>
  <si>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</si>
  <si>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</si>
  <si>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</si>
  <si>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</si>
  <si>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</si>
  <si>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</si>
  <si>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</si>
  <si>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</si>
  <si>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</si>
  <si>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</si>
  <si>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</si>
  <si>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</si>
  <si>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</si>
  <si>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</si>
  <si>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</si>
  <si>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</si>
  <si>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</si>
  <si>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</si>
  <si>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</si>
  <si>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</si>
  <si>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</si>
  <si>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</si>
  <si>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</si>
  <si>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</si>
  <si>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</si>
  <si>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</si>
  <si>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</si>
  <si>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</si>
  <si>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</si>
  <si>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</si>
  <si>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</si>
  <si>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</si>
  <si>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</si>
  <si>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</si>
  <si>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</si>
  <si>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</si>
  <si>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</si>
  <si>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</si>
  <si>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</si>
  <si>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</si>
  <si>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</si>
  <si>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</si>
  <si>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</si>
  <si>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</si>
  <si>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</si>
  <si>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</si>
  <si>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</si>
  <si>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</si>
  <si>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</si>
  <si>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</si>
  <si>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</si>
  <si>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</si>
  <si>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</si>
  <si>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</si>
  <si>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</si>
  <si>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</si>
  <si>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</si>
  <si>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</si>
  <si>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</si>
  <si>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</si>
  <si>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</si>
  <si>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</si>
  <si>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</si>
  <si>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</si>
  <si>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</si>
  <si>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</si>
  <si>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</si>
  <si>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</si>
  <si>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</si>
  <si>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</si>
  <si>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</si>
  <si>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</si>
  <si>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</si>
  <si>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</si>
  <si>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</si>
  <si>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</si>
  <si>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</si>
  <si>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</si>
  <si>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</si>
  <si>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</si>
  <si>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</si>
  <si>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</si>
  <si>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</si>
  <si>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</si>
  <si>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</si>
  <si>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</si>
  <si>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</si>
  <si>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</si>
  <si>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</si>
  <si>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</si>
  <si>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</si>
  <si>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</si>
  <si>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</si>
  <si>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</si>
  <si>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</si>
  <si>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</si>
  <si>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</si>
  <si>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</si>
  <si>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</si>
  <si>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</si>
  <si>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</si>
  <si>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</si>
  <si>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</si>
  <si>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</si>
  <si>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</si>
  <si>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</si>
  <si>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</si>
  <si>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</si>
  <si>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</si>
  <si>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</si>
  <si>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</si>
  <si>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</si>
  <si>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</si>
  <si>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</si>
  <si>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</si>
  <si>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</si>
  <si>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</si>
  <si>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</si>
  <si>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</si>
  <si>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</si>
  <si>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</si>
  <si>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</si>
  <si>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</si>
  <si>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</si>
  <si>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</si>
  <si>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</si>
  <si>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</si>
  <si>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</si>
  <si>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</si>
  <si>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</si>
  <si>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</si>
  <si>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</si>
  <si>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</si>
  <si>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</si>
  <si>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</si>
  <si>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</si>
  <si>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</si>
  <si>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</si>
  <si>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</si>
  <si>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</si>
  <si>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</si>
  <si>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</si>
  <si>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</si>
  <si>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</si>
  <si>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</si>
  <si>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</si>
  <si>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</si>
  <si>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</si>
  <si>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</si>
  <si>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</si>
  <si>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</si>
  <si>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</si>
  <si>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</si>
  <si>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</si>
  <si>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</si>
  <si>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</si>
  <si>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</si>
  <si>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</si>
  <si>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</si>
  <si>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</si>
  <si>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</si>
  <si>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</si>
  <si>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</si>
  <si>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</si>
  <si>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</si>
  <si>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</si>
  <si>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</si>
  <si>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</si>
  <si>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</si>
  <si>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</si>
  <si>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</si>
  <si>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</si>
  <si>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</si>
  <si>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</si>
  <si>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</si>
  <si>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</si>
  <si>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</si>
  <si>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</si>
  <si>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</si>
  <si>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</si>
  <si>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</si>
  <si>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</si>
  <si>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</si>
  <si>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</si>
  <si>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</si>
  <si>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</si>
  <si>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</si>
  <si>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</si>
  <si>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</si>
  <si>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</si>
  <si>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</si>
  <si>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</si>
  <si>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</si>
  <si>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</si>
  <si>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</si>
  <si>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</si>
  <si>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</si>
  <si>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</si>
  <si>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</si>
  <si>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</si>
  <si>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</si>
  <si>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</si>
  <si>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</si>
  <si>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</si>
  <si>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</si>
  <si>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</si>
  <si>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</si>
  <si>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</si>
  <si>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</si>
  <si>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</si>
  <si>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</si>
  <si>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</si>
  <si>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</si>
  <si>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</si>
  <si>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</si>
  <si>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</si>
  <si>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</si>
  <si>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</si>
  <si>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</si>
  <si>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</si>
  <si>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</si>
  <si>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</si>
  <si>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</si>
  <si>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</si>
  <si>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</si>
  <si>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</si>
  <si>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</si>
  <si>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</si>
  <si>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</si>
  <si>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</si>
  <si>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</si>
  <si>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</si>
  <si>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</si>
  <si>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</si>
  <si>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</si>
  <si>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</si>
  <si>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</si>
  <si>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</si>
  <si>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</si>
  <si>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</si>
  <si>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</si>
  <si>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</si>
  <si>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</si>
  <si>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</si>
  <si>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</si>
  <si>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</si>
  <si>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</si>
  <si>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</si>
  <si>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</si>
  <si>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</si>
  <si>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</si>
  <si>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</si>
  <si>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</si>
  <si>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03/07/2026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</si>
</sst>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3b6454e83be6408b948bfd581ff82234">
      <tp>
        <v>2</v>
        <stp/>
        <stp>f39171e3-ce5e-420c-a9f0-f9d8ebee1ade</stp>
        <tr r="E10" s="16"/>
      </tp>
    </main>
    <main first="rtdsrv_eco_3b6454e83be6408b948bfd581ff82234">
      <tp>
        <v>2</v>
        <stp/>
        <stp>d261d0a5-526f-4579-82fd-8f818b45a1c5</stp>
        <tr r="G10" s="16"/>
      </tp>
      <tp>
        <v>2</v>
        <stp/>
        <stp>fa28a1d1-f138-406c-9389-73f0568432ab</stp>
        <tr r="D10" s="16"/>
      </tp>
    </main>
    <main first="rtdsrv_eco_3b6454e83be6408b948bfd581ff82234">
      <tp>
        <v>3</v>
        <stp/>
        <stp>2880adeb-aa3f-4bac-870a-c69d3ed74d56</stp>
        <tr r="B4" s="16"/>
      </tp>
      <tp>
        <v>2</v>
        <stp/>
        <stp>8a209fc8-c066-464a-9d97-b03e39d9c7d8</stp>
        <tr r="A10" s="16"/>
      </tp>
      <tp>
        <v>2</v>
        <stp/>
        <stp>4367f205-7e62-4893-bff8-9b9d1e427d94</stp>
        <tr r="C10" s="16"/>
      </tp>
    </main>
    <main first="rtdsrv_eco_3b6454e83be6408b948bfd581ff82234">
      <tp>
        <v>2</v>
        <stp/>
        <stp>d396e28f-93be-4962-a176-c476dd816a25</stp>
        <tr r="F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HTMX11</c:v>
                </c:pt>
                <c:pt idx="1">
                  <c:v>MFII11</c:v>
                </c:pt>
                <c:pt idx="2">
                  <c:v>TRXF11</c:v>
                </c:pt>
                <c:pt idx="3">
                  <c:v>TGAR11</c:v>
                </c:pt>
                <c:pt idx="4">
                  <c:v>TVRI11</c:v>
                </c:pt>
                <c:pt idx="5">
                  <c:v>RBVA11</c:v>
                </c:pt>
                <c:pt idx="6">
                  <c:v>KNRI11</c:v>
                </c:pt>
                <c:pt idx="7">
                  <c:v>RBRP11</c:v>
                </c:pt>
                <c:pt idx="8">
                  <c:v>ALZR11</c:v>
                </c:pt>
                <c:pt idx="9">
                  <c:v>HGRU11</c:v>
                </c:pt>
                <c:pt idx="10">
                  <c:v>FLMA11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0.25996915620180661</c:v>
                </c:pt>
                <c:pt idx="1">
                  <c:v>0.22073984232868404</c:v>
                </c:pt>
                <c:pt idx="2">
                  <c:v>0.19687192387480981</c:v>
                </c:pt>
                <c:pt idx="3">
                  <c:v>0.16599423631749083</c:v>
                </c:pt>
                <c:pt idx="4">
                  <c:v>0.13815789473684215</c:v>
                </c:pt>
                <c:pt idx="5">
                  <c:v>0.11986681465038847</c:v>
                </c:pt>
                <c:pt idx="6">
                  <c:v>0.10553148101038531</c:v>
                </c:pt>
                <c:pt idx="7">
                  <c:v>9.8019195424761799E-2</c:v>
                </c:pt>
                <c:pt idx="8">
                  <c:v>9.6682738667538015E-2</c:v>
                </c:pt>
                <c:pt idx="9">
                  <c:v>8.7678818642705256E-2</c:v>
                </c:pt>
                <c:pt idx="10">
                  <c:v>8.7423312883435592E-2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0.13894227055192085</c:v>
                </c:pt>
                <c:pt idx="1">
                  <c:v>0.13894227055192085</c:v>
                </c:pt>
                <c:pt idx="2">
                  <c:v>0.13894227055192085</c:v>
                </c:pt>
                <c:pt idx="3">
                  <c:v>0.13894227055192085</c:v>
                </c:pt>
                <c:pt idx="4">
                  <c:v>0.13894227055192085</c:v>
                </c:pt>
                <c:pt idx="5">
                  <c:v>0.13894227055192085</c:v>
                </c:pt>
                <c:pt idx="6">
                  <c:v>0.13894227055192085</c:v>
                </c:pt>
                <c:pt idx="7">
                  <c:v>0.13894227055192085</c:v>
                </c:pt>
                <c:pt idx="8">
                  <c:v>0.13894227055192085</c:v>
                </c:pt>
                <c:pt idx="9">
                  <c:v>0.13894227055192085</c:v>
                </c:pt>
                <c:pt idx="10">
                  <c:v>0.13894227055192085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0.89973504517790204</c:v>
                </c:pt>
                <c:pt idx="1">
                  <c:v>0.93924464190322488</c:v>
                </c:pt>
                <c:pt idx="2">
                  <c:v>0.85381045556169133</c:v>
                </c:pt>
                <c:pt idx="3">
                  <c:v>0.80979325876057073</c:v>
                </c:pt>
                <c:pt idx="4">
                  <c:v>0.85961259860917882</c:v>
                </c:pt>
                <c:pt idx="5">
                  <c:v>0.63485763132334538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0.10849317464331851</c:v>
                </c:pt>
                <c:pt idx="1">
                  <c:v>0.13878339213998897</c:v>
                </c:pt>
                <c:pt idx="2">
                  <c:v>0.13894227055192085</c:v>
                </c:pt>
                <c:pt idx="3">
                  <c:v>0.12095463539784616</c:v>
                </c:pt>
                <c:pt idx="4">
                  <c:v>0.10589872839136735</c:v>
                </c:pt>
                <c:pt idx="5">
                  <c:v>0.10946942225798822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45849</c:v>
                </c:pt>
                <c:pt idx="4">
                  <c:v>45852</c:v>
                </c:pt>
                <c:pt idx="5">
                  <c:v>45853</c:v>
                </c:pt>
                <c:pt idx="6">
                  <c:v>45854</c:v>
                </c:pt>
                <c:pt idx="7">
                  <c:v>45855</c:v>
                </c:pt>
                <c:pt idx="8">
                  <c:v>45856</c:v>
                </c:pt>
                <c:pt idx="9">
                  <c:v>45859</c:v>
                </c:pt>
                <c:pt idx="10">
                  <c:v>45860</c:v>
                </c:pt>
                <c:pt idx="11">
                  <c:v>45861</c:v>
                </c:pt>
                <c:pt idx="12">
                  <c:v>45862</c:v>
                </c:pt>
                <c:pt idx="13">
                  <c:v>45863</c:v>
                </c:pt>
                <c:pt idx="14">
                  <c:v>45866</c:v>
                </c:pt>
                <c:pt idx="15">
                  <c:v>45867</c:v>
                </c:pt>
                <c:pt idx="16">
                  <c:v>45868</c:v>
                </c:pt>
                <c:pt idx="17">
                  <c:v>45869</c:v>
                </c:pt>
                <c:pt idx="18">
                  <c:v>45870</c:v>
                </c:pt>
                <c:pt idx="19">
                  <c:v>45873</c:v>
                </c:pt>
                <c:pt idx="20">
                  <c:v>45874</c:v>
                </c:pt>
                <c:pt idx="21">
                  <c:v>45875</c:v>
                </c:pt>
                <c:pt idx="22">
                  <c:v>45876</c:v>
                </c:pt>
                <c:pt idx="23">
                  <c:v>45877</c:v>
                </c:pt>
                <c:pt idx="24">
                  <c:v>45880</c:v>
                </c:pt>
                <c:pt idx="25">
                  <c:v>45881</c:v>
                </c:pt>
                <c:pt idx="26">
                  <c:v>45882</c:v>
                </c:pt>
                <c:pt idx="27">
                  <c:v>45883</c:v>
                </c:pt>
                <c:pt idx="28">
                  <c:v>45884</c:v>
                </c:pt>
                <c:pt idx="29">
                  <c:v>45887</c:v>
                </c:pt>
                <c:pt idx="30">
                  <c:v>45888</c:v>
                </c:pt>
                <c:pt idx="31">
                  <c:v>45889</c:v>
                </c:pt>
                <c:pt idx="32">
                  <c:v>45890</c:v>
                </c:pt>
                <c:pt idx="33">
                  <c:v>45891</c:v>
                </c:pt>
                <c:pt idx="34">
                  <c:v>45894</c:v>
                </c:pt>
                <c:pt idx="35">
                  <c:v>45895</c:v>
                </c:pt>
                <c:pt idx="36">
                  <c:v>45896</c:v>
                </c:pt>
                <c:pt idx="37">
                  <c:v>45897</c:v>
                </c:pt>
                <c:pt idx="38">
                  <c:v>45898</c:v>
                </c:pt>
                <c:pt idx="39">
                  <c:v>45901</c:v>
                </c:pt>
                <c:pt idx="40">
                  <c:v>45902</c:v>
                </c:pt>
                <c:pt idx="41">
                  <c:v>45903</c:v>
                </c:pt>
                <c:pt idx="42">
                  <c:v>45904</c:v>
                </c:pt>
                <c:pt idx="43">
                  <c:v>45905</c:v>
                </c:pt>
                <c:pt idx="44">
                  <c:v>45908</c:v>
                </c:pt>
                <c:pt idx="45">
                  <c:v>45909</c:v>
                </c:pt>
                <c:pt idx="46">
                  <c:v>45910</c:v>
                </c:pt>
                <c:pt idx="47">
                  <c:v>45911</c:v>
                </c:pt>
                <c:pt idx="48">
                  <c:v>45912</c:v>
                </c:pt>
                <c:pt idx="49">
                  <c:v>45915</c:v>
                </c:pt>
                <c:pt idx="50">
                  <c:v>45916</c:v>
                </c:pt>
                <c:pt idx="51">
                  <c:v>45917</c:v>
                </c:pt>
                <c:pt idx="52">
                  <c:v>45918</c:v>
                </c:pt>
                <c:pt idx="53">
                  <c:v>45919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45925</c:v>
                </c:pt>
                <c:pt idx="58">
                  <c:v>45926</c:v>
                </c:pt>
                <c:pt idx="59">
                  <c:v>45929</c:v>
                </c:pt>
                <c:pt idx="60">
                  <c:v>45930</c:v>
                </c:pt>
                <c:pt idx="61">
                  <c:v>45931</c:v>
                </c:pt>
                <c:pt idx="62">
                  <c:v>45932</c:v>
                </c:pt>
                <c:pt idx="63">
                  <c:v>45933</c:v>
                </c:pt>
                <c:pt idx="64">
                  <c:v>45936</c:v>
                </c:pt>
                <c:pt idx="65">
                  <c:v>45937</c:v>
                </c:pt>
                <c:pt idx="66">
                  <c:v>45938</c:v>
                </c:pt>
                <c:pt idx="67">
                  <c:v>45939</c:v>
                </c:pt>
                <c:pt idx="68">
                  <c:v>45940</c:v>
                </c:pt>
                <c:pt idx="69">
                  <c:v>45943</c:v>
                </c:pt>
                <c:pt idx="70">
                  <c:v>45944</c:v>
                </c:pt>
                <c:pt idx="71">
                  <c:v>45945</c:v>
                </c:pt>
                <c:pt idx="72">
                  <c:v>45946</c:v>
                </c:pt>
                <c:pt idx="73">
                  <c:v>45947</c:v>
                </c:pt>
                <c:pt idx="74">
                  <c:v>45950</c:v>
                </c:pt>
                <c:pt idx="75">
                  <c:v>45951</c:v>
                </c:pt>
                <c:pt idx="76">
                  <c:v>45952</c:v>
                </c:pt>
                <c:pt idx="77">
                  <c:v>45953</c:v>
                </c:pt>
                <c:pt idx="78">
                  <c:v>45954</c:v>
                </c:pt>
                <c:pt idx="79">
                  <c:v>45957</c:v>
                </c:pt>
                <c:pt idx="80">
                  <c:v>45958</c:v>
                </c:pt>
                <c:pt idx="81">
                  <c:v>45959</c:v>
                </c:pt>
                <c:pt idx="82">
                  <c:v>45960</c:v>
                </c:pt>
                <c:pt idx="83">
                  <c:v>45961</c:v>
                </c:pt>
                <c:pt idx="84">
                  <c:v>45964</c:v>
                </c:pt>
                <c:pt idx="85">
                  <c:v>45965</c:v>
                </c:pt>
                <c:pt idx="86">
                  <c:v>45966</c:v>
                </c:pt>
                <c:pt idx="87">
                  <c:v>45967</c:v>
                </c:pt>
                <c:pt idx="88">
                  <c:v>45968</c:v>
                </c:pt>
                <c:pt idx="89">
                  <c:v>45971</c:v>
                </c:pt>
                <c:pt idx="90">
                  <c:v>45972</c:v>
                </c:pt>
                <c:pt idx="91">
                  <c:v>45973</c:v>
                </c:pt>
                <c:pt idx="92">
                  <c:v>45974</c:v>
                </c:pt>
                <c:pt idx="93">
                  <c:v>45975</c:v>
                </c:pt>
                <c:pt idx="94">
                  <c:v>45978</c:v>
                </c:pt>
                <c:pt idx="95">
                  <c:v>45979</c:v>
                </c:pt>
                <c:pt idx="96">
                  <c:v>45980</c:v>
                </c:pt>
                <c:pt idx="97">
                  <c:v>45981</c:v>
                </c:pt>
                <c:pt idx="98">
                  <c:v>45982</c:v>
                </c:pt>
                <c:pt idx="99">
                  <c:v>45985</c:v>
                </c:pt>
                <c:pt idx="100">
                  <c:v>45986</c:v>
                </c:pt>
                <c:pt idx="101">
                  <c:v>45987</c:v>
                </c:pt>
                <c:pt idx="102">
                  <c:v>45988</c:v>
                </c:pt>
                <c:pt idx="103">
                  <c:v>45989</c:v>
                </c:pt>
                <c:pt idx="104">
                  <c:v>45992</c:v>
                </c:pt>
                <c:pt idx="105">
                  <c:v>45993</c:v>
                </c:pt>
                <c:pt idx="106">
                  <c:v>45994</c:v>
                </c:pt>
                <c:pt idx="107">
                  <c:v>45995</c:v>
                </c:pt>
                <c:pt idx="108">
                  <c:v>45996</c:v>
                </c:pt>
                <c:pt idx="109">
                  <c:v>45999</c:v>
                </c:pt>
                <c:pt idx="110">
                  <c:v>46000</c:v>
                </c:pt>
                <c:pt idx="111">
                  <c:v>46001</c:v>
                </c:pt>
                <c:pt idx="112">
                  <c:v>46002</c:v>
                </c:pt>
                <c:pt idx="113">
                  <c:v>46003</c:v>
                </c:pt>
                <c:pt idx="114">
                  <c:v>46006</c:v>
                </c:pt>
                <c:pt idx="115">
                  <c:v>46007</c:v>
                </c:pt>
                <c:pt idx="116">
                  <c:v>46008</c:v>
                </c:pt>
                <c:pt idx="117">
                  <c:v>46009</c:v>
                </c:pt>
                <c:pt idx="118">
                  <c:v>46010</c:v>
                </c:pt>
                <c:pt idx="119">
                  <c:v>46013</c:v>
                </c:pt>
                <c:pt idx="120">
                  <c:v>46014</c:v>
                </c:pt>
                <c:pt idx="121">
                  <c:v>46015</c:v>
                </c:pt>
                <c:pt idx="122">
                  <c:v>46017</c:v>
                </c:pt>
                <c:pt idx="123">
                  <c:v>46020</c:v>
                </c:pt>
                <c:pt idx="124">
                  <c:v>46021</c:v>
                </c:pt>
                <c:pt idx="125">
                  <c:v>46022</c:v>
                </c:pt>
                <c:pt idx="126">
                  <c:v>46024</c:v>
                </c:pt>
                <c:pt idx="127">
                  <c:v>46027</c:v>
                </c:pt>
                <c:pt idx="128">
                  <c:v>46028</c:v>
                </c:pt>
                <c:pt idx="129">
                  <c:v>46029</c:v>
                </c:pt>
                <c:pt idx="130">
                  <c:v>46030</c:v>
                </c:pt>
                <c:pt idx="131">
                  <c:v>46031</c:v>
                </c:pt>
                <c:pt idx="132">
                  <c:v>46034</c:v>
                </c:pt>
                <c:pt idx="133">
                  <c:v>46035</c:v>
                </c:pt>
                <c:pt idx="134">
                  <c:v>46036</c:v>
                </c:pt>
                <c:pt idx="135">
                  <c:v>46037</c:v>
                </c:pt>
                <c:pt idx="136">
                  <c:v>46038</c:v>
                </c:pt>
                <c:pt idx="137">
                  <c:v>46041</c:v>
                </c:pt>
                <c:pt idx="138">
                  <c:v>46042</c:v>
                </c:pt>
                <c:pt idx="139">
                  <c:v>46043</c:v>
                </c:pt>
                <c:pt idx="140">
                  <c:v>46044</c:v>
                </c:pt>
                <c:pt idx="141">
                  <c:v>46045</c:v>
                </c:pt>
                <c:pt idx="142">
                  <c:v>46048</c:v>
                </c:pt>
                <c:pt idx="143">
                  <c:v>46049</c:v>
                </c:pt>
                <c:pt idx="144">
                  <c:v>46050</c:v>
                </c:pt>
                <c:pt idx="145">
                  <c:v>46051</c:v>
                </c:pt>
                <c:pt idx="146">
                  <c:v>46052</c:v>
                </c:pt>
                <c:pt idx="147">
                  <c:v>46055</c:v>
                </c:pt>
                <c:pt idx="148">
                  <c:v>46056</c:v>
                </c:pt>
                <c:pt idx="149">
                  <c:v>46057</c:v>
                </c:pt>
                <c:pt idx="150">
                  <c:v>46058</c:v>
                </c:pt>
                <c:pt idx="151">
                  <c:v>46059</c:v>
                </c:pt>
                <c:pt idx="152">
                  <c:v>46062</c:v>
                </c:pt>
                <c:pt idx="153">
                  <c:v>46063</c:v>
                </c:pt>
                <c:pt idx="154">
                  <c:v>46064</c:v>
                </c:pt>
                <c:pt idx="155">
                  <c:v>46065</c:v>
                </c:pt>
                <c:pt idx="156">
                  <c:v>46066</c:v>
                </c:pt>
                <c:pt idx="157">
                  <c:v>46071</c:v>
                </c:pt>
                <c:pt idx="158">
                  <c:v>46072</c:v>
                </c:pt>
                <c:pt idx="159">
                  <c:v>46073</c:v>
                </c:pt>
                <c:pt idx="160">
                  <c:v>46076</c:v>
                </c:pt>
                <c:pt idx="161">
                  <c:v>46077</c:v>
                </c:pt>
                <c:pt idx="162">
                  <c:v>46078</c:v>
                </c:pt>
                <c:pt idx="163">
                  <c:v>46079</c:v>
                </c:pt>
                <c:pt idx="164">
                  <c:v>46080</c:v>
                </c:pt>
                <c:pt idx="165">
                  <c:v>46083</c:v>
                </c:pt>
                <c:pt idx="166">
                  <c:v>46084</c:v>
                </c:pt>
                <c:pt idx="167">
                  <c:v>46085</c:v>
                </c:pt>
                <c:pt idx="168">
                  <c:v>46086</c:v>
                </c:pt>
                <c:pt idx="169">
                  <c:v>46087</c:v>
                </c:pt>
                <c:pt idx="170">
                  <c:v>46090</c:v>
                </c:pt>
                <c:pt idx="171">
                  <c:v>46091</c:v>
                </c:pt>
                <c:pt idx="172">
                  <c:v>46092</c:v>
                </c:pt>
                <c:pt idx="173">
                  <c:v>46093</c:v>
                </c:pt>
                <c:pt idx="174">
                  <c:v>46094</c:v>
                </c:pt>
                <c:pt idx="175">
                  <c:v>46097</c:v>
                </c:pt>
                <c:pt idx="176">
                  <c:v>46098</c:v>
                </c:pt>
                <c:pt idx="177">
                  <c:v>46099</c:v>
                </c:pt>
                <c:pt idx="178">
                  <c:v>46100</c:v>
                </c:pt>
                <c:pt idx="179">
                  <c:v>46101</c:v>
                </c:pt>
                <c:pt idx="180">
                  <c:v>46104</c:v>
                </c:pt>
                <c:pt idx="181">
                  <c:v>46105</c:v>
                </c:pt>
                <c:pt idx="182">
                  <c:v>46106</c:v>
                </c:pt>
                <c:pt idx="183">
                  <c:v>46107</c:v>
                </c:pt>
                <c:pt idx="184">
                  <c:v>46108</c:v>
                </c:pt>
                <c:pt idx="185">
                  <c:v>46111</c:v>
                </c:pt>
                <c:pt idx="186">
                  <c:v>46112</c:v>
                </c:pt>
                <c:pt idx="187">
                  <c:v>46113</c:v>
                </c:pt>
                <c:pt idx="188">
                  <c:v>46114</c:v>
                </c:pt>
                <c:pt idx="189">
                  <c:v>46118</c:v>
                </c:pt>
                <c:pt idx="190">
                  <c:v>46119</c:v>
                </c:pt>
                <c:pt idx="191">
                  <c:v>46120</c:v>
                </c:pt>
                <c:pt idx="192">
                  <c:v>46121</c:v>
                </c:pt>
                <c:pt idx="193">
                  <c:v>46122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46132</c:v>
                </c:pt>
                <c:pt idx="200">
                  <c:v>46134</c:v>
                </c:pt>
                <c:pt idx="201">
                  <c:v>46135</c:v>
                </c:pt>
                <c:pt idx="202">
                  <c:v>46136</c:v>
                </c:pt>
                <c:pt idx="203">
                  <c:v>46139</c:v>
                </c:pt>
                <c:pt idx="204">
                  <c:v>46140</c:v>
                </c:pt>
                <c:pt idx="205">
                  <c:v>46141</c:v>
                </c:pt>
                <c:pt idx="206">
                  <c:v>46142</c:v>
                </c:pt>
                <c:pt idx="207">
                  <c:v>46146</c:v>
                </c:pt>
                <c:pt idx="208">
                  <c:v>46147</c:v>
                </c:pt>
                <c:pt idx="209">
                  <c:v>46148</c:v>
                </c:pt>
                <c:pt idx="210">
                  <c:v>46149</c:v>
                </c:pt>
                <c:pt idx="211">
                  <c:v>46150</c:v>
                </c:pt>
                <c:pt idx="212">
                  <c:v>46153</c:v>
                </c:pt>
                <c:pt idx="213">
                  <c:v>46154</c:v>
                </c:pt>
                <c:pt idx="214">
                  <c:v>46155</c:v>
                </c:pt>
                <c:pt idx="215">
                  <c:v>46156</c:v>
                </c:pt>
                <c:pt idx="216">
                  <c:v>46157</c:v>
                </c:pt>
                <c:pt idx="217">
                  <c:v>46160</c:v>
                </c:pt>
                <c:pt idx="218">
                  <c:v>46161</c:v>
                </c:pt>
                <c:pt idx="219">
                  <c:v>46162</c:v>
                </c:pt>
                <c:pt idx="220">
                  <c:v>46163</c:v>
                </c:pt>
                <c:pt idx="221">
                  <c:v>46164</c:v>
                </c:pt>
                <c:pt idx="222">
                  <c:v>46167</c:v>
                </c:pt>
                <c:pt idx="223">
                  <c:v>46168</c:v>
                </c:pt>
                <c:pt idx="224">
                  <c:v>46169</c:v>
                </c:pt>
                <c:pt idx="225">
                  <c:v>46170</c:v>
                </c:pt>
                <c:pt idx="226">
                  <c:v>46171</c:v>
                </c:pt>
                <c:pt idx="227">
                  <c:v>46174</c:v>
                </c:pt>
                <c:pt idx="228">
                  <c:v>46175</c:v>
                </c:pt>
                <c:pt idx="229">
                  <c:v>46176</c:v>
                </c:pt>
                <c:pt idx="230">
                  <c:v>46178</c:v>
                </c:pt>
                <c:pt idx="231">
                  <c:v>46181</c:v>
                </c:pt>
                <c:pt idx="232">
                  <c:v>46182</c:v>
                </c:pt>
                <c:pt idx="233">
                  <c:v>46183</c:v>
                </c:pt>
                <c:pt idx="234">
                  <c:v>46184</c:v>
                </c:pt>
                <c:pt idx="235">
                  <c:v>46185</c:v>
                </c:pt>
                <c:pt idx="236">
                  <c:v>46188</c:v>
                </c:pt>
                <c:pt idx="237">
                  <c:v>46189</c:v>
                </c:pt>
                <c:pt idx="238">
                  <c:v>46190</c:v>
                </c:pt>
                <c:pt idx="239">
                  <c:v>46191</c:v>
                </c:pt>
                <c:pt idx="240">
                  <c:v>46192</c:v>
                </c:pt>
                <c:pt idx="241">
                  <c:v>46195</c:v>
                </c:pt>
                <c:pt idx="242">
                  <c:v>46196</c:v>
                </c:pt>
                <c:pt idx="243">
                  <c:v>46197</c:v>
                </c:pt>
                <c:pt idx="244">
                  <c:v>46198</c:v>
                </c:pt>
                <c:pt idx="245">
                  <c:v>46199</c:v>
                </c:pt>
                <c:pt idx="246">
                  <c:v>46202</c:v>
                </c:pt>
                <c:pt idx="247">
                  <c:v>46203</c:v>
                </c:pt>
                <c:pt idx="248">
                  <c:v>46204</c:v>
                </c:pt>
                <c:pt idx="249">
                  <c:v>46205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99.849356613491494</c:v>
                </c:pt>
                <c:pt idx="2">
                  <c:v>99.739381215733957</c:v>
                </c:pt>
                <c:pt idx="3">
                  <c:v>99.757424058374738</c:v>
                </c:pt>
                <c:pt idx="4">
                  <c:v>99.775466894280697</c:v>
                </c:pt>
                <c:pt idx="5">
                  <c:v>99.648021443499772</c:v>
                </c:pt>
                <c:pt idx="6">
                  <c:v>99.531458981979412</c:v>
                </c:pt>
                <c:pt idx="7">
                  <c:v>99.523153542629629</c:v>
                </c:pt>
                <c:pt idx="8">
                  <c:v>99.235900091666579</c:v>
                </c:pt>
                <c:pt idx="9">
                  <c:v>98.632467371308749</c:v>
                </c:pt>
                <c:pt idx="10">
                  <c:v>98.546835488513523</c:v>
                </c:pt>
                <c:pt idx="11">
                  <c:v>98.310846610651083</c:v>
                </c:pt>
                <c:pt idx="12">
                  <c:v>98.450320616457731</c:v>
                </c:pt>
                <c:pt idx="13">
                  <c:v>98.665975499944693</c:v>
                </c:pt>
                <c:pt idx="14">
                  <c:v>98.261873189285183</c:v>
                </c:pt>
                <c:pt idx="15">
                  <c:v>97.953426562887984</c:v>
                </c:pt>
                <c:pt idx="16">
                  <c:v>97.764119954656763</c:v>
                </c:pt>
                <c:pt idx="17">
                  <c:v>98.415953306763157</c:v>
                </c:pt>
                <c:pt idx="18">
                  <c:v>98.234379341529504</c:v>
                </c:pt>
                <c:pt idx="19">
                  <c:v>97.927364685808357</c:v>
                </c:pt>
                <c:pt idx="20">
                  <c:v>97.624932340291409</c:v>
                </c:pt>
                <c:pt idx="21">
                  <c:v>97.494050158541015</c:v>
                </c:pt>
                <c:pt idx="22">
                  <c:v>97.667891480777072</c:v>
                </c:pt>
                <c:pt idx="23">
                  <c:v>97.940538820068809</c:v>
                </c:pt>
                <c:pt idx="24">
                  <c:v>97.88583751599873</c:v>
                </c:pt>
                <c:pt idx="25">
                  <c:v>97.703977159323799</c:v>
                </c:pt>
                <c:pt idx="26">
                  <c:v>97.67820167368545</c:v>
                </c:pt>
                <c:pt idx="27">
                  <c:v>97.943116369979592</c:v>
                </c:pt>
                <c:pt idx="28">
                  <c:v>98.273328961428334</c:v>
                </c:pt>
                <c:pt idx="29">
                  <c:v>98.369271043866746</c:v>
                </c:pt>
                <c:pt idx="30">
                  <c:v>98.196861692306712</c:v>
                </c:pt>
                <c:pt idx="31">
                  <c:v>98.024165949305427</c:v>
                </c:pt>
                <c:pt idx="32">
                  <c:v>98.107793071807222</c:v>
                </c:pt>
                <c:pt idx="33">
                  <c:v>98.235811312205541</c:v>
                </c:pt>
                <c:pt idx="34">
                  <c:v>98.29996362812534</c:v>
                </c:pt>
                <c:pt idx="35">
                  <c:v>98.528506254431477</c:v>
                </c:pt>
                <c:pt idx="36">
                  <c:v>98.563159962302194</c:v>
                </c:pt>
                <c:pt idx="37">
                  <c:v>98.869601828405962</c:v>
                </c:pt>
                <c:pt idx="38">
                  <c:v>99.560957590028536</c:v>
                </c:pt>
                <c:pt idx="39">
                  <c:v>99.649453414175838</c:v>
                </c:pt>
                <c:pt idx="40">
                  <c:v>99.449550214860139</c:v>
                </c:pt>
                <c:pt idx="41">
                  <c:v>99.83560968961369</c:v>
                </c:pt>
                <c:pt idx="42">
                  <c:v>99.819285215825062</c:v>
                </c:pt>
                <c:pt idx="43">
                  <c:v>100.24744465000563</c:v>
                </c:pt>
                <c:pt idx="44">
                  <c:v>100.50605867397826</c:v>
                </c:pt>
                <c:pt idx="45">
                  <c:v>100.40725265018776</c:v>
                </c:pt>
                <c:pt idx="46">
                  <c:v>100.66013878472138</c:v>
                </c:pt>
                <c:pt idx="47">
                  <c:v>100.65612926413455</c:v>
                </c:pt>
                <c:pt idx="48">
                  <c:v>101.23063616606066</c:v>
                </c:pt>
                <c:pt idx="49">
                  <c:v>101.58547866391298</c:v>
                </c:pt>
                <c:pt idx="50">
                  <c:v>101.86757702178927</c:v>
                </c:pt>
                <c:pt idx="51">
                  <c:v>102.05115574731633</c:v>
                </c:pt>
                <c:pt idx="52">
                  <c:v>101.80056075778258</c:v>
                </c:pt>
                <c:pt idx="53">
                  <c:v>102.15311210390018</c:v>
                </c:pt>
                <c:pt idx="54">
                  <c:v>101.90480827283595</c:v>
                </c:pt>
                <c:pt idx="55">
                  <c:v>102.052014928375</c:v>
                </c:pt>
                <c:pt idx="56">
                  <c:v>102.08237271748276</c:v>
                </c:pt>
                <c:pt idx="57">
                  <c:v>102.21239571817449</c:v>
                </c:pt>
                <c:pt idx="58">
                  <c:v>102.4907709469052</c:v>
                </c:pt>
                <c:pt idx="59">
                  <c:v>102.59014975357827</c:v>
                </c:pt>
                <c:pt idx="60">
                  <c:v>102.79950396474368</c:v>
                </c:pt>
                <c:pt idx="61">
                  <c:v>102.32752621575364</c:v>
                </c:pt>
                <c:pt idx="62">
                  <c:v>102.35931597553743</c:v>
                </c:pt>
                <c:pt idx="63">
                  <c:v>102.66919457261066</c:v>
                </c:pt>
                <c:pt idx="64">
                  <c:v>102.60991095833637</c:v>
                </c:pt>
                <c:pt idx="65">
                  <c:v>102.39969756611228</c:v>
                </c:pt>
                <c:pt idx="66">
                  <c:v>102.4541124787411</c:v>
                </c:pt>
                <c:pt idx="67">
                  <c:v>102.33926837933807</c:v>
                </c:pt>
                <c:pt idx="68">
                  <c:v>102.4541124787411</c:v>
                </c:pt>
                <c:pt idx="69">
                  <c:v>102.24160793478234</c:v>
                </c:pt>
                <c:pt idx="70">
                  <c:v>102.39912477649494</c:v>
                </c:pt>
                <c:pt idx="71">
                  <c:v>102.70270270124664</c:v>
                </c:pt>
                <c:pt idx="72">
                  <c:v>102.48017435582075</c:v>
                </c:pt>
                <c:pt idx="73">
                  <c:v>102.45783560115186</c:v>
                </c:pt>
                <c:pt idx="74">
                  <c:v>102.1757372500104</c:v>
                </c:pt>
                <c:pt idx="75">
                  <c:v>102.31120174196501</c:v>
                </c:pt>
                <c:pt idx="76">
                  <c:v>102.18461547224274</c:v>
                </c:pt>
                <c:pt idx="77">
                  <c:v>102.18289711012542</c:v>
                </c:pt>
                <c:pt idx="78">
                  <c:v>102.49077094690523</c:v>
                </c:pt>
                <c:pt idx="79">
                  <c:v>102.61134292901242</c:v>
                </c:pt>
                <c:pt idx="80">
                  <c:v>102.65716601758498</c:v>
                </c:pt>
                <c:pt idx="81">
                  <c:v>102.80637742668262</c:v>
                </c:pt>
                <c:pt idx="82">
                  <c:v>102.69210611689695</c:v>
                </c:pt>
                <c:pt idx="83">
                  <c:v>102.91807119329229</c:v>
                </c:pt>
                <c:pt idx="84">
                  <c:v>102.85764199978323</c:v>
                </c:pt>
                <c:pt idx="85">
                  <c:v>102.80208151465449</c:v>
                </c:pt>
                <c:pt idx="86">
                  <c:v>102.8358760347317</c:v>
                </c:pt>
                <c:pt idx="87">
                  <c:v>102.89200931621262</c:v>
                </c:pt>
                <c:pt idx="88">
                  <c:v>103.00456226388097</c:v>
                </c:pt>
                <c:pt idx="89">
                  <c:v>102.90317869017967</c:v>
                </c:pt>
                <c:pt idx="90">
                  <c:v>102.89229570765391</c:v>
                </c:pt>
                <c:pt idx="91">
                  <c:v>103.01773639814144</c:v>
                </c:pt>
                <c:pt idx="92">
                  <c:v>102.84647262581618</c:v>
                </c:pt>
                <c:pt idx="93">
                  <c:v>103.58078752792441</c:v>
                </c:pt>
                <c:pt idx="94">
                  <c:v>103.57420045742677</c:v>
                </c:pt>
                <c:pt idx="95">
                  <c:v>103.55758959219686</c:v>
                </c:pt>
                <c:pt idx="96">
                  <c:v>103.66384186754367</c:v>
                </c:pt>
                <c:pt idx="97">
                  <c:v>103.66384186754367</c:v>
                </c:pt>
                <c:pt idx="98">
                  <c:v>103.83080972110599</c:v>
                </c:pt>
                <c:pt idx="99">
                  <c:v>103.85458044645092</c:v>
                </c:pt>
                <c:pt idx="100">
                  <c:v>103.99634561072709</c:v>
                </c:pt>
                <c:pt idx="101">
                  <c:v>103.62088272705802</c:v>
                </c:pt>
                <c:pt idx="102">
                  <c:v>104.09142850537202</c:v>
                </c:pt>
                <c:pt idx="103">
                  <c:v>104.83204407980179</c:v>
                </c:pt>
                <c:pt idx="104">
                  <c:v>104.82688898671502</c:v>
                </c:pt>
                <c:pt idx="105">
                  <c:v>105.05743637331457</c:v>
                </c:pt>
                <c:pt idx="106">
                  <c:v>105.02621939641334</c:v>
                </c:pt>
                <c:pt idx="107">
                  <c:v>105.27652798777098</c:v>
                </c:pt>
                <c:pt idx="108">
                  <c:v>105.11643358941276</c:v>
                </c:pt>
                <c:pt idx="109">
                  <c:v>105.3257878005782</c:v>
                </c:pt>
                <c:pt idx="110">
                  <c:v>105.26650418630391</c:v>
                </c:pt>
                <c:pt idx="111">
                  <c:v>105.28970212203147</c:v>
                </c:pt>
                <c:pt idx="112">
                  <c:v>105.33896193483866</c:v>
                </c:pt>
                <c:pt idx="113">
                  <c:v>105.56378143873405</c:v>
                </c:pt>
                <c:pt idx="114">
                  <c:v>105.68721736219331</c:v>
                </c:pt>
                <c:pt idx="115">
                  <c:v>105.72387583035743</c:v>
                </c:pt>
                <c:pt idx="116">
                  <c:v>105.59270725716577</c:v>
                </c:pt>
                <c:pt idx="117">
                  <c:v>105.88311104092219</c:v>
                </c:pt>
                <c:pt idx="118">
                  <c:v>106.17609238132422</c:v>
                </c:pt>
                <c:pt idx="119">
                  <c:v>106.97083647020668</c:v>
                </c:pt>
                <c:pt idx="120">
                  <c:v>107.54534337213281</c:v>
                </c:pt>
                <c:pt idx="121">
                  <c:v>107.54534337213281</c:v>
                </c:pt>
                <c:pt idx="122">
                  <c:v>108.12987407552603</c:v>
                </c:pt>
                <c:pt idx="123">
                  <c:v>108.03650954299842</c:v>
                </c:pt>
                <c:pt idx="124">
                  <c:v>108.12271421541102</c:v>
                </c:pt>
                <c:pt idx="125">
                  <c:v>108.12271421541102</c:v>
                </c:pt>
                <c:pt idx="126">
                  <c:v>108.22524336161226</c:v>
                </c:pt>
                <c:pt idx="127">
                  <c:v>108.34094664880877</c:v>
                </c:pt>
                <c:pt idx="128">
                  <c:v>108.49903628687355</c:v>
                </c:pt>
                <c:pt idx="129">
                  <c:v>108.28767731541471</c:v>
                </c:pt>
                <c:pt idx="130">
                  <c:v>108.330063666283</c:v>
                </c:pt>
                <c:pt idx="131">
                  <c:v>108.52796210530526</c:v>
                </c:pt>
                <c:pt idx="132">
                  <c:v>108.48872608723035</c:v>
                </c:pt>
                <c:pt idx="133">
                  <c:v>108.71125443265622</c:v>
                </c:pt>
                <c:pt idx="134">
                  <c:v>108.7691060762545</c:v>
                </c:pt>
                <c:pt idx="135">
                  <c:v>108.95812629304443</c:v>
                </c:pt>
                <c:pt idx="136">
                  <c:v>109.09616833490985</c:v>
                </c:pt>
                <c:pt idx="137">
                  <c:v>109.21301719460629</c:v>
                </c:pt>
                <c:pt idx="138">
                  <c:v>109.13912746866069</c:v>
                </c:pt>
                <c:pt idx="139">
                  <c:v>109.18237300732244</c:v>
                </c:pt>
                <c:pt idx="140">
                  <c:v>109.40833808371777</c:v>
                </c:pt>
                <c:pt idx="141">
                  <c:v>110.01921705563188</c:v>
                </c:pt>
                <c:pt idx="142">
                  <c:v>110.14465774611941</c:v>
                </c:pt>
                <c:pt idx="143">
                  <c:v>109.97768988582226</c:v>
                </c:pt>
                <c:pt idx="144">
                  <c:v>110.22055222562362</c:v>
                </c:pt>
                <c:pt idx="145">
                  <c:v>110.06188980467626</c:v>
                </c:pt>
                <c:pt idx="146">
                  <c:v>110.57654030271068</c:v>
                </c:pt>
                <c:pt idx="147">
                  <c:v>110.35057522631534</c:v>
                </c:pt>
                <c:pt idx="148">
                  <c:v>110.46055062407288</c:v>
                </c:pt>
                <c:pt idx="149">
                  <c:v>110.20709169318705</c:v>
                </c:pt>
                <c:pt idx="150">
                  <c:v>110.19534952960262</c:v>
                </c:pt>
                <c:pt idx="151">
                  <c:v>110.17759308513794</c:v>
                </c:pt>
                <c:pt idx="152">
                  <c:v>110.07449114931933</c:v>
                </c:pt>
                <c:pt idx="153">
                  <c:v>109.79812068088204</c:v>
                </c:pt>
                <c:pt idx="154">
                  <c:v>109.87859747059049</c:v>
                </c:pt>
                <c:pt idx="155">
                  <c:v>109.77291798486108</c:v>
                </c:pt>
                <c:pt idx="156">
                  <c:v>110.3376874834962</c:v>
                </c:pt>
                <c:pt idx="157">
                  <c:v>110.32880926126386</c:v>
                </c:pt>
                <c:pt idx="158">
                  <c:v>110.40327177009203</c:v>
                </c:pt>
                <c:pt idx="159">
                  <c:v>110.80393734978209</c:v>
                </c:pt>
                <c:pt idx="160">
                  <c:v>110.69252998134851</c:v>
                </c:pt>
                <c:pt idx="161">
                  <c:v>110.76670609200059</c:v>
                </c:pt>
                <c:pt idx="162">
                  <c:v>111.03391194676426</c:v>
                </c:pt>
                <c:pt idx="163">
                  <c:v>111.26818245577456</c:v>
                </c:pt>
                <c:pt idx="164">
                  <c:v>112.03715106575349</c:v>
                </c:pt>
                <c:pt idx="165">
                  <c:v>111.86731926410427</c:v>
                </c:pt>
                <c:pt idx="166">
                  <c:v>111.21061721035238</c:v>
                </c:pt>
                <c:pt idx="167">
                  <c:v>111.43285915760217</c:v>
                </c:pt>
                <c:pt idx="168">
                  <c:v>111.296821882765</c:v>
                </c:pt>
                <c:pt idx="169">
                  <c:v>111.59696307654723</c:v>
                </c:pt>
                <c:pt idx="170">
                  <c:v>111.09777786450796</c:v>
                </c:pt>
                <c:pt idx="171">
                  <c:v>111.01930583509295</c:v>
                </c:pt>
                <c:pt idx="172">
                  <c:v>110.93739707470849</c:v>
                </c:pt>
                <c:pt idx="173">
                  <c:v>110.71830546025205</c:v>
                </c:pt>
                <c:pt idx="174">
                  <c:v>111.10722887635769</c:v>
                </c:pt>
                <c:pt idx="175">
                  <c:v>111.15734787695838</c:v>
                </c:pt>
                <c:pt idx="176">
                  <c:v>110.99066640810251</c:v>
                </c:pt>
                <c:pt idx="177">
                  <c:v>110.79104960696293</c:v>
                </c:pt>
                <c:pt idx="178">
                  <c:v>110.66417694579937</c:v>
                </c:pt>
                <c:pt idx="179">
                  <c:v>110.60088381093824</c:v>
                </c:pt>
                <c:pt idx="180">
                  <c:v>110.61090761240534</c:v>
                </c:pt>
                <c:pt idx="181">
                  <c:v>110.44651730201899</c:v>
                </c:pt>
                <c:pt idx="182">
                  <c:v>110.55362875842447</c:v>
                </c:pt>
                <c:pt idx="183">
                  <c:v>110.45224519145799</c:v>
                </c:pt>
                <c:pt idx="184">
                  <c:v>110.79477272937369</c:v>
                </c:pt>
                <c:pt idx="185">
                  <c:v>110.58398655426704</c:v>
                </c:pt>
                <c:pt idx="186">
                  <c:v>110.85090601085462</c:v>
                </c:pt>
                <c:pt idx="187">
                  <c:v>111.02503372453197</c:v>
                </c:pt>
                <c:pt idx="188">
                  <c:v>111.27992461935901</c:v>
                </c:pt>
                <c:pt idx="189">
                  <c:v>111.31858784781654</c:v>
                </c:pt>
                <c:pt idx="190">
                  <c:v>111.12813566035057</c:v>
                </c:pt>
                <c:pt idx="191">
                  <c:v>111.42541291278073</c:v>
                </c:pt>
                <c:pt idx="192">
                  <c:v>111.45662988294714</c:v>
                </c:pt>
                <c:pt idx="193">
                  <c:v>112.00392932855887</c:v>
                </c:pt>
                <c:pt idx="194">
                  <c:v>111.79113838642398</c:v>
                </c:pt>
                <c:pt idx="195">
                  <c:v>111.82550570285341</c:v>
                </c:pt>
                <c:pt idx="196">
                  <c:v>111.87075599507376</c:v>
                </c:pt>
                <c:pt idx="197">
                  <c:v>112.11419112449249</c:v>
                </c:pt>
                <c:pt idx="198">
                  <c:v>112.58330493213046</c:v>
                </c:pt>
                <c:pt idx="199">
                  <c:v>112.88573727764741</c:v>
                </c:pt>
                <c:pt idx="200">
                  <c:v>112.83733664589886</c:v>
                </c:pt>
                <c:pt idx="201">
                  <c:v>112.51428391456515</c:v>
                </c:pt>
                <c:pt idx="202">
                  <c:v>112.71189596214614</c:v>
                </c:pt>
                <c:pt idx="203">
                  <c:v>112.40774524777707</c:v>
                </c:pt>
                <c:pt idx="204">
                  <c:v>112.39943981516211</c:v>
                </c:pt>
                <c:pt idx="205">
                  <c:v>112.47046559302083</c:v>
                </c:pt>
                <c:pt idx="206">
                  <c:v>112.55036959311188</c:v>
                </c:pt>
                <c:pt idx="207">
                  <c:v>111.79486151556951</c:v>
                </c:pt>
                <c:pt idx="208">
                  <c:v>111.42884964375017</c:v>
                </c:pt>
                <c:pt idx="209">
                  <c:v>112.09357073867574</c:v>
                </c:pt>
                <c:pt idx="210">
                  <c:v>111.97013480848163</c:v>
                </c:pt>
                <c:pt idx="211">
                  <c:v>112.32755484950994</c:v>
                </c:pt>
                <c:pt idx="212">
                  <c:v>110.79534551899106</c:v>
                </c:pt>
                <c:pt idx="213">
                  <c:v>110.69825786405269</c:v>
                </c:pt>
                <c:pt idx="214">
                  <c:v>109.81329957543595</c:v>
                </c:pt>
                <c:pt idx="215">
                  <c:v>110.7818849932893</c:v>
                </c:pt>
                <c:pt idx="216">
                  <c:v>111.25729947324882</c:v>
                </c:pt>
                <c:pt idx="217">
                  <c:v>110.26723448852005</c:v>
                </c:pt>
                <c:pt idx="218">
                  <c:v>109.3066681185752</c:v>
                </c:pt>
                <c:pt idx="219">
                  <c:v>110.26379775755058</c:v>
                </c:pt>
                <c:pt idx="220">
                  <c:v>110.26036102658112</c:v>
                </c:pt>
                <c:pt idx="221">
                  <c:v>110.40756768212015</c:v>
                </c:pt>
                <c:pt idx="222">
                  <c:v>110.65902185271257</c:v>
                </c:pt>
                <c:pt idx="223">
                  <c:v>110.29100521386496</c:v>
                </c:pt>
                <c:pt idx="224">
                  <c:v>110.37090921395603</c:v>
                </c:pt>
                <c:pt idx="225">
                  <c:v>110.59171919726458</c:v>
                </c:pt>
                <c:pt idx="226">
                  <c:v>111.04995002237679</c:v>
                </c:pt>
                <c:pt idx="227">
                  <c:v>110.55878385824603</c:v>
                </c:pt>
                <c:pt idx="228">
                  <c:v>110.55620630833523</c:v>
                </c:pt>
                <c:pt idx="229">
                  <c:v>110.0458517223289</c:v>
                </c:pt>
                <c:pt idx="230">
                  <c:v>110.21511073436076</c:v>
                </c:pt>
                <c:pt idx="231">
                  <c:v>109.35191841079555</c:v>
                </c:pt>
                <c:pt idx="232">
                  <c:v>109.16805329382721</c:v>
                </c:pt>
                <c:pt idx="233">
                  <c:v>108.17770191765716</c:v>
                </c:pt>
                <c:pt idx="234">
                  <c:v>108.90514335782647</c:v>
                </c:pt>
                <c:pt idx="235">
                  <c:v>109.23163282012963</c:v>
                </c:pt>
                <c:pt idx="236">
                  <c:v>109.77921865718264</c:v>
                </c:pt>
                <c:pt idx="237">
                  <c:v>109.52318218312082</c:v>
                </c:pt>
                <c:pt idx="238">
                  <c:v>109.15001045118645</c:v>
                </c:pt>
                <c:pt idx="239">
                  <c:v>108.82237540964853</c:v>
                </c:pt>
                <c:pt idx="240">
                  <c:v>108.83211281967436</c:v>
                </c:pt>
                <c:pt idx="241">
                  <c:v>108.72786530462099</c:v>
                </c:pt>
                <c:pt idx="242">
                  <c:v>108.62734091871316</c:v>
                </c:pt>
                <c:pt idx="243">
                  <c:v>108.28825010503212</c:v>
                </c:pt>
                <c:pt idx="244">
                  <c:v>108.69808029839581</c:v>
                </c:pt>
                <c:pt idx="245">
                  <c:v>109.01597793664271</c:v>
                </c:pt>
                <c:pt idx="246">
                  <c:v>109.36566533467342</c:v>
                </c:pt>
                <c:pt idx="247">
                  <c:v>109.70590172758925</c:v>
                </c:pt>
                <c:pt idx="248">
                  <c:v>109.59363517136221</c:v>
                </c:pt>
                <c:pt idx="249">
                  <c:v>109.79124721894321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45849</c:v>
                </c:pt>
                <c:pt idx="4">
                  <c:v>45852</c:v>
                </c:pt>
                <c:pt idx="5">
                  <c:v>45853</c:v>
                </c:pt>
                <c:pt idx="6">
                  <c:v>45854</c:v>
                </c:pt>
                <c:pt idx="7">
                  <c:v>45855</c:v>
                </c:pt>
                <c:pt idx="8">
                  <c:v>45856</c:v>
                </c:pt>
                <c:pt idx="9">
                  <c:v>45859</c:v>
                </c:pt>
                <c:pt idx="10">
                  <c:v>45860</c:v>
                </c:pt>
                <c:pt idx="11">
                  <c:v>45861</c:v>
                </c:pt>
                <c:pt idx="12">
                  <c:v>45862</c:v>
                </c:pt>
                <c:pt idx="13">
                  <c:v>45863</c:v>
                </c:pt>
                <c:pt idx="14">
                  <c:v>45866</c:v>
                </c:pt>
                <c:pt idx="15">
                  <c:v>45867</c:v>
                </c:pt>
                <c:pt idx="16">
                  <c:v>45868</c:v>
                </c:pt>
                <c:pt idx="17">
                  <c:v>45869</c:v>
                </c:pt>
                <c:pt idx="18">
                  <c:v>45870</c:v>
                </c:pt>
                <c:pt idx="19">
                  <c:v>45873</c:v>
                </c:pt>
                <c:pt idx="20">
                  <c:v>45874</c:v>
                </c:pt>
                <c:pt idx="21">
                  <c:v>45875</c:v>
                </c:pt>
                <c:pt idx="22">
                  <c:v>45876</c:v>
                </c:pt>
                <c:pt idx="23">
                  <c:v>45877</c:v>
                </c:pt>
                <c:pt idx="24">
                  <c:v>45880</c:v>
                </c:pt>
                <c:pt idx="25">
                  <c:v>45881</c:v>
                </c:pt>
                <c:pt idx="26">
                  <c:v>45882</c:v>
                </c:pt>
                <c:pt idx="27">
                  <c:v>45883</c:v>
                </c:pt>
                <c:pt idx="28">
                  <c:v>45884</c:v>
                </c:pt>
                <c:pt idx="29">
                  <c:v>45887</c:v>
                </c:pt>
                <c:pt idx="30">
                  <c:v>45888</c:v>
                </c:pt>
                <c:pt idx="31">
                  <c:v>45889</c:v>
                </c:pt>
                <c:pt idx="32">
                  <c:v>45890</c:v>
                </c:pt>
                <c:pt idx="33">
                  <c:v>45891</c:v>
                </c:pt>
                <c:pt idx="34">
                  <c:v>45894</c:v>
                </c:pt>
                <c:pt idx="35">
                  <c:v>45895</c:v>
                </c:pt>
                <c:pt idx="36">
                  <c:v>45896</c:v>
                </c:pt>
                <c:pt idx="37">
                  <c:v>45897</c:v>
                </c:pt>
                <c:pt idx="38">
                  <c:v>45898</c:v>
                </c:pt>
                <c:pt idx="39">
                  <c:v>45901</c:v>
                </c:pt>
                <c:pt idx="40">
                  <c:v>45902</c:v>
                </c:pt>
                <c:pt idx="41">
                  <c:v>45903</c:v>
                </c:pt>
                <c:pt idx="42">
                  <c:v>45904</c:v>
                </c:pt>
                <c:pt idx="43">
                  <c:v>45905</c:v>
                </c:pt>
                <c:pt idx="44">
                  <c:v>45908</c:v>
                </c:pt>
                <c:pt idx="45">
                  <c:v>45909</c:v>
                </c:pt>
                <c:pt idx="46">
                  <c:v>45910</c:v>
                </c:pt>
                <c:pt idx="47">
                  <c:v>45911</c:v>
                </c:pt>
                <c:pt idx="48">
                  <c:v>45912</c:v>
                </c:pt>
                <c:pt idx="49">
                  <c:v>45915</c:v>
                </c:pt>
                <c:pt idx="50">
                  <c:v>45916</c:v>
                </c:pt>
                <c:pt idx="51">
                  <c:v>45917</c:v>
                </c:pt>
                <c:pt idx="52">
                  <c:v>45918</c:v>
                </c:pt>
                <c:pt idx="53">
                  <c:v>45919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45925</c:v>
                </c:pt>
                <c:pt idx="58">
                  <c:v>45926</c:v>
                </c:pt>
                <c:pt idx="59">
                  <c:v>45929</c:v>
                </c:pt>
                <c:pt idx="60">
                  <c:v>45930</c:v>
                </c:pt>
                <c:pt idx="61">
                  <c:v>45931</c:v>
                </c:pt>
                <c:pt idx="62">
                  <c:v>45932</c:v>
                </c:pt>
                <c:pt idx="63">
                  <c:v>45933</c:v>
                </c:pt>
                <c:pt idx="64">
                  <c:v>45936</c:v>
                </c:pt>
                <c:pt idx="65">
                  <c:v>45937</c:v>
                </c:pt>
                <c:pt idx="66">
                  <c:v>45938</c:v>
                </c:pt>
                <c:pt idx="67">
                  <c:v>45939</c:v>
                </c:pt>
                <c:pt idx="68">
                  <c:v>45940</c:v>
                </c:pt>
                <c:pt idx="69">
                  <c:v>45943</c:v>
                </c:pt>
                <c:pt idx="70">
                  <c:v>45944</c:v>
                </c:pt>
                <c:pt idx="71">
                  <c:v>45945</c:v>
                </c:pt>
                <c:pt idx="72">
                  <c:v>45946</c:v>
                </c:pt>
                <c:pt idx="73">
                  <c:v>45947</c:v>
                </c:pt>
                <c:pt idx="74">
                  <c:v>45950</c:v>
                </c:pt>
                <c:pt idx="75">
                  <c:v>45951</c:v>
                </c:pt>
                <c:pt idx="76">
                  <c:v>45952</c:v>
                </c:pt>
                <c:pt idx="77">
                  <c:v>45953</c:v>
                </c:pt>
                <c:pt idx="78">
                  <c:v>45954</c:v>
                </c:pt>
                <c:pt idx="79">
                  <c:v>45957</c:v>
                </c:pt>
                <c:pt idx="80">
                  <c:v>45958</c:v>
                </c:pt>
                <c:pt idx="81">
                  <c:v>45959</c:v>
                </c:pt>
                <c:pt idx="82">
                  <c:v>45960</c:v>
                </c:pt>
                <c:pt idx="83">
                  <c:v>45961</c:v>
                </c:pt>
                <c:pt idx="84">
                  <c:v>45964</c:v>
                </c:pt>
                <c:pt idx="85">
                  <c:v>45965</c:v>
                </c:pt>
                <c:pt idx="86">
                  <c:v>45966</c:v>
                </c:pt>
                <c:pt idx="87">
                  <c:v>45967</c:v>
                </c:pt>
                <c:pt idx="88">
                  <c:v>45968</c:v>
                </c:pt>
                <c:pt idx="89">
                  <c:v>45971</c:v>
                </c:pt>
                <c:pt idx="90">
                  <c:v>45972</c:v>
                </c:pt>
                <c:pt idx="91">
                  <c:v>45973</c:v>
                </c:pt>
                <c:pt idx="92">
                  <c:v>45974</c:v>
                </c:pt>
                <c:pt idx="93">
                  <c:v>45975</c:v>
                </c:pt>
                <c:pt idx="94">
                  <c:v>45978</c:v>
                </c:pt>
                <c:pt idx="95">
                  <c:v>45979</c:v>
                </c:pt>
                <c:pt idx="96">
                  <c:v>45980</c:v>
                </c:pt>
                <c:pt idx="97">
                  <c:v>45981</c:v>
                </c:pt>
                <c:pt idx="98">
                  <c:v>45982</c:v>
                </c:pt>
                <c:pt idx="99">
                  <c:v>45985</c:v>
                </c:pt>
                <c:pt idx="100">
                  <c:v>45986</c:v>
                </c:pt>
                <c:pt idx="101">
                  <c:v>45987</c:v>
                </c:pt>
                <c:pt idx="102">
                  <c:v>45988</c:v>
                </c:pt>
                <c:pt idx="103">
                  <c:v>45989</c:v>
                </c:pt>
                <c:pt idx="104">
                  <c:v>45992</c:v>
                </c:pt>
                <c:pt idx="105">
                  <c:v>45993</c:v>
                </c:pt>
                <c:pt idx="106">
                  <c:v>45994</c:v>
                </c:pt>
                <c:pt idx="107">
                  <c:v>45995</c:v>
                </c:pt>
                <c:pt idx="108">
                  <c:v>45996</c:v>
                </c:pt>
                <c:pt idx="109">
                  <c:v>45999</c:v>
                </c:pt>
                <c:pt idx="110">
                  <c:v>46000</c:v>
                </c:pt>
                <c:pt idx="111">
                  <c:v>46001</c:v>
                </c:pt>
                <c:pt idx="112">
                  <c:v>46002</c:v>
                </c:pt>
                <c:pt idx="113">
                  <c:v>46003</c:v>
                </c:pt>
                <c:pt idx="114">
                  <c:v>46006</c:v>
                </c:pt>
                <c:pt idx="115">
                  <c:v>46007</c:v>
                </c:pt>
                <c:pt idx="116">
                  <c:v>46008</c:v>
                </c:pt>
                <c:pt idx="117">
                  <c:v>46009</c:v>
                </c:pt>
                <c:pt idx="118">
                  <c:v>46010</c:v>
                </c:pt>
                <c:pt idx="119">
                  <c:v>46013</c:v>
                </c:pt>
                <c:pt idx="120">
                  <c:v>46014</c:v>
                </c:pt>
                <c:pt idx="121">
                  <c:v>46015</c:v>
                </c:pt>
                <c:pt idx="122">
                  <c:v>46017</c:v>
                </c:pt>
                <c:pt idx="123">
                  <c:v>46020</c:v>
                </c:pt>
                <c:pt idx="124">
                  <c:v>46021</c:v>
                </c:pt>
                <c:pt idx="125">
                  <c:v>46022</c:v>
                </c:pt>
                <c:pt idx="126">
                  <c:v>46024</c:v>
                </c:pt>
                <c:pt idx="127">
                  <c:v>46027</c:v>
                </c:pt>
                <c:pt idx="128">
                  <c:v>46028</c:v>
                </c:pt>
                <c:pt idx="129">
                  <c:v>46029</c:v>
                </c:pt>
                <c:pt idx="130">
                  <c:v>46030</c:v>
                </c:pt>
                <c:pt idx="131">
                  <c:v>46031</c:v>
                </c:pt>
                <c:pt idx="132">
                  <c:v>46034</c:v>
                </c:pt>
                <c:pt idx="133">
                  <c:v>46035</c:v>
                </c:pt>
                <c:pt idx="134">
                  <c:v>46036</c:v>
                </c:pt>
                <c:pt idx="135">
                  <c:v>46037</c:v>
                </c:pt>
                <c:pt idx="136">
                  <c:v>46038</c:v>
                </c:pt>
                <c:pt idx="137">
                  <c:v>46041</c:v>
                </c:pt>
                <c:pt idx="138">
                  <c:v>46042</c:v>
                </c:pt>
                <c:pt idx="139">
                  <c:v>46043</c:v>
                </c:pt>
                <c:pt idx="140">
                  <c:v>46044</c:v>
                </c:pt>
                <c:pt idx="141">
                  <c:v>46045</c:v>
                </c:pt>
                <c:pt idx="142">
                  <c:v>46048</c:v>
                </c:pt>
                <c:pt idx="143">
                  <c:v>46049</c:v>
                </c:pt>
                <c:pt idx="144">
                  <c:v>46050</c:v>
                </c:pt>
                <c:pt idx="145">
                  <c:v>46051</c:v>
                </c:pt>
                <c:pt idx="146">
                  <c:v>46052</c:v>
                </c:pt>
                <c:pt idx="147">
                  <c:v>46055</c:v>
                </c:pt>
                <c:pt idx="148">
                  <c:v>46056</c:v>
                </c:pt>
                <c:pt idx="149">
                  <c:v>46057</c:v>
                </c:pt>
                <c:pt idx="150">
                  <c:v>46058</c:v>
                </c:pt>
                <c:pt idx="151">
                  <c:v>46059</c:v>
                </c:pt>
                <c:pt idx="152">
                  <c:v>46062</c:v>
                </c:pt>
                <c:pt idx="153">
                  <c:v>46063</c:v>
                </c:pt>
                <c:pt idx="154">
                  <c:v>46064</c:v>
                </c:pt>
                <c:pt idx="155">
                  <c:v>46065</c:v>
                </c:pt>
                <c:pt idx="156">
                  <c:v>46066</c:v>
                </c:pt>
                <c:pt idx="157">
                  <c:v>46071</c:v>
                </c:pt>
                <c:pt idx="158">
                  <c:v>46072</c:v>
                </c:pt>
                <c:pt idx="159">
                  <c:v>46073</c:v>
                </c:pt>
                <c:pt idx="160">
                  <c:v>46076</c:v>
                </c:pt>
                <c:pt idx="161">
                  <c:v>46077</c:v>
                </c:pt>
                <c:pt idx="162">
                  <c:v>46078</c:v>
                </c:pt>
                <c:pt idx="163">
                  <c:v>46079</c:v>
                </c:pt>
                <c:pt idx="164">
                  <c:v>46080</c:v>
                </c:pt>
                <c:pt idx="165">
                  <c:v>46083</c:v>
                </c:pt>
                <c:pt idx="166">
                  <c:v>46084</c:v>
                </c:pt>
                <c:pt idx="167">
                  <c:v>46085</c:v>
                </c:pt>
                <c:pt idx="168">
                  <c:v>46086</c:v>
                </c:pt>
                <c:pt idx="169">
                  <c:v>46087</c:v>
                </c:pt>
                <c:pt idx="170">
                  <c:v>46090</c:v>
                </c:pt>
                <c:pt idx="171">
                  <c:v>46091</c:v>
                </c:pt>
                <c:pt idx="172">
                  <c:v>46092</c:v>
                </c:pt>
                <c:pt idx="173">
                  <c:v>46093</c:v>
                </c:pt>
                <c:pt idx="174">
                  <c:v>46094</c:v>
                </c:pt>
                <c:pt idx="175">
                  <c:v>46097</c:v>
                </c:pt>
                <c:pt idx="176">
                  <c:v>46098</c:v>
                </c:pt>
                <c:pt idx="177">
                  <c:v>46099</c:v>
                </c:pt>
                <c:pt idx="178">
                  <c:v>46100</c:v>
                </c:pt>
                <c:pt idx="179">
                  <c:v>46101</c:v>
                </c:pt>
                <c:pt idx="180">
                  <c:v>46104</c:v>
                </c:pt>
                <c:pt idx="181">
                  <c:v>46105</c:v>
                </c:pt>
                <c:pt idx="182">
                  <c:v>46106</c:v>
                </c:pt>
                <c:pt idx="183">
                  <c:v>46107</c:v>
                </c:pt>
                <c:pt idx="184">
                  <c:v>46108</c:v>
                </c:pt>
                <c:pt idx="185">
                  <c:v>46111</c:v>
                </c:pt>
                <c:pt idx="186">
                  <c:v>46112</c:v>
                </c:pt>
                <c:pt idx="187">
                  <c:v>46113</c:v>
                </c:pt>
                <c:pt idx="188">
                  <c:v>46114</c:v>
                </c:pt>
                <c:pt idx="189">
                  <c:v>46118</c:v>
                </c:pt>
                <c:pt idx="190">
                  <c:v>46119</c:v>
                </c:pt>
                <c:pt idx="191">
                  <c:v>46120</c:v>
                </c:pt>
                <c:pt idx="192">
                  <c:v>46121</c:v>
                </c:pt>
                <c:pt idx="193">
                  <c:v>46122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46132</c:v>
                </c:pt>
                <c:pt idx="200">
                  <c:v>46134</c:v>
                </c:pt>
                <c:pt idx="201">
                  <c:v>46135</c:v>
                </c:pt>
                <c:pt idx="202">
                  <c:v>46136</c:v>
                </c:pt>
                <c:pt idx="203">
                  <c:v>46139</c:v>
                </c:pt>
                <c:pt idx="204">
                  <c:v>46140</c:v>
                </c:pt>
                <c:pt idx="205">
                  <c:v>46141</c:v>
                </c:pt>
                <c:pt idx="206">
                  <c:v>46142</c:v>
                </c:pt>
                <c:pt idx="207">
                  <c:v>46146</c:v>
                </c:pt>
                <c:pt idx="208">
                  <c:v>46147</c:v>
                </c:pt>
                <c:pt idx="209">
                  <c:v>46148</c:v>
                </c:pt>
                <c:pt idx="210">
                  <c:v>46149</c:v>
                </c:pt>
                <c:pt idx="211">
                  <c:v>46150</c:v>
                </c:pt>
                <c:pt idx="212">
                  <c:v>46153</c:v>
                </c:pt>
                <c:pt idx="213">
                  <c:v>46154</c:v>
                </c:pt>
                <c:pt idx="214">
                  <c:v>46155</c:v>
                </c:pt>
                <c:pt idx="215">
                  <c:v>46156</c:v>
                </c:pt>
                <c:pt idx="216">
                  <c:v>46157</c:v>
                </c:pt>
                <c:pt idx="217">
                  <c:v>46160</c:v>
                </c:pt>
                <c:pt idx="218">
                  <c:v>46161</c:v>
                </c:pt>
                <c:pt idx="219">
                  <c:v>46162</c:v>
                </c:pt>
                <c:pt idx="220">
                  <c:v>46163</c:v>
                </c:pt>
                <c:pt idx="221">
                  <c:v>46164</c:v>
                </c:pt>
                <c:pt idx="222">
                  <c:v>46167</c:v>
                </c:pt>
                <c:pt idx="223">
                  <c:v>46168</c:v>
                </c:pt>
                <c:pt idx="224">
                  <c:v>46169</c:v>
                </c:pt>
                <c:pt idx="225">
                  <c:v>46170</c:v>
                </c:pt>
                <c:pt idx="226">
                  <c:v>46171</c:v>
                </c:pt>
                <c:pt idx="227">
                  <c:v>46174</c:v>
                </c:pt>
                <c:pt idx="228">
                  <c:v>46175</c:v>
                </c:pt>
                <c:pt idx="229">
                  <c:v>46176</c:v>
                </c:pt>
                <c:pt idx="230">
                  <c:v>46178</c:v>
                </c:pt>
                <c:pt idx="231">
                  <c:v>46181</c:v>
                </c:pt>
                <c:pt idx="232">
                  <c:v>46182</c:v>
                </c:pt>
                <c:pt idx="233">
                  <c:v>46183</c:v>
                </c:pt>
                <c:pt idx="234">
                  <c:v>46184</c:v>
                </c:pt>
                <c:pt idx="235">
                  <c:v>46185</c:v>
                </c:pt>
                <c:pt idx="236">
                  <c:v>46188</c:v>
                </c:pt>
                <c:pt idx="237">
                  <c:v>46189</c:v>
                </c:pt>
                <c:pt idx="238">
                  <c:v>46190</c:v>
                </c:pt>
                <c:pt idx="239">
                  <c:v>46191</c:v>
                </c:pt>
                <c:pt idx="240">
                  <c:v>46192</c:v>
                </c:pt>
                <c:pt idx="241">
                  <c:v>46195</c:v>
                </c:pt>
                <c:pt idx="242">
                  <c:v>46196</c:v>
                </c:pt>
                <c:pt idx="243">
                  <c:v>46197</c:v>
                </c:pt>
                <c:pt idx="244">
                  <c:v>46198</c:v>
                </c:pt>
                <c:pt idx="245">
                  <c:v>46199</c:v>
                </c:pt>
                <c:pt idx="246">
                  <c:v>46202</c:v>
                </c:pt>
                <c:pt idx="247">
                  <c:v>46203</c:v>
                </c:pt>
                <c:pt idx="248">
                  <c:v>46204</c:v>
                </c:pt>
                <c:pt idx="249">
                  <c:v>46205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100.05513101883665</c:v>
                </c:pt>
                <c:pt idx="2">
                  <c:v>100.11029251373752</c:v>
                </c:pt>
                <c:pt idx="3">
                  <c:v>100.2207067328478</c:v>
                </c:pt>
                <c:pt idx="4">
                  <c:v>100.27595945705721</c:v>
                </c:pt>
                <c:pt idx="5">
                  <c:v>100.33124265733085</c:v>
                </c:pt>
                <c:pt idx="6">
                  <c:v>100.38655633951822</c:v>
                </c:pt>
                <c:pt idx="7">
                  <c:v>100.44190049776982</c:v>
                </c:pt>
                <c:pt idx="8">
                  <c:v>100.49727513208563</c:v>
                </c:pt>
                <c:pt idx="9">
                  <c:v>100.55268035360679</c:v>
                </c:pt>
                <c:pt idx="10">
                  <c:v>100.60811615648375</c:v>
                </c:pt>
                <c:pt idx="11">
                  <c:v>100.66358244127447</c:v>
                </c:pt>
                <c:pt idx="12">
                  <c:v>100.71907930157145</c:v>
                </c:pt>
                <c:pt idx="13">
                  <c:v>100.77460685436537</c:v>
                </c:pt>
                <c:pt idx="14">
                  <c:v>100.83016498851508</c:v>
                </c:pt>
                <c:pt idx="15">
                  <c:v>100.88575370402059</c:v>
                </c:pt>
                <c:pt idx="16">
                  <c:v>100.9413731061735</c:v>
                </c:pt>
                <c:pt idx="17">
                  <c:v>100.99702320082332</c:v>
                </c:pt>
                <c:pt idx="18">
                  <c:v>101.052703976271</c:v>
                </c:pt>
                <c:pt idx="19">
                  <c:v>101.10841544421562</c:v>
                </c:pt>
                <c:pt idx="20">
                  <c:v>101.16415759880762</c:v>
                </c:pt>
                <c:pt idx="21">
                  <c:v>101.21993043419748</c:v>
                </c:pt>
                <c:pt idx="22">
                  <c:v>101.27573406737584</c:v>
                </c:pt>
                <c:pt idx="23">
                  <c:v>101.33156849249316</c:v>
                </c:pt>
                <c:pt idx="24">
                  <c:v>101.38743370369994</c:v>
                </c:pt>
                <c:pt idx="25">
                  <c:v>101.4433297126952</c:v>
                </c:pt>
                <c:pt idx="26">
                  <c:v>101.49925650777992</c:v>
                </c:pt>
                <c:pt idx="27">
                  <c:v>101.55521410065315</c:v>
                </c:pt>
                <c:pt idx="28">
                  <c:v>101.61120258490736</c:v>
                </c:pt>
                <c:pt idx="29">
                  <c:v>101.66722196639216</c:v>
                </c:pt>
                <c:pt idx="30">
                  <c:v>101.72327213981593</c:v>
                </c:pt>
                <c:pt idx="31">
                  <c:v>101.77935331576185</c:v>
                </c:pt>
                <c:pt idx="32">
                  <c:v>101.83546538308879</c:v>
                </c:pt>
                <c:pt idx="33">
                  <c:v>101.8916083476463</c:v>
                </c:pt>
                <c:pt idx="34">
                  <c:v>101.94778231472593</c:v>
                </c:pt>
                <c:pt idx="35">
                  <c:v>102.00398717318659</c:v>
                </c:pt>
                <c:pt idx="36">
                  <c:v>102.06022303416938</c:v>
                </c:pt>
                <c:pt idx="37">
                  <c:v>102.11648989767434</c:v>
                </c:pt>
                <c:pt idx="38">
                  <c:v>102.17278776370144</c:v>
                </c:pt>
                <c:pt idx="39">
                  <c:v>102.22911672584318</c:v>
                </c:pt>
                <c:pt idx="40">
                  <c:v>102.2854766963566</c:v>
                </c:pt>
                <c:pt idx="41">
                  <c:v>102.34186776883423</c:v>
                </c:pt>
                <c:pt idx="42">
                  <c:v>102.39828994327605</c:v>
                </c:pt>
                <c:pt idx="43">
                  <c:v>102.4547432255316</c:v>
                </c:pt>
                <c:pt idx="44">
                  <c:v>102.51122761560087</c:v>
                </c:pt>
                <c:pt idx="45">
                  <c:v>102.56774310178481</c:v>
                </c:pt>
                <c:pt idx="46">
                  <c:v>102.62428980692358</c:v>
                </c:pt>
                <c:pt idx="47">
                  <c:v>102.68086771346859</c:v>
                </c:pt>
                <c:pt idx="48">
                  <c:v>102.73747672782734</c:v>
                </c:pt>
                <c:pt idx="49">
                  <c:v>102.79411694944186</c:v>
                </c:pt>
                <c:pt idx="50">
                  <c:v>102.85078848945328</c:v>
                </c:pt>
                <c:pt idx="51">
                  <c:v>102.90749123672049</c:v>
                </c:pt>
                <c:pt idx="52">
                  <c:v>102.96422519124346</c:v>
                </c:pt>
                <c:pt idx="53">
                  <c:v>103.02099045831382</c:v>
                </c:pt>
                <c:pt idx="54">
                  <c:v>103.07778703793151</c:v>
                </c:pt>
                <c:pt idx="55">
                  <c:v>103.13461493594612</c:v>
                </c:pt>
                <c:pt idx="56">
                  <c:v>103.19147414065854</c:v>
                </c:pt>
                <c:pt idx="57">
                  <c:v>103.24836466376787</c:v>
                </c:pt>
                <c:pt idx="58">
                  <c:v>103.30528660471617</c:v>
                </c:pt>
                <c:pt idx="59">
                  <c:v>103.36223985821181</c:v>
                </c:pt>
                <c:pt idx="60">
                  <c:v>103.4192245295464</c:v>
                </c:pt>
                <c:pt idx="61">
                  <c:v>103.47624061871994</c:v>
                </c:pt>
                <c:pt idx="62">
                  <c:v>103.53328812573243</c:v>
                </c:pt>
                <c:pt idx="63">
                  <c:v>103.59036715587546</c:v>
                </c:pt>
                <c:pt idx="64">
                  <c:v>103.64747760385741</c:v>
                </c:pt>
                <c:pt idx="65">
                  <c:v>103.70461956912038</c:v>
                </c:pt>
                <c:pt idx="66">
                  <c:v>103.7617930633634</c:v>
                </c:pt>
                <c:pt idx="67">
                  <c:v>103.81899807488745</c:v>
                </c:pt>
                <c:pt idx="68">
                  <c:v>103.87623461539155</c:v>
                </c:pt>
                <c:pt idx="69">
                  <c:v>103.93350267317665</c:v>
                </c:pt>
                <c:pt idx="70">
                  <c:v>103.99080235353433</c:v>
                </c:pt>
                <c:pt idx="71">
                  <c:v>104.04813356287207</c:v>
                </c:pt>
                <c:pt idx="72">
                  <c:v>104.10549639478239</c:v>
                </c:pt>
                <c:pt idx="73">
                  <c:v>104.16289085511484</c:v>
                </c:pt>
                <c:pt idx="74">
                  <c:v>104.22031694386941</c:v>
                </c:pt>
                <c:pt idx="75">
                  <c:v>104.27777476048816</c:v>
                </c:pt>
                <c:pt idx="76">
                  <c:v>104.33526420552903</c:v>
                </c:pt>
                <c:pt idx="77">
                  <c:v>104.39278538428357</c:v>
                </c:pt>
                <c:pt idx="78">
                  <c:v>104.45033818561072</c:v>
                </c:pt>
                <c:pt idx="79">
                  <c:v>104.50792271480204</c:v>
                </c:pt>
                <c:pt idx="80">
                  <c:v>104.56553908299864</c:v>
                </c:pt>
                <c:pt idx="81">
                  <c:v>104.62318718490894</c:v>
                </c:pt>
                <c:pt idx="82">
                  <c:v>104.68086701468341</c:v>
                </c:pt>
                <c:pt idx="83">
                  <c:v>104.73857868346317</c:v>
                </c:pt>
                <c:pt idx="84">
                  <c:v>104.79632217954916</c:v>
                </c:pt>
                <c:pt idx="85">
                  <c:v>104.85409752048996</c:v>
                </c:pt>
                <c:pt idx="86">
                  <c:v>104.91190468873697</c:v>
                </c:pt>
                <c:pt idx="87">
                  <c:v>104.96974369598927</c:v>
                </c:pt>
                <c:pt idx="88">
                  <c:v>105.02761464168891</c:v>
                </c:pt>
                <c:pt idx="89">
                  <c:v>105.08551753168543</c:v>
                </c:pt>
                <c:pt idx="90">
                  <c:v>105.1434522548377</c:v>
                </c:pt>
                <c:pt idx="91">
                  <c:v>105.20141891643729</c:v>
                </c:pt>
                <c:pt idx="92">
                  <c:v>105.25941762177584</c:v>
                </c:pt>
                <c:pt idx="93">
                  <c:v>105.31744826556169</c:v>
                </c:pt>
                <c:pt idx="94">
                  <c:v>105.37551085364446</c:v>
                </c:pt>
                <c:pt idx="95">
                  <c:v>105.43360547961659</c:v>
                </c:pt>
                <c:pt idx="96">
                  <c:v>105.49173215517719</c:v>
                </c:pt>
                <c:pt idx="97">
                  <c:v>105.49173215517719</c:v>
                </c:pt>
                <c:pt idx="98">
                  <c:v>105.5498908744767</c:v>
                </c:pt>
                <c:pt idx="99">
                  <c:v>105.60808163166563</c:v>
                </c:pt>
                <c:pt idx="100">
                  <c:v>105.66630454373457</c:v>
                </c:pt>
                <c:pt idx="101">
                  <c:v>105.72455949954244</c:v>
                </c:pt>
                <c:pt idx="102">
                  <c:v>105.78284660438082</c:v>
                </c:pt>
                <c:pt idx="103">
                  <c:v>105.8411658524002</c:v>
                </c:pt>
                <c:pt idx="104">
                  <c:v>105.89951725529959</c:v>
                </c:pt>
                <c:pt idx="105">
                  <c:v>105.95790080137995</c:v>
                </c:pt>
                <c:pt idx="106">
                  <c:v>106.01631649649083</c:v>
                </c:pt>
                <c:pt idx="107">
                  <c:v>106.07476444592382</c:v>
                </c:pt>
                <c:pt idx="108">
                  <c:v>106.1332445443873</c:v>
                </c:pt>
                <c:pt idx="109">
                  <c:v>106.19175689717288</c:v>
                </c:pt>
                <c:pt idx="110">
                  <c:v>106.25030150428056</c:v>
                </c:pt>
                <c:pt idx="111">
                  <c:v>106.30887846515238</c:v>
                </c:pt>
                <c:pt idx="112">
                  <c:v>106.36748768034627</c:v>
                </c:pt>
                <c:pt idx="113">
                  <c:v>106.42612924930434</c:v>
                </c:pt>
                <c:pt idx="114">
                  <c:v>106.48480307258448</c:v>
                </c:pt>
                <c:pt idx="115">
                  <c:v>106.5435092554783</c:v>
                </c:pt>
                <c:pt idx="116">
                  <c:v>106.60224779213625</c:v>
                </c:pt>
                <c:pt idx="117">
                  <c:v>106.66101879369948</c:v>
                </c:pt>
                <c:pt idx="118">
                  <c:v>106.71982214902687</c:v>
                </c:pt>
                <c:pt idx="119">
                  <c:v>106.77865796925951</c:v>
                </c:pt>
                <c:pt idx="120">
                  <c:v>106.83752614910583</c:v>
                </c:pt>
                <c:pt idx="121">
                  <c:v>106.83752614910583</c:v>
                </c:pt>
                <c:pt idx="122">
                  <c:v>106.95535988596566</c:v>
                </c:pt>
                <c:pt idx="123">
                  <c:v>107.01432555412028</c:v>
                </c:pt>
                <c:pt idx="124">
                  <c:v>107.07332368133063</c:v>
                </c:pt>
                <c:pt idx="125">
                  <c:v>107.07332368133063</c:v>
                </c:pt>
                <c:pt idx="126">
                  <c:v>107.19141752935123</c:v>
                </c:pt>
                <c:pt idx="127">
                  <c:v>107.25051325016149</c:v>
                </c:pt>
                <c:pt idx="128">
                  <c:v>107.30964164061062</c:v>
                </c:pt>
                <c:pt idx="129">
                  <c:v>107.36880259540706</c:v>
                </c:pt>
                <c:pt idx="130">
                  <c:v>107.42799612040037</c:v>
                </c:pt>
                <c:pt idx="131">
                  <c:v>107.48722231503257</c:v>
                </c:pt>
                <c:pt idx="132">
                  <c:v>107.54648117930368</c:v>
                </c:pt>
                <c:pt idx="133">
                  <c:v>107.60577271321368</c:v>
                </c:pt>
                <c:pt idx="134">
                  <c:v>107.66509691676258</c:v>
                </c:pt>
                <c:pt idx="135">
                  <c:v>107.7244537957999</c:v>
                </c:pt>
                <c:pt idx="136">
                  <c:v>107.78384344391819</c:v>
                </c:pt>
                <c:pt idx="137">
                  <c:v>107.84326587281647</c:v>
                </c:pt>
                <c:pt idx="138">
                  <c:v>107.90272096550412</c:v>
                </c:pt>
                <c:pt idx="139">
                  <c:v>107.96220883312228</c:v>
                </c:pt>
                <c:pt idx="140">
                  <c:v>108.02172958681203</c:v>
                </c:pt>
                <c:pt idx="141">
                  <c:v>108.08128310958273</c:v>
                </c:pt>
                <c:pt idx="142">
                  <c:v>108.14086951257549</c:v>
                </c:pt>
                <c:pt idx="143">
                  <c:v>108.20048869049873</c:v>
                </c:pt>
                <c:pt idx="144">
                  <c:v>108.26014074864406</c:v>
                </c:pt>
                <c:pt idx="145">
                  <c:v>108.31982568116192</c:v>
                </c:pt>
                <c:pt idx="146">
                  <c:v>108.37954360504293</c:v>
                </c:pt>
                <c:pt idx="147">
                  <c:v>108.4392944032965</c:v>
                </c:pt>
                <c:pt idx="148">
                  <c:v>108.49907818706372</c:v>
                </c:pt>
                <c:pt idx="149">
                  <c:v>108.55889484520348</c:v>
                </c:pt>
                <c:pt idx="150">
                  <c:v>108.61874449470642</c:v>
                </c:pt>
                <c:pt idx="151">
                  <c:v>108.67862711802395</c:v>
                </c:pt>
                <c:pt idx="152">
                  <c:v>108.73854283799625</c:v>
                </c:pt>
                <c:pt idx="153">
                  <c:v>108.79849153763267</c:v>
                </c:pt>
                <c:pt idx="154">
                  <c:v>108.85847332807433</c:v>
                </c:pt>
                <c:pt idx="155">
                  <c:v>108.91848820347168</c:v>
                </c:pt>
                <c:pt idx="156">
                  <c:v>108.97853616382476</c:v>
                </c:pt>
                <c:pt idx="157">
                  <c:v>109.03861721498305</c:v>
                </c:pt>
                <c:pt idx="158">
                  <c:v>109.09873135694659</c:v>
                </c:pt>
                <c:pt idx="159">
                  <c:v>109.15887868915742</c:v>
                </c:pt>
                <c:pt idx="160">
                  <c:v>109.21905910632397</c:v>
                </c:pt>
                <c:pt idx="161">
                  <c:v>109.27927271958731</c:v>
                </c:pt>
                <c:pt idx="162">
                  <c:v>109.33951952309798</c:v>
                </c:pt>
                <c:pt idx="163">
                  <c:v>109.39979952270545</c:v>
                </c:pt>
                <c:pt idx="164">
                  <c:v>109.46011281200228</c:v>
                </c:pt>
                <c:pt idx="165">
                  <c:v>109.52045929739593</c:v>
                </c:pt>
                <c:pt idx="166">
                  <c:v>109.58083908417795</c:v>
                </c:pt>
                <c:pt idx="167">
                  <c:v>109.64125216064934</c:v>
                </c:pt>
                <c:pt idx="168">
                  <c:v>109.70169853850912</c:v>
                </c:pt>
                <c:pt idx="169">
                  <c:v>109.76217820605824</c:v>
                </c:pt>
                <c:pt idx="170">
                  <c:v>109.82269128028734</c:v>
                </c:pt>
                <c:pt idx="171">
                  <c:v>109.88323765005534</c:v>
                </c:pt>
                <c:pt idx="172">
                  <c:v>109.94381742065379</c:v>
                </c:pt>
                <c:pt idx="173">
                  <c:v>110.0044305920827</c:v>
                </c:pt>
                <c:pt idx="174">
                  <c:v>110.06507716434209</c:v>
                </c:pt>
                <c:pt idx="175">
                  <c:v>110.12575724272349</c:v>
                </c:pt>
                <c:pt idx="176">
                  <c:v>110.18647072778491</c:v>
                </c:pt>
                <c:pt idx="177">
                  <c:v>110.24721770726929</c:v>
                </c:pt>
                <c:pt idx="178">
                  <c:v>110.30704470738246</c:v>
                </c:pt>
                <c:pt idx="179">
                  <c:v>110.36690416070186</c:v>
                </c:pt>
                <c:pt idx="180">
                  <c:v>110.4267960789265</c:v>
                </c:pt>
                <c:pt idx="181">
                  <c:v>110.48672056149846</c:v>
                </c:pt>
                <c:pt idx="182">
                  <c:v>110.54667750897568</c:v>
                </c:pt>
                <c:pt idx="183">
                  <c:v>110.60666702080019</c:v>
                </c:pt>
                <c:pt idx="184">
                  <c:v>110.66668910282156</c:v>
                </c:pt>
                <c:pt idx="185">
                  <c:v>110.72674374334072</c:v>
                </c:pt>
                <c:pt idx="186">
                  <c:v>110.78683095405673</c:v>
                </c:pt>
                <c:pt idx="187">
                  <c:v>110.84695083441163</c:v>
                </c:pt>
                <c:pt idx="188">
                  <c:v>110.90710327911387</c:v>
                </c:pt>
                <c:pt idx="189">
                  <c:v>110.96728839930451</c:v>
                </c:pt>
                <c:pt idx="190">
                  <c:v>111.02750618328452</c:v>
                </c:pt>
                <c:pt idx="191">
                  <c:v>111.08775664275295</c:v>
                </c:pt>
                <c:pt idx="192">
                  <c:v>111.14803977186031</c:v>
                </c:pt>
                <c:pt idx="193">
                  <c:v>111.2083556700486</c:v>
                </c:pt>
                <c:pt idx="194">
                  <c:v>111.26870424372532</c:v>
                </c:pt>
                <c:pt idx="195">
                  <c:v>111.32908559233252</c:v>
                </c:pt>
                <c:pt idx="196">
                  <c:v>111.38949971587023</c:v>
                </c:pt>
                <c:pt idx="197">
                  <c:v>111.44994661433842</c:v>
                </c:pt>
                <c:pt idx="198">
                  <c:v>111.51042628773708</c:v>
                </c:pt>
                <c:pt idx="199">
                  <c:v>111.57093883550827</c:v>
                </c:pt>
                <c:pt idx="200">
                  <c:v>111.63148416405947</c:v>
                </c:pt>
                <c:pt idx="201">
                  <c:v>111.69206236698324</c:v>
                </c:pt>
                <c:pt idx="202">
                  <c:v>111.75267345012904</c:v>
                </c:pt>
                <c:pt idx="203">
                  <c:v>111.81331741934645</c:v>
                </c:pt>
                <c:pt idx="204">
                  <c:v>111.87399425708686</c:v>
                </c:pt>
                <c:pt idx="205">
                  <c:v>111.93470408619048</c:v>
                </c:pt>
                <c:pt idx="206">
                  <c:v>111.99447669735068</c:v>
                </c:pt>
                <c:pt idx="207">
                  <c:v>112.05428125280774</c:v>
                </c:pt>
                <c:pt idx="208">
                  <c:v>112.11411774671214</c:v>
                </c:pt>
                <c:pt idx="209">
                  <c:v>112.17398617906387</c:v>
                </c:pt>
                <c:pt idx="210">
                  <c:v>112.23388655571247</c:v>
                </c:pt>
                <c:pt idx="211">
                  <c:v>112.29381897025046</c:v>
                </c:pt>
                <c:pt idx="212">
                  <c:v>112.35378332908532</c:v>
                </c:pt>
                <c:pt idx="213">
                  <c:v>112.41377972580956</c:v>
                </c:pt>
                <c:pt idx="214">
                  <c:v>112.47380817212229</c:v>
                </c:pt>
                <c:pt idx="215">
                  <c:v>112.53386866217393</c:v>
                </c:pt>
                <c:pt idx="216">
                  <c:v>112.59396119596448</c:v>
                </c:pt>
                <c:pt idx="217">
                  <c:v>112.65408587878554</c:v>
                </c:pt>
                <c:pt idx="218">
                  <c:v>112.71424260534552</c:v>
                </c:pt>
                <c:pt idx="219">
                  <c:v>112.7744314750865</c:v>
                </c:pt>
                <c:pt idx="220">
                  <c:v>112.8346524997075</c:v>
                </c:pt>
                <c:pt idx="221">
                  <c:v>112.89490567335902</c:v>
                </c:pt>
                <c:pt idx="222">
                  <c:v>112.9551909901915</c:v>
                </c:pt>
                <c:pt idx="223">
                  <c:v>113.01550856134607</c:v>
                </c:pt>
                <c:pt idx="224">
                  <c:v>113.07585828738071</c:v>
                </c:pt>
                <c:pt idx="225">
                  <c:v>113.13624026188791</c:v>
                </c:pt>
                <c:pt idx="226">
                  <c:v>113.19665448486765</c:v>
                </c:pt>
                <c:pt idx="227">
                  <c:v>113.25710096801903</c:v>
                </c:pt>
                <c:pt idx="228">
                  <c:v>113.31757969964295</c:v>
                </c:pt>
                <c:pt idx="229">
                  <c:v>113.37809079088058</c:v>
                </c:pt>
                <c:pt idx="230">
                  <c:v>113.43863413059074</c:v>
                </c:pt>
                <c:pt idx="231">
                  <c:v>113.49920982991459</c:v>
                </c:pt>
                <c:pt idx="232">
                  <c:v>113.55981788885212</c:v>
                </c:pt>
                <c:pt idx="233">
                  <c:v>113.6204583015538</c:v>
                </c:pt>
                <c:pt idx="234">
                  <c:v>113.68113107386914</c:v>
                </c:pt>
                <c:pt idx="235">
                  <c:v>113.74183631108974</c:v>
                </c:pt>
                <c:pt idx="236">
                  <c:v>113.8025739020745</c:v>
                </c:pt>
                <c:pt idx="237">
                  <c:v>113.86334395211497</c:v>
                </c:pt>
                <c:pt idx="238">
                  <c:v>113.92414646706074</c:v>
                </c:pt>
                <c:pt idx="239">
                  <c:v>113.9839918347059</c:v>
                </c:pt>
                <c:pt idx="240">
                  <c:v>114.04386871963207</c:v>
                </c:pt>
                <c:pt idx="241">
                  <c:v>114.10377702824671</c:v>
                </c:pt>
                <c:pt idx="242">
                  <c:v>114.16371674885077</c:v>
                </c:pt>
                <c:pt idx="243">
                  <c:v>114.22368799258537</c:v>
                </c:pt>
                <c:pt idx="244">
                  <c:v>114.28369076530002</c:v>
                </c:pt>
                <c:pt idx="245">
                  <c:v>114.34372505529569</c:v>
                </c:pt>
                <c:pt idx="246">
                  <c:v>114.40379086842189</c:v>
                </c:pt>
                <c:pt idx="247">
                  <c:v>114.4638881988291</c:v>
                </c:pt>
                <c:pt idx="248">
                  <c:v>114.52401716350793</c:v>
                </c:pt>
                <c:pt idx="249">
                  <c:v>114.58417764546778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45849</c:v>
                </c:pt>
                <c:pt idx="4">
                  <c:v>45852</c:v>
                </c:pt>
                <c:pt idx="5">
                  <c:v>45853</c:v>
                </c:pt>
                <c:pt idx="6">
                  <c:v>45854</c:v>
                </c:pt>
                <c:pt idx="7">
                  <c:v>45855</c:v>
                </c:pt>
                <c:pt idx="8">
                  <c:v>45856</c:v>
                </c:pt>
                <c:pt idx="9">
                  <c:v>45859</c:v>
                </c:pt>
                <c:pt idx="10">
                  <c:v>45860</c:v>
                </c:pt>
                <c:pt idx="11">
                  <c:v>45861</c:v>
                </c:pt>
                <c:pt idx="12">
                  <c:v>45862</c:v>
                </c:pt>
                <c:pt idx="13">
                  <c:v>45863</c:v>
                </c:pt>
                <c:pt idx="14">
                  <c:v>45866</c:v>
                </c:pt>
                <c:pt idx="15">
                  <c:v>45867</c:v>
                </c:pt>
                <c:pt idx="16">
                  <c:v>45868</c:v>
                </c:pt>
                <c:pt idx="17">
                  <c:v>45869</c:v>
                </c:pt>
                <c:pt idx="18">
                  <c:v>45870</c:v>
                </c:pt>
                <c:pt idx="19">
                  <c:v>45873</c:v>
                </c:pt>
                <c:pt idx="20">
                  <c:v>45874</c:v>
                </c:pt>
                <c:pt idx="21">
                  <c:v>45875</c:v>
                </c:pt>
                <c:pt idx="22">
                  <c:v>45876</c:v>
                </c:pt>
                <c:pt idx="23">
                  <c:v>45877</c:v>
                </c:pt>
                <c:pt idx="24">
                  <c:v>45880</c:v>
                </c:pt>
                <c:pt idx="25">
                  <c:v>45881</c:v>
                </c:pt>
                <c:pt idx="26">
                  <c:v>45882</c:v>
                </c:pt>
                <c:pt idx="27">
                  <c:v>45883</c:v>
                </c:pt>
                <c:pt idx="28">
                  <c:v>45884</c:v>
                </c:pt>
                <c:pt idx="29">
                  <c:v>45887</c:v>
                </c:pt>
                <c:pt idx="30">
                  <c:v>45888</c:v>
                </c:pt>
                <c:pt idx="31">
                  <c:v>45889</c:v>
                </c:pt>
                <c:pt idx="32">
                  <c:v>45890</c:v>
                </c:pt>
                <c:pt idx="33">
                  <c:v>45891</c:v>
                </c:pt>
                <c:pt idx="34">
                  <c:v>45894</c:v>
                </c:pt>
                <c:pt idx="35">
                  <c:v>45895</c:v>
                </c:pt>
                <c:pt idx="36">
                  <c:v>45896</c:v>
                </c:pt>
                <c:pt idx="37">
                  <c:v>45897</c:v>
                </c:pt>
                <c:pt idx="38">
                  <c:v>45898</c:v>
                </c:pt>
                <c:pt idx="39">
                  <c:v>45901</c:v>
                </c:pt>
                <c:pt idx="40">
                  <c:v>45902</c:v>
                </c:pt>
                <c:pt idx="41">
                  <c:v>45903</c:v>
                </c:pt>
                <c:pt idx="42">
                  <c:v>45904</c:v>
                </c:pt>
                <c:pt idx="43">
                  <c:v>45905</c:v>
                </c:pt>
                <c:pt idx="44">
                  <c:v>45908</c:v>
                </c:pt>
                <c:pt idx="45">
                  <c:v>45909</c:v>
                </c:pt>
                <c:pt idx="46">
                  <c:v>45910</c:v>
                </c:pt>
                <c:pt idx="47">
                  <c:v>45911</c:v>
                </c:pt>
                <c:pt idx="48">
                  <c:v>45912</c:v>
                </c:pt>
                <c:pt idx="49">
                  <c:v>45915</c:v>
                </c:pt>
                <c:pt idx="50">
                  <c:v>45916</c:v>
                </c:pt>
                <c:pt idx="51">
                  <c:v>45917</c:v>
                </c:pt>
                <c:pt idx="52">
                  <c:v>45918</c:v>
                </c:pt>
                <c:pt idx="53">
                  <c:v>45919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45925</c:v>
                </c:pt>
                <c:pt idx="58">
                  <c:v>45926</c:v>
                </c:pt>
                <c:pt idx="59">
                  <c:v>45929</c:v>
                </c:pt>
                <c:pt idx="60">
                  <c:v>45930</c:v>
                </c:pt>
                <c:pt idx="61">
                  <c:v>45931</c:v>
                </c:pt>
                <c:pt idx="62">
                  <c:v>45932</c:v>
                </c:pt>
                <c:pt idx="63">
                  <c:v>45933</c:v>
                </c:pt>
                <c:pt idx="64">
                  <c:v>45936</c:v>
                </c:pt>
                <c:pt idx="65">
                  <c:v>45937</c:v>
                </c:pt>
                <c:pt idx="66">
                  <c:v>45938</c:v>
                </c:pt>
                <c:pt idx="67">
                  <c:v>45939</c:v>
                </c:pt>
                <c:pt idx="68">
                  <c:v>45940</c:v>
                </c:pt>
                <c:pt idx="69">
                  <c:v>45943</c:v>
                </c:pt>
                <c:pt idx="70">
                  <c:v>45944</c:v>
                </c:pt>
                <c:pt idx="71">
                  <c:v>45945</c:v>
                </c:pt>
                <c:pt idx="72">
                  <c:v>45946</c:v>
                </c:pt>
                <c:pt idx="73">
                  <c:v>45947</c:v>
                </c:pt>
                <c:pt idx="74">
                  <c:v>45950</c:v>
                </c:pt>
                <c:pt idx="75">
                  <c:v>45951</c:v>
                </c:pt>
                <c:pt idx="76">
                  <c:v>45952</c:v>
                </c:pt>
                <c:pt idx="77">
                  <c:v>45953</c:v>
                </c:pt>
                <c:pt idx="78">
                  <c:v>45954</c:v>
                </c:pt>
                <c:pt idx="79">
                  <c:v>45957</c:v>
                </c:pt>
                <c:pt idx="80">
                  <c:v>45958</c:v>
                </c:pt>
                <c:pt idx="81">
                  <c:v>45959</c:v>
                </c:pt>
                <c:pt idx="82">
                  <c:v>45960</c:v>
                </c:pt>
                <c:pt idx="83">
                  <c:v>45961</c:v>
                </c:pt>
                <c:pt idx="84">
                  <c:v>45964</c:v>
                </c:pt>
                <c:pt idx="85">
                  <c:v>45965</c:v>
                </c:pt>
                <c:pt idx="86">
                  <c:v>45966</c:v>
                </c:pt>
                <c:pt idx="87">
                  <c:v>45967</c:v>
                </c:pt>
                <c:pt idx="88">
                  <c:v>45968</c:v>
                </c:pt>
                <c:pt idx="89">
                  <c:v>45971</c:v>
                </c:pt>
                <c:pt idx="90">
                  <c:v>45972</c:v>
                </c:pt>
                <c:pt idx="91">
                  <c:v>45973</c:v>
                </c:pt>
                <c:pt idx="92">
                  <c:v>45974</c:v>
                </c:pt>
                <c:pt idx="93">
                  <c:v>45975</c:v>
                </c:pt>
                <c:pt idx="94">
                  <c:v>45978</c:v>
                </c:pt>
                <c:pt idx="95">
                  <c:v>45979</c:v>
                </c:pt>
                <c:pt idx="96">
                  <c:v>45980</c:v>
                </c:pt>
                <c:pt idx="97">
                  <c:v>45981</c:v>
                </c:pt>
                <c:pt idx="98">
                  <c:v>45982</c:v>
                </c:pt>
                <c:pt idx="99">
                  <c:v>45985</c:v>
                </c:pt>
                <c:pt idx="100">
                  <c:v>45986</c:v>
                </c:pt>
                <c:pt idx="101">
                  <c:v>45987</c:v>
                </c:pt>
                <c:pt idx="102">
                  <c:v>45988</c:v>
                </c:pt>
                <c:pt idx="103">
                  <c:v>45989</c:v>
                </c:pt>
                <c:pt idx="104">
                  <c:v>45992</c:v>
                </c:pt>
                <c:pt idx="105">
                  <c:v>45993</c:v>
                </c:pt>
                <c:pt idx="106">
                  <c:v>45994</c:v>
                </c:pt>
                <c:pt idx="107">
                  <c:v>45995</c:v>
                </c:pt>
                <c:pt idx="108">
                  <c:v>45996</c:v>
                </c:pt>
                <c:pt idx="109">
                  <c:v>45999</c:v>
                </c:pt>
                <c:pt idx="110">
                  <c:v>46000</c:v>
                </c:pt>
                <c:pt idx="111">
                  <c:v>46001</c:v>
                </c:pt>
                <c:pt idx="112">
                  <c:v>46002</c:v>
                </c:pt>
                <c:pt idx="113">
                  <c:v>46003</c:v>
                </c:pt>
                <c:pt idx="114">
                  <c:v>46006</c:v>
                </c:pt>
                <c:pt idx="115">
                  <c:v>46007</c:v>
                </c:pt>
                <c:pt idx="116">
                  <c:v>46008</c:v>
                </c:pt>
                <c:pt idx="117">
                  <c:v>46009</c:v>
                </c:pt>
                <c:pt idx="118">
                  <c:v>46010</c:v>
                </c:pt>
                <c:pt idx="119">
                  <c:v>46013</c:v>
                </c:pt>
                <c:pt idx="120">
                  <c:v>46014</c:v>
                </c:pt>
                <c:pt idx="121">
                  <c:v>46015</c:v>
                </c:pt>
                <c:pt idx="122">
                  <c:v>46017</c:v>
                </c:pt>
                <c:pt idx="123">
                  <c:v>46020</c:v>
                </c:pt>
                <c:pt idx="124">
                  <c:v>46021</c:v>
                </c:pt>
                <c:pt idx="125">
                  <c:v>46022</c:v>
                </c:pt>
                <c:pt idx="126">
                  <c:v>46024</c:v>
                </c:pt>
                <c:pt idx="127">
                  <c:v>46027</c:v>
                </c:pt>
                <c:pt idx="128">
                  <c:v>46028</c:v>
                </c:pt>
                <c:pt idx="129">
                  <c:v>46029</c:v>
                </c:pt>
                <c:pt idx="130">
                  <c:v>46030</c:v>
                </c:pt>
                <c:pt idx="131">
                  <c:v>46031</c:v>
                </c:pt>
                <c:pt idx="132">
                  <c:v>46034</c:v>
                </c:pt>
                <c:pt idx="133">
                  <c:v>46035</c:v>
                </c:pt>
                <c:pt idx="134">
                  <c:v>46036</c:v>
                </c:pt>
                <c:pt idx="135">
                  <c:v>46037</c:v>
                </c:pt>
                <c:pt idx="136">
                  <c:v>46038</c:v>
                </c:pt>
                <c:pt idx="137">
                  <c:v>46041</c:v>
                </c:pt>
                <c:pt idx="138">
                  <c:v>46042</c:v>
                </c:pt>
                <c:pt idx="139">
                  <c:v>46043</c:v>
                </c:pt>
                <c:pt idx="140">
                  <c:v>46044</c:v>
                </c:pt>
                <c:pt idx="141">
                  <c:v>46045</c:v>
                </c:pt>
                <c:pt idx="142">
                  <c:v>46048</c:v>
                </c:pt>
                <c:pt idx="143">
                  <c:v>46049</c:v>
                </c:pt>
                <c:pt idx="144">
                  <c:v>46050</c:v>
                </c:pt>
                <c:pt idx="145">
                  <c:v>46051</c:v>
                </c:pt>
                <c:pt idx="146">
                  <c:v>46052</c:v>
                </c:pt>
                <c:pt idx="147">
                  <c:v>46055</c:v>
                </c:pt>
                <c:pt idx="148">
                  <c:v>46056</c:v>
                </c:pt>
                <c:pt idx="149">
                  <c:v>46057</c:v>
                </c:pt>
                <c:pt idx="150">
                  <c:v>46058</c:v>
                </c:pt>
                <c:pt idx="151">
                  <c:v>46059</c:v>
                </c:pt>
                <c:pt idx="152">
                  <c:v>46062</c:v>
                </c:pt>
                <c:pt idx="153">
                  <c:v>46063</c:v>
                </c:pt>
                <c:pt idx="154">
                  <c:v>46064</c:v>
                </c:pt>
                <c:pt idx="155">
                  <c:v>46065</c:v>
                </c:pt>
                <c:pt idx="156">
                  <c:v>46066</c:v>
                </c:pt>
                <c:pt idx="157">
                  <c:v>46071</c:v>
                </c:pt>
                <c:pt idx="158">
                  <c:v>46072</c:v>
                </c:pt>
                <c:pt idx="159">
                  <c:v>46073</c:v>
                </c:pt>
                <c:pt idx="160">
                  <c:v>46076</c:v>
                </c:pt>
                <c:pt idx="161">
                  <c:v>46077</c:v>
                </c:pt>
                <c:pt idx="162">
                  <c:v>46078</c:v>
                </c:pt>
                <c:pt idx="163">
                  <c:v>46079</c:v>
                </c:pt>
                <c:pt idx="164">
                  <c:v>46080</c:v>
                </c:pt>
                <c:pt idx="165">
                  <c:v>46083</c:v>
                </c:pt>
                <c:pt idx="166">
                  <c:v>46084</c:v>
                </c:pt>
                <c:pt idx="167">
                  <c:v>46085</c:v>
                </c:pt>
                <c:pt idx="168">
                  <c:v>46086</c:v>
                </c:pt>
                <c:pt idx="169">
                  <c:v>46087</c:v>
                </c:pt>
                <c:pt idx="170">
                  <c:v>46090</c:v>
                </c:pt>
                <c:pt idx="171">
                  <c:v>46091</c:v>
                </c:pt>
                <c:pt idx="172">
                  <c:v>46092</c:v>
                </c:pt>
                <c:pt idx="173">
                  <c:v>46093</c:v>
                </c:pt>
                <c:pt idx="174">
                  <c:v>46094</c:v>
                </c:pt>
                <c:pt idx="175">
                  <c:v>46097</c:v>
                </c:pt>
                <c:pt idx="176">
                  <c:v>46098</c:v>
                </c:pt>
                <c:pt idx="177">
                  <c:v>46099</c:v>
                </c:pt>
                <c:pt idx="178">
                  <c:v>46100</c:v>
                </c:pt>
                <c:pt idx="179">
                  <c:v>46101</c:v>
                </c:pt>
                <c:pt idx="180">
                  <c:v>46104</c:v>
                </c:pt>
                <c:pt idx="181">
                  <c:v>46105</c:v>
                </c:pt>
                <c:pt idx="182">
                  <c:v>46106</c:v>
                </c:pt>
                <c:pt idx="183">
                  <c:v>46107</c:v>
                </c:pt>
                <c:pt idx="184">
                  <c:v>46108</c:v>
                </c:pt>
                <c:pt idx="185">
                  <c:v>46111</c:v>
                </c:pt>
                <c:pt idx="186">
                  <c:v>46112</c:v>
                </c:pt>
                <c:pt idx="187">
                  <c:v>46113</c:v>
                </c:pt>
                <c:pt idx="188">
                  <c:v>46114</c:v>
                </c:pt>
                <c:pt idx="189">
                  <c:v>46118</c:v>
                </c:pt>
                <c:pt idx="190">
                  <c:v>46119</c:v>
                </c:pt>
                <c:pt idx="191">
                  <c:v>46120</c:v>
                </c:pt>
                <c:pt idx="192">
                  <c:v>46121</c:v>
                </c:pt>
                <c:pt idx="193">
                  <c:v>46122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46132</c:v>
                </c:pt>
                <c:pt idx="200">
                  <c:v>46134</c:v>
                </c:pt>
                <c:pt idx="201">
                  <c:v>46135</c:v>
                </c:pt>
                <c:pt idx="202">
                  <c:v>46136</c:v>
                </c:pt>
                <c:pt idx="203">
                  <c:v>46139</c:v>
                </c:pt>
                <c:pt idx="204">
                  <c:v>46140</c:v>
                </c:pt>
                <c:pt idx="205">
                  <c:v>46141</c:v>
                </c:pt>
                <c:pt idx="206">
                  <c:v>46142</c:v>
                </c:pt>
                <c:pt idx="207">
                  <c:v>46146</c:v>
                </c:pt>
                <c:pt idx="208">
                  <c:v>46147</c:v>
                </c:pt>
                <c:pt idx="209">
                  <c:v>46148</c:v>
                </c:pt>
                <c:pt idx="210">
                  <c:v>46149</c:v>
                </c:pt>
                <c:pt idx="211">
                  <c:v>46150</c:v>
                </c:pt>
                <c:pt idx="212">
                  <c:v>46153</c:v>
                </c:pt>
                <c:pt idx="213">
                  <c:v>46154</c:v>
                </c:pt>
                <c:pt idx="214">
                  <c:v>46155</c:v>
                </c:pt>
                <c:pt idx="215">
                  <c:v>46156</c:v>
                </c:pt>
                <c:pt idx="216">
                  <c:v>46157</c:v>
                </c:pt>
                <c:pt idx="217">
                  <c:v>46160</c:v>
                </c:pt>
                <c:pt idx="218">
                  <c:v>46161</c:v>
                </c:pt>
                <c:pt idx="219">
                  <c:v>46162</c:v>
                </c:pt>
                <c:pt idx="220">
                  <c:v>46163</c:v>
                </c:pt>
                <c:pt idx="221">
                  <c:v>46164</c:v>
                </c:pt>
                <c:pt idx="222">
                  <c:v>46167</c:v>
                </c:pt>
                <c:pt idx="223">
                  <c:v>46168</c:v>
                </c:pt>
                <c:pt idx="224">
                  <c:v>46169</c:v>
                </c:pt>
                <c:pt idx="225">
                  <c:v>46170</c:v>
                </c:pt>
                <c:pt idx="226">
                  <c:v>46171</c:v>
                </c:pt>
                <c:pt idx="227">
                  <c:v>46174</c:v>
                </c:pt>
                <c:pt idx="228">
                  <c:v>46175</c:v>
                </c:pt>
                <c:pt idx="229">
                  <c:v>46176</c:v>
                </c:pt>
                <c:pt idx="230">
                  <c:v>46178</c:v>
                </c:pt>
                <c:pt idx="231">
                  <c:v>46181</c:v>
                </c:pt>
                <c:pt idx="232">
                  <c:v>46182</c:v>
                </c:pt>
                <c:pt idx="233">
                  <c:v>46183</c:v>
                </c:pt>
                <c:pt idx="234">
                  <c:v>46184</c:v>
                </c:pt>
                <c:pt idx="235">
                  <c:v>46185</c:v>
                </c:pt>
                <c:pt idx="236">
                  <c:v>46188</c:v>
                </c:pt>
                <c:pt idx="237">
                  <c:v>46189</c:v>
                </c:pt>
                <c:pt idx="238">
                  <c:v>46190</c:v>
                </c:pt>
                <c:pt idx="239">
                  <c:v>46191</c:v>
                </c:pt>
                <c:pt idx="240">
                  <c:v>46192</c:v>
                </c:pt>
                <c:pt idx="241">
                  <c:v>46195</c:v>
                </c:pt>
                <c:pt idx="242">
                  <c:v>46196</c:v>
                </c:pt>
                <c:pt idx="243">
                  <c:v>46197</c:v>
                </c:pt>
                <c:pt idx="244">
                  <c:v>46198</c:v>
                </c:pt>
                <c:pt idx="245">
                  <c:v>46199</c:v>
                </c:pt>
                <c:pt idx="246">
                  <c:v>46202</c:v>
                </c:pt>
                <c:pt idx="247">
                  <c:v>46203</c:v>
                </c:pt>
                <c:pt idx="248">
                  <c:v>46204</c:v>
                </c:pt>
                <c:pt idx="249">
                  <c:v>46205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99.866047459351364</c:v>
                </c:pt>
                <c:pt idx="2">
                  <c:v>98.559814810280457</c:v>
                </c:pt>
                <c:pt idx="3">
                  <c:v>97.632520537082598</c:v>
                </c:pt>
                <c:pt idx="4">
                  <c:v>96.995684991018507</c:v>
                </c:pt>
                <c:pt idx="5">
                  <c:v>96.960635807554496</c:v>
                </c:pt>
                <c:pt idx="6">
                  <c:v>97.147667534569337</c:v>
                </c:pt>
                <c:pt idx="7">
                  <c:v>97.186200845567711</c:v>
                </c:pt>
                <c:pt idx="8">
                  <c:v>95.621096041937093</c:v>
                </c:pt>
                <c:pt idx="9">
                  <c:v>96.183961970357416</c:v>
                </c:pt>
                <c:pt idx="10">
                  <c:v>96.090048225346408</c:v>
                </c:pt>
                <c:pt idx="11">
                  <c:v>97.045351738394956</c:v>
                </c:pt>
                <c:pt idx="12">
                  <c:v>95.926502101548593</c:v>
                </c:pt>
                <c:pt idx="13">
                  <c:v>95.723325809337666</c:v>
                </c:pt>
                <c:pt idx="14">
                  <c:v>94.72330932311462</c:v>
                </c:pt>
                <c:pt idx="15">
                  <c:v>95.150882107379374</c:v>
                </c:pt>
                <c:pt idx="16">
                  <c:v>96.057085217594377</c:v>
                </c:pt>
                <c:pt idx="17">
                  <c:v>95.398477454772404</c:v>
                </c:pt>
                <c:pt idx="18">
                  <c:v>94.944207353705536</c:v>
                </c:pt>
                <c:pt idx="19">
                  <c:v>95.326895107248248</c:v>
                </c:pt>
                <c:pt idx="20">
                  <c:v>95.456008582927055</c:v>
                </c:pt>
                <c:pt idx="21">
                  <c:v>96.449859740902497</c:v>
                </c:pt>
                <c:pt idx="22">
                  <c:v>97.876481203436839</c:v>
                </c:pt>
                <c:pt idx="23">
                  <c:v>97.436047249805043</c:v>
                </c:pt>
                <c:pt idx="24">
                  <c:v>97.228074907011191</c:v>
                </c:pt>
                <c:pt idx="25">
                  <c:v>98.870153140050775</c:v>
                </c:pt>
                <c:pt idx="26">
                  <c:v>97.990977115203222</c:v>
                </c:pt>
                <c:pt idx="27">
                  <c:v>97.753296480028027</c:v>
                </c:pt>
                <c:pt idx="28">
                  <c:v>97.742535832902789</c:v>
                </c:pt>
                <c:pt idx="29">
                  <c:v>98.445720368225253</c:v>
                </c:pt>
                <c:pt idx="30">
                  <c:v>96.3743272840034</c:v>
                </c:pt>
                <c:pt idx="31">
                  <c:v>96.542224980586681</c:v>
                </c:pt>
                <c:pt idx="32">
                  <c:v>96.430668362155529</c:v>
                </c:pt>
                <c:pt idx="33">
                  <c:v>98.909202617391216</c:v>
                </c:pt>
                <c:pt idx="34">
                  <c:v>98.950080184122271</c:v>
                </c:pt>
                <c:pt idx="35">
                  <c:v>98.768145608398626</c:v>
                </c:pt>
                <c:pt idx="36">
                  <c:v>99.796479598994566</c:v>
                </c:pt>
                <c:pt idx="37">
                  <c:v>101.11800369563832</c:v>
                </c:pt>
                <c:pt idx="38">
                  <c:v>101.3854499652096</c:v>
                </c:pt>
                <c:pt idx="39">
                  <c:v>101.28562180815777</c:v>
                </c:pt>
                <c:pt idx="40">
                  <c:v>100.60610926752845</c:v>
                </c:pt>
                <c:pt idx="41">
                  <c:v>100.26806997503084</c:v>
                </c:pt>
                <c:pt idx="42">
                  <c:v>101.07789321145609</c:v>
                </c:pt>
                <c:pt idx="43">
                  <c:v>102.25854669058339</c:v>
                </c:pt>
                <c:pt idx="44">
                  <c:v>101.65021503406764</c:v>
                </c:pt>
                <c:pt idx="45">
                  <c:v>101.52598364404619</c:v>
                </c:pt>
                <c:pt idx="46">
                  <c:v>102.04961370365</c:v>
                </c:pt>
                <c:pt idx="47">
                  <c:v>102.62466691147628</c:v>
                </c:pt>
                <c:pt idx="48">
                  <c:v>101.9943264622251</c:v>
                </c:pt>
                <c:pt idx="49">
                  <c:v>102.90837244917519</c:v>
                </c:pt>
                <c:pt idx="50">
                  <c:v>103.27769003712336</c:v>
                </c:pt>
                <c:pt idx="51">
                  <c:v>104.37590015889892</c:v>
                </c:pt>
                <c:pt idx="52">
                  <c:v>104.30841130413953</c:v>
                </c:pt>
                <c:pt idx="53">
                  <c:v>104.57052384644206</c:v>
                </c:pt>
                <c:pt idx="54">
                  <c:v>104.02864871200161</c:v>
                </c:pt>
                <c:pt idx="55">
                  <c:v>104.97186530834655</c:v>
                </c:pt>
                <c:pt idx="56">
                  <c:v>105.01976132094842</c:v>
                </c:pt>
                <c:pt idx="57">
                  <c:v>104.16986343831263</c:v>
                </c:pt>
                <c:pt idx="58">
                  <c:v>104.2705375428731</c:v>
                </c:pt>
                <c:pt idx="59">
                  <c:v>104.90867784817182</c:v>
                </c:pt>
                <c:pt idx="60">
                  <c:v>104.83714568514912</c:v>
                </c:pt>
                <c:pt idx="61">
                  <c:v>104.32121511889052</c:v>
                </c:pt>
                <c:pt idx="62">
                  <c:v>103.19732568536907</c:v>
                </c:pt>
                <c:pt idx="63">
                  <c:v>103.37727445438368</c:v>
                </c:pt>
                <c:pt idx="64">
                  <c:v>102.95246172319074</c:v>
                </c:pt>
                <c:pt idx="65">
                  <c:v>101.33825651672657</c:v>
                </c:pt>
                <c:pt idx="66">
                  <c:v>101.90385383666225</c:v>
                </c:pt>
                <c:pt idx="67">
                  <c:v>101.5904328427681</c:v>
                </c:pt>
                <c:pt idx="68">
                  <c:v>100.85356840164627</c:v>
                </c:pt>
                <c:pt idx="69">
                  <c:v>101.64432212607001</c:v>
                </c:pt>
                <c:pt idx="70">
                  <c:v>101.57236699559363</c:v>
                </c:pt>
                <c:pt idx="71">
                  <c:v>102.23239422058172</c:v>
                </c:pt>
                <c:pt idx="72">
                  <c:v>101.94302518704876</c:v>
                </c:pt>
                <c:pt idx="73">
                  <c:v>102.80230726903058</c:v>
                </c:pt>
                <c:pt idx="74">
                  <c:v>103.59855960815601</c:v>
                </c:pt>
                <c:pt idx="75">
                  <c:v>103.29447264170766</c:v>
                </c:pt>
                <c:pt idx="76">
                  <c:v>103.85913082154694</c:v>
                </c:pt>
                <c:pt idx="77">
                  <c:v>104.46719722162675</c:v>
                </c:pt>
                <c:pt idx="78">
                  <c:v>104.79068347494255</c:v>
                </c:pt>
                <c:pt idx="79">
                  <c:v>105.36197296487002</c:v>
                </c:pt>
                <c:pt idx="80">
                  <c:v>105.69160303608967</c:v>
                </c:pt>
                <c:pt idx="81">
                  <c:v>106.55477071531701</c:v>
                </c:pt>
                <c:pt idx="82">
                  <c:v>106.66036273720587</c:v>
                </c:pt>
                <c:pt idx="83">
                  <c:v>107.20535638634304</c:v>
                </c:pt>
                <c:pt idx="84">
                  <c:v>107.86046568770212</c:v>
                </c:pt>
                <c:pt idx="85">
                  <c:v>108.03966171439708</c:v>
                </c:pt>
                <c:pt idx="86">
                  <c:v>109.89660168664007</c:v>
                </c:pt>
                <c:pt idx="87">
                  <c:v>109.92828144550123</c:v>
                </c:pt>
                <c:pt idx="88">
                  <c:v>110.4479613957301</c:v>
                </c:pt>
                <c:pt idx="89">
                  <c:v>111.3037808542207</c:v>
                </c:pt>
                <c:pt idx="90">
                  <c:v>113.08978369474289</c:v>
                </c:pt>
                <c:pt idx="91">
                  <c:v>113.006838498677</c:v>
                </c:pt>
                <c:pt idx="92">
                  <c:v>112.66955911861362</c:v>
                </c:pt>
                <c:pt idx="93">
                  <c:v>113.08267922639892</c:v>
                </c:pt>
                <c:pt idx="94">
                  <c:v>112.54804476727708</c:v>
                </c:pt>
                <c:pt idx="95">
                  <c:v>112.21052881123612</c:v>
                </c:pt>
                <c:pt idx="96">
                  <c:v>111.39221032475915</c:v>
                </c:pt>
                <c:pt idx="97">
                  <c:v>111.39221032475915</c:v>
                </c:pt>
                <c:pt idx="98">
                  <c:v>110.95450058622748</c:v>
                </c:pt>
                <c:pt idx="99">
                  <c:v>111.3182980554308</c:v>
                </c:pt>
                <c:pt idx="100">
                  <c:v>111.77182258429262</c:v>
                </c:pt>
                <c:pt idx="101">
                  <c:v>113.66784787814834</c:v>
                </c:pt>
                <c:pt idx="102">
                  <c:v>113.5279235708428</c:v>
                </c:pt>
                <c:pt idx="103">
                  <c:v>114.03862077253498</c:v>
                </c:pt>
                <c:pt idx="104">
                  <c:v>113.708044397405</c:v>
                </c:pt>
                <c:pt idx="105">
                  <c:v>115.48684240058027</c:v>
                </c:pt>
                <c:pt idx="106">
                  <c:v>115.96209612551245</c:v>
                </c:pt>
                <c:pt idx="107">
                  <c:v>117.8980311844464</c:v>
                </c:pt>
                <c:pt idx="108">
                  <c:v>112.81790698742628</c:v>
                </c:pt>
                <c:pt idx="109">
                  <c:v>113.40438039841034</c:v>
                </c:pt>
                <c:pt idx="110">
                  <c:v>113.25648417120908</c:v>
                </c:pt>
                <c:pt idx="111">
                  <c:v>114.04065677004611</c:v>
                </c:pt>
                <c:pt idx="112">
                  <c:v>114.1224764282389</c:v>
                </c:pt>
                <c:pt idx="113">
                  <c:v>115.25321941389758</c:v>
                </c:pt>
                <c:pt idx="114">
                  <c:v>116.48296612574384</c:v>
                </c:pt>
                <c:pt idx="115">
                  <c:v>113.68429353775207</c:v>
                </c:pt>
                <c:pt idx="116">
                  <c:v>112.78772554939046</c:v>
                </c:pt>
                <c:pt idx="117">
                  <c:v>113.21505458756303</c:v>
                </c:pt>
                <c:pt idx="118">
                  <c:v>113.60911952987661</c:v>
                </c:pt>
                <c:pt idx="119">
                  <c:v>113.37156076774752</c:v>
                </c:pt>
                <c:pt idx="120">
                  <c:v>115.03059365661832</c:v>
                </c:pt>
                <c:pt idx="121">
                  <c:v>115.03059365661832</c:v>
                </c:pt>
                <c:pt idx="122">
                  <c:v>115.34660982245191</c:v>
                </c:pt>
                <c:pt idx="123">
                  <c:v>115.05530516041078</c:v>
                </c:pt>
                <c:pt idx="124">
                  <c:v>115.51058609011864</c:v>
                </c:pt>
                <c:pt idx="125">
                  <c:v>115.51058609011864</c:v>
                </c:pt>
                <c:pt idx="126">
                  <c:v>115.08999589485113</c:v>
                </c:pt>
                <c:pt idx="127">
                  <c:v>116.04423839475723</c:v>
                </c:pt>
                <c:pt idx="128">
                  <c:v>117.3304408876871</c:v>
                </c:pt>
                <c:pt idx="129">
                  <c:v>116.11985688043009</c:v>
                </c:pt>
                <c:pt idx="130">
                  <c:v>116.8089686923399</c:v>
                </c:pt>
                <c:pt idx="131">
                  <c:v>117.11998090577069</c:v>
                </c:pt>
                <c:pt idx="132">
                  <c:v>116.96229183939765</c:v>
                </c:pt>
                <c:pt idx="133">
                  <c:v>116.11828687106018</c:v>
                </c:pt>
                <c:pt idx="134">
                  <c:v>118.39295661649591</c:v>
                </c:pt>
                <c:pt idx="135">
                  <c:v>118.69573165989569</c:v>
                </c:pt>
                <c:pt idx="136">
                  <c:v>118.14490962749146</c:v>
                </c:pt>
                <c:pt idx="137">
                  <c:v>118.18024557143453</c:v>
                </c:pt>
                <c:pt idx="138">
                  <c:v>119.20371181660231</c:v>
                </c:pt>
                <c:pt idx="139">
                  <c:v>123.17516633912921</c:v>
                </c:pt>
                <c:pt idx="140">
                  <c:v>125.87979614524994</c:v>
                </c:pt>
                <c:pt idx="141">
                  <c:v>128.22347457031356</c:v>
                </c:pt>
                <c:pt idx="142">
                  <c:v>128.12464289537292</c:v>
                </c:pt>
                <c:pt idx="143">
                  <c:v>130.41760790014678</c:v>
                </c:pt>
                <c:pt idx="144">
                  <c:v>132.40479404975565</c:v>
                </c:pt>
                <c:pt idx="145">
                  <c:v>131.28836753360181</c:v>
                </c:pt>
                <c:pt idx="146">
                  <c:v>130.01956417430057</c:v>
                </c:pt>
                <c:pt idx="147">
                  <c:v>131.04437102297527</c:v>
                </c:pt>
                <c:pt idx="148">
                  <c:v>133.10977800031105</c:v>
                </c:pt>
                <c:pt idx="149">
                  <c:v>130.26641393688732</c:v>
                </c:pt>
                <c:pt idx="150">
                  <c:v>130.56680888028208</c:v>
                </c:pt>
                <c:pt idx="151">
                  <c:v>131.15647965832144</c:v>
                </c:pt>
                <c:pt idx="152">
                  <c:v>133.51605889618835</c:v>
                </c:pt>
                <c:pt idx="153">
                  <c:v>133.29251550915649</c:v>
                </c:pt>
                <c:pt idx="154">
                  <c:v>135.99507347349379</c:v>
                </c:pt>
                <c:pt idx="155">
                  <c:v>134.60952314558182</c:v>
                </c:pt>
                <c:pt idx="156">
                  <c:v>133.67603486367804</c:v>
                </c:pt>
                <c:pt idx="157">
                  <c:v>133.35487136835243</c:v>
                </c:pt>
                <c:pt idx="158">
                  <c:v>135.16010143189391</c:v>
                </c:pt>
                <c:pt idx="159">
                  <c:v>136.59389905131681</c:v>
                </c:pt>
                <c:pt idx="160">
                  <c:v>135.38884233291927</c:v>
                </c:pt>
                <c:pt idx="161">
                  <c:v>137.27923997521319</c:v>
                </c:pt>
                <c:pt idx="162">
                  <c:v>137.10507658137936</c:v>
                </c:pt>
                <c:pt idx="163">
                  <c:v>136.93127163026855</c:v>
                </c:pt>
                <c:pt idx="164">
                  <c:v>135.34116139225185</c:v>
                </c:pt>
                <c:pt idx="165">
                  <c:v>135.71397744796357</c:v>
                </c:pt>
                <c:pt idx="166">
                  <c:v>131.26766349380046</c:v>
                </c:pt>
                <c:pt idx="167">
                  <c:v>132.88898033872317</c:v>
                </c:pt>
                <c:pt idx="168">
                  <c:v>129.37431223054338</c:v>
                </c:pt>
                <c:pt idx="169">
                  <c:v>128.586426098309</c:v>
                </c:pt>
                <c:pt idx="170">
                  <c:v>129.69800637937843</c:v>
                </c:pt>
                <c:pt idx="171">
                  <c:v>131.51293608320327</c:v>
                </c:pt>
                <c:pt idx="172">
                  <c:v>131.88740817705872</c:v>
                </c:pt>
                <c:pt idx="173">
                  <c:v>128.52883761553829</c:v>
                </c:pt>
                <c:pt idx="174">
                  <c:v>127.35944661594975</c:v>
                </c:pt>
                <c:pt idx="175">
                  <c:v>128.95248897088646</c:v>
                </c:pt>
                <c:pt idx="176">
                  <c:v>129.33552083322365</c:v>
                </c:pt>
                <c:pt idx="177">
                  <c:v>128.78363779397762</c:v>
                </c:pt>
                <c:pt idx="178">
                  <c:v>129.23579303887416</c:v>
                </c:pt>
                <c:pt idx="179">
                  <c:v>126.33147823819144</c:v>
                </c:pt>
                <c:pt idx="180">
                  <c:v>130.42678420397365</c:v>
                </c:pt>
                <c:pt idx="181">
                  <c:v>130.840585365534</c:v>
                </c:pt>
                <c:pt idx="182">
                  <c:v>132.93044576034089</c:v>
                </c:pt>
                <c:pt idx="183">
                  <c:v>131.00083375327355</c:v>
                </c:pt>
                <c:pt idx="184">
                  <c:v>130.1578252733479</c:v>
                </c:pt>
                <c:pt idx="185">
                  <c:v>130.84421287015755</c:v>
                </c:pt>
                <c:pt idx="186">
                  <c:v>134.3911701024289</c:v>
                </c:pt>
                <c:pt idx="187">
                  <c:v>134.74321759990912</c:v>
                </c:pt>
                <c:pt idx="188">
                  <c:v>134.81426944086206</c:v>
                </c:pt>
                <c:pt idx="189">
                  <c:v>134.89309247000546</c:v>
                </c:pt>
                <c:pt idx="190">
                  <c:v>134.96258863551699</c:v>
                </c:pt>
                <c:pt idx="191">
                  <c:v>137.78878297117512</c:v>
                </c:pt>
                <c:pt idx="192">
                  <c:v>139.88792720892633</c:v>
                </c:pt>
                <c:pt idx="193">
                  <c:v>141.46124767854485</c:v>
                </c:pt>
                <c:pt idx="194">
                  <c:v>141.94647347031096</c:v>
                </c:pt>
                <c:pt idx="195">
                  <c:v>142.4172035649101</c:v>
                </c:pt>
                <c:pt idx="196">
                  <c:v>141.75785739369704</c:v>
                </c:pt>
                <c:pt idx="197">
                  <c:v>141.09901304859687</c:v>
                </c:pt>
                <c:pt idx="198">
                  <c:v>140.32112048723957</c:v>
                </c:pt>
                <c:pt idx="199">
                  <c:v>140.60684050580517</c:v>
                </c:pt>
                <c:pt idx="200">
                  <c:v>138.28186597360482</c:v>
                </c:pt>
                <c:pt idx="201">
                  <c:v>137.19896881604654</c:v>
                </c:pt>
                <c:pt idx="202">
                  <c:v>136.74487794264181</c:v>
                </c:pt>
                <c:pt idx="203">
                  <c:v>135.90880903732648</c:v>
                </c:pt>
                <c:pt idx="204">
                  <c:v>135.22051449246698</c:v>
                </c:pt>
                <c:pt idx="205">
                  <c:v>132.44735632878815</c:v>
                </c:pt>
                <c:pt idx="206">
                  <c:v>134.287793293112</c:v>
                </c:pt>
                <c:pt idx="207">
                  <c:v>133.05650525235416</c:v>
                </c:pt>
                <c:pt idx="208">
                  <c:v>133.88359140913275</c:v>
                </c:pt>
                <c:pt idx="209">
                  <c:v>134.55535427191541</c:v>
                </c:pt>
                <c:pt idx="210">
                  <c:v>131.34895265172253</c:v>
                </c:pt>
                <c:pt idx="211">
                  <c:v>131.98701409836207</c:v>
                </c:pt>
                <c:pt idx="212">
                  <c:v>130.41025251559608</c:v>
                </c:pt>
                <c:pt idx="213">
                  <c:v>129.28720185316803</c:v>
                </c:pt>
                <c:pt idx="214">
                  <c:v>126.96155343730726</c:v>
                </c:pt>
                <c:pt idx="215">
                  <c:v>127.87027286080253</c:v>
                </c:pt>
                <c:pt idx="216">
                  <c:v>127.09456684416016</c:v>
                </c:pt>
                <c:pt idx="217">
                  <c:v>126.87375483604238</c:v>
                </c:pt>
                <c:pt idx="218">
                  <c:v>124.94030742253162</c:v>
                </c:pt>
                <c:pt idx="219">
                  <c:v>127.14611186542872</c:v>
                </c:pt>
                <c:pt idx="220">
                  <c:v>127.35697331075569</c:v>
                </c:pt>
                <c:pt idx="221">
                  <c:v>126.32445979862121</c:v>
                </c:pt>
                <c:pt idx="222">
                  <c:v>127.47587814992363</c:v>
                </c:pt>
                <c:pt idx="223">
                  <c:v>126.5964655490985</c:v>
                </c:pt>
                <c:pt idx="224">
                  <c:v>125.99092979622752</c:v>
                </c:pt>
                <c:pt idx="225">
                  <c:v>125.50275038349827</c:v>
                </c:pt>
                <c:pt idx="226">
                  <c:v>124.58804485311693</c:v>
                </c:pt>
                <c:pt idx="227">
                  <c:v>123.4481542377892</c:v>
                </c:pt>
                <c:pt idx="228">
                  <c:v>124.88208090037277</c:v>
                </c:pt>
                <c:pt idx="229">
                  <c:v>122.10982603251803</c:v>
                </c:pt>
                <c:pt idx="230">
                  <c:v>121.16960607152312</c:v>
                </c:pt>
                <c:pt idx="231">
                  <c:v>120.91840472985028</c:v>
                </c:pt>
                <c:pt idx="232">
                  <c:v>121.73884523631155</c:v>
                </c:pt>
                <c:pt idx="233">
                  <c:v>120.88294691286113</c:v>
                </c:pt>
                <c:pt idx="234">
                  <c:v>122.94616735178261</c:v>
                </c:pt>
                <c:pt idx="235">
                  <c:v>122.68480038798576</c:v>
                </c:pt>
                <c:pt idx="236">
                  <c:v>122.17040398052417</c:v>
                </c:pt>
                <c:pt idx="237">
                  <c:v>121.62078633835162</c:v>
                </c:pt>
                <c:pt idx="238">
                  <c:v>120.76442203306063</c:v>
                </c:pt>
                <c:pt idx="239">
                  <c:v>120.63797542416651</c:v>
                </c:pt>
                <c:pt idx="240">
                  <c:v>120.67816476700794</c:v>
                </c:pt>
                <c:pt idx="241">
                  <c:v>122.13832275825244</c:v>
                </c:pt>
                <c:pt idx="242">
                  <c:v>122.77528018366324</c:v>
                </c:pt>
                <c:pt idx="243">
                  <c:v>122.23602173150601</c:v>
                </c:pt>
                <c:pt idx="244">
                  <c:v>123.29956979299894</c:v>
                </c:pt>
                <c:pt idx="245">
                  <c:v>124.23507972588405</c:v>
                </c:pt>
                <c:pt idx="246">
                  <c:v>124.17070937952074</c:v>
                </c:pt>
                <c:pt idx="247">
                  <c:v>123.32388699719478</c:v>
                </c:pt>
                <c:pt idx="248">
                  <c:v>123.08336028017402</c:v>
                </c:pt>
                <c:pt idx="249">
                  <c:v>123.87123924229381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45849</c:v>
                </c:pt>
                <c:pt idx="4">
                  <c:v>45852</c:v>
                </c:pt>
                <c:pt idx="5">
                  <c:v>45853</c:v>
                </c:pt>
                <c:pt idx="6">
                  <c:v>45854</c:v>
                </c:pt>
                <c:pt idx="7">
                  <c:v>45855</c:v>
                </c:pt>
                <c:pt idx="8">
                  <c:v>45856</c:v>
                </c:pt>
                <c:pt idx="9">
                  <c:v>45859</c:v>
                </c:pt>
                <c:pt idx="10">
                  <c:v>45860</c:v>
                </c:pt>
                <c:pt idx="11">
                  <c:v>45861</c:v>
                </c:pt>
                <c:pt idx="12">
                  <c:v>45862</c:v>
                </c:pt>
                <c:pt idx="13">
                  <c:v>45863</c:v>
                </c:pt>
                <c:pt idx="14">
                  <c:v>45866</c:v>
                </c:pt>
                <c:pt idx="15">
                  <c:v>45867</c:v>
                </c:pt>
                <c:pt idx="16">
                  <c:v>45868</c:v>
                </c:pt>
                <c:pt idx="17">
                  <c:v>45869</c:v>
                </c:pt>
                <c:pt idx="18">
                  <c:v>45870</c:v>
                </c:pt>
                <c:pt idx="19">
                  <c:v>45873</c:v>
                </c:pt>
                <c:pt idx="20">
                  <c:v>45874</c:v>
                </c:pt>
                <c:pt idx="21">
                  <c:v>45875</c:v>
                </c:pt>
                <c:pt idx="22">
                  <c:v>45876</c:v>
                </c:pt>
                <c:pt idx="23">
                  <c:v>45877</c:v>
                </c:pt>
                <c:pt idx="24">
                  <c:v>45880</c:v>
                </c:pt>
                <c:pt idx="25">
                  <c:v>45881</c:v>
                </c:pt>
                <c:pt idx="26">
                  <c:v>45882</c:v>
                </c:pt>
                <c:pt idx="27">
                  <c:v>45883</c:v>
                </c:pt>
                <c:pt idx="28">
                  <c:v>45884</c:v>
                </c:pt>
                <c:pt idx="29">
                  <c:v>45887</c:v>
                </c:pt>
                <c:pt idx="30">
                  <c:v>45888</c:v>
                </c:pt>
                <c:pt idx="31">
                  <c:v>45889</c:v>
                </c:pt>
                <c:pt idx="32">
                  <c:v>45890</c:v>
                </c:pt>
                <c:pt idx="33">
                  <c:v>45891</c:v>
                </c:pt>
                <c:pt idx="34">
                  <c:v>45894</c:v>
                </c:pt>
                <c:pt idx="35">
                  <c:v>45895</c:v>
                </c:pt>
                <c:pt idx="36">
                  <c:v>45896</c:v>
                </c:pt>
                <c:pt idx="37">
                  <c:v>45897</c:v>
                </c:pt>
                <c:pt idx="38">
                  <c:v>45898</c:v>
                </c:pt>
                <c:pt idx="39">
                  <c:v>45901</c:v>
                </c:pt>
                <c:pt idx="40">
                  <c:v>45902</c:v>
                </c:pt>
                <c:pt idx="41">
                  <c:v>45903</c:v>
                </c:pt>
                <c:pt idx="42">
                  <c:v>45904</c:v>
                </c:pt>
                <c:pt idx="43">
                  <c:v>45905</c:v>
                </c:pt>
                <c:pt idx="44">
                  <c:v>45908</c:v>
                </c:pt>
                <c:pt idx="45">
                  <c:v>45909</c:v>
                </c:pt>
                <c:pt idx="46">
                  <c:v>45910</c:v>
                </c:pt>
                <c:pt idx="47">
                  <c:v>45911</c:v>
                </c:pt>
                <c:pt idx="48">
                  <c:v>45912</c:v>
                </c:pt>
                <c:pt idx="49">
                  <c:v>45915</c:v>
                </c:pt>
                <c:pt idx="50">
                  <c:v>45916</c:v>
                </c:pt>
                <c:pt idx="51">
                  <c:v>45917</c:v>
                </c:pt>
                <c:pt idx="52">
                  <c:v>45918</c:v>
                </c:pt>
                <c:pt idx="53">
                  <c:v>45919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45925</c:v>
                </c:pt>
                <c:pt idx="58">
                  <c:v>45926</c:v>
                </c:pt>
                <c:pt idx="59">
                  <c:v>45929</c:v>
                </c:pt>
                <c:pt idx="60">
                  <c:v>45930</c:v>
                </c:pt>
                <c:pt idx="61">
                  <c:v>45931</c:v>
                </c:pt>
                <c:pt idx="62">
                  <c:v>45932</c:v>
                </c:pt>
                <c:pt idx="63">
                  <c:v>45933</c:v>
                </c:pt>
                <c:pt idx="64">
                  <c:v>45936</c:v>
                </c:pt>
                <c:pt idx="65">
                  <c:v>45937</c:v>
                </c:pt>
                <c:pt idx="66">
                  <c:v>45938</c:v>
                </c:pt>
                <c:pt idx="67">
                  <c:v>45939</c:v>
                </c:pt>
                <c:pt idx="68">
                  <c:v>45940</c:v>
                </c:pt>
                <c:pt idx="69">
                  <c:v>45943</c:v>
                </c:pt>
                <c:pt idx="70">
                  <c:v>45944</c:v>
                </c:pt>
                <c:pt idx="71">
                  <c:v>45945</c:v>
                </c:pt>
                <c:pt idx="72">
                  <c:v>45946</c:v>
                </c:pt>
                <c:pt idx="73">
                  <c:v>45947</c:v>
                </c:pt>
                <c:pt idx="74">
                  <c:v>45950</c:v>
                </c:pt>
                <c:pt idx="75">
                  <c:v>45951</c:v>
                </c:pt>
                <c:pt idx="76">
                  <c:v>45952</c:v>
                </c:pt>
                <c:pt idx="77">
                  <c:v>45953</c:v>
                </c:pt>
                <c:pt idx="78">
                  <c:v>45954</c:v>
                </c:pt>
                <c:pt idx="79">
                  <c:v>45957</c:v>
                </c:pt>
                <c:pt idx="80">
                  <c:v>45958</c:v>
                </c:pt>
                <c:pt idx="81">
                  <c:v>45959</c:v>
                </c:pt>
                <c:pt idx="82">
                  <c:v>45960</c:v>
                </c:pt>
                <c:pt idx="83">
                  <c:v>45961</c:v>
                </c:pt>
                <c:pt idx="84">
                  <c:v>45964</c:v>
                </c:pt>
                <c:pt idx="85">
                  <c:v>45965</c:v>
                </c:pt>
                <c:pt idx="86">
                  <c:v>45966</c:v>
                </c:pt>
                <c:pt idx="87">
                  <c:v>45967</c:v>
                </c:pt>
                <c:pt idx="88">
                  <c:v>45968</c:v>
                </c:pt>
                <c:pt idx="89">
                  <c:v>45971</c:v>
                </c:pt>
                <c:pt idx="90">
                  <c:v>45972</c:v>
                </c:pt>
                <c:pt idx="91">
                  <c:v>45973</c:v>
                </c:pt>
                <c:pt idx="92">
                  <c:v>45974</c:v>
                </c:pt>
                <c:pt idx="93">
                  <c:v>45975</c:v>
                </c:pt>
                <c:pt idx="94">
                  <c:v>45978</c:v>
                </c:pt>
                <c:pt idx="95">
                  <c:v>45979</c:v>
                </c:pt>
                <c:pt idx="96">
                  <c:v>45980</c:v>
                </c:pt>
                <c:pt idx="97">
                  <c:v>45981</c:v>
                </c:pt>
                <c:pt idx="98">
                  <c:v>45982</c:v>
                </c:pt>
                <c:pt idx="99">
                  <c:v>45985</c:v>
                </c:pt>
                <c:pt idx="100">
                  <c:v>45986</c:v>
                </c:pt>
                <c:pt idx="101">
                  <c:v>45987</c:v>
                </c:pt>
                <c:pt idx="102">
                  <c:v>45988</c:v>
                </c:pt>
                <c:pt idx="103">
                  <c:v>45989</c:v>
                </c:pt>
                <c:pt idx="104">
                  <c:v>45992</c:v>
                </c:pt>
                <c:pt idx="105">
                  <c:v>45993</c:v>
                </c:pt>
                <c:pt idx="106">
                  <c:v>45994</c:v>
                </c:pt>
                <c:pt idx="107">
                  <c:v>45995</c:v>
                </c:pt>
                <c:pt idx="108">
                  <c:v>45996</c:v>
                </c:pt>
                <c:pt idx="109">
                  <c:v>45999</c:v>
                </c:pt>
                <c:pt idx="110">
                  <c:v>46000</c:v>
                </c:pt>
                <c:pt idx="111">
                  <c:v>46001</c:v>
                </c:pt>
                <c:pt idx="112">
                  <c:v>46002</c:v>
                </c:pt>
                <c:pt idx="113">
                  <c:v>46003</c:v>
                </c:pt>
                <c:pt idx="114">
                  <c:v>46006</c:v>
                </c:pt>
                <c:pt idx="115">
                  <c:v>46007</c:v>
                </c:pt>
                <c:pt idx="116">
                  <c:v>46008</c:v>
                </c:pt>
                <c:pt idx="117">
                  <c:v>46009</c:v>
                </c:pt>
                <c:pt idx="118">
                  <c:v>46010</c:v>
                </c:pt>
                <c:pt idx="119">
                  <c:v>46013</c:v>
                </c:pt>
                <c:pt idx="120">
                  <c:v>46014</c:v>
                </c:pt>
                <c:pt idx="121">
                  <c:v>46015</c:v>
                </c:pt>
                <c:pt idx="122">
                  <c:v>46017</c:v>
                </c:pt>
                <c:pt idx="123">
                  <c:v>46020</c:v>
                </c:pt>
                <c:pt idx="124">
                  <c:v>46021</c:v>
                </c:pt>
                <c:pt idx="125">
                  <c:v>46022</c:v>
                </c:pt>
                <c:pt idx="126">
                  <c:v>46024</c:v>
                </c:pt>
                <c:pt idx="127">
                  <c:v>46027</c:v>
                </c:pt>
                <c:pt idx="128">
                  <c:v>46028</c:v>
                </c:pt>
                <c:pt idx="129">
                  <c:v>46029</c:v>
                </c:pt>
                <c:pt idx="130">
                  <c:v>46030</c:v>
                </c:pt>
                <c:pt idx="131">
                  <c:v>46031</c:v>
                </c:pt>
                <c:pt idx="132">
                  <c:v>46034</c:v>
                </c:pt>
                <c:pt idx="133">
                  <c:v>46035</c:v>
                </c:pt>
                <c:pt idx="134">
                  <c:v>46036</c:v>
                </c:pt>
                <c:pt idx="135">
                  <c:v>46037</c:v>
                </c:pt>
                <c:pt idx="136">
                  <c:v>46038</c:v>
                </c:pt>
                <c:pt idx="137">
                  <c:v>46041</c:v>
                </c:pt>
                <c:pt idx="138">
                  <c:v>46042</c:v>
                </c:pt>
                <c:pt idx="139">
                  <c:v>46043</c:v>
                </c:pt>
                <c:pt idx="140">
                  <c:v>46044</c:v>
                </c:pt>
                <c:pt idx="141">
                  <c:v>46045</c:v>
                </c:pt>
                <c:pt idx="142">
                  <c:v>46048</c:v>
                </c:pt>
                <c:pt idx="143">
                  <c:v>46049</c:v>
                </c:pt>
                <c:pt idx="144">
                  <c:v>46050</c:v>
                </c:pt>
                <c:pt idx="145">
                  <c:v>46051</c:v>
                </c:pt>
                <c:pt idx="146">
                  <c:v>46052</c:v>
                </c:pt>
                <c:pt idx="147">
                  <c:v>46055</c:v>
                </c:pt>
                <c:pt idx="148">
                  <c:v>46056</c:v>
                </c:pt>
                <c:pt idx="149">
                  <c:v>46057</c:v>
                </c:pt>
                <c:pt idx="150">
                  <c:v>46058</c:v>
                </c:pt>
                <c:pt idx="151">
                  <c:v>46059</c:v>
                </c:pt>
                <c:pt idx="152">
                  <c:v>46062</c:v>
                </c:pt>
                <c:pt idx="153">
                  <c:v>46063</c:v>
                </c:pt>
                <c:pt idx="154">
                  <c:v>46064</c:v>
                </c:pt>
                <c:pt idx="155">
                  <c:v>46065</c:v>
                </c:pt>
                <c:pt idx="156">
                  <c:v>46066</c:v>
                </c:pt>
                <c:pt idx="157">
                  <c:v>46071</c:v>
                </c:pt>
                <c:pt idx="158">
                  <c:v>46072</c:v>
                </c:pt>
                <c:pt idx="159">
                  <c:v>46073</c:v>
                </c:pt>
                <c:pt idx="160">
                  <c:v>46076</c:v>
                </c:pt>
                <c:pt idx="161">
                  <c:v>46077</c:v>
                </c:pt>
                <c:pt idx="162">
                  <c:v>46078</c:v>
                </c:pt>
                <c:pt idx="163">
                  <c:v>46079</c:v>
                </c:pt>
                <c:pt idx="164">
                  <c:v>46080</c:v>
                </c:pt>
                <c:pt idx="165">
                  <c:v>46083</c:v>
                </c:pt>
                <c:pt idx="166">
                  <c:v>46084</c:v>
                </c:pt>
                <c:pt idx="167">
                  <c:v>46085</c:v>
                </c:pt>
                <c:pt idx="168">
                  <c:v>46086</c:v>
                </c:pt>
                <c:pt idx="169">
                  <c:v>46087</c:v>
                </c:pt>
                <c:pt idx="170">
                  <c:v>46090</c:v>
                </c:pt>
                <c:pt idx="171">
                  <c:v>46091</c:v>
                </c:pt>
                <c:pt idx="172">
                  <c:v>46092</c:v>
                </c:pt>
                <c:pt idx="173">
                  <c:v>46093</c:v>
                </c:pt>
                <c:pt idx="174">
                  <c:v>46094</c:v>
                </c:pt>
                <c:pt idx="175">
                  <c:v>46097</c:v>
                </c:pt>
                <c:pt idx="176">
                  <c:v>46098</c:v>
                </c:pt>
                <c:pt idx="177">
                  <c:v>46099</c:v>
                </c:pt>
                <c:pt idx="178">
                  <c:v>46100</c:v>
                </c:pt>
                <c:pt idx="179">
                  <c:v>46101</c:v>
                </c:pt>
                <c:pt idx="180">
                  <c:v>46104</c:v>
                </c:pt>
                <c:pt idx="181">
                  <c:v>46105</c:v>
                </c:pt>
                <c:pt idx="182">
                  <c:v>46106</c:v>
                </c:pt>
                <c:pt idx="183">
                  <c:v>46107</c:v>
                </c:pt>
                <c:pt idx="184">
                  <c:v>46108</c:v>
                </c:pt>
                <c:pt idx="185">
                  <c:v>46111</c:v>
                </c:pt>
                <c:pt idx="186">
                  <c:v>46112</c:v>
                </c:pt>
                <c:pt idx="187">
                  <c:v>46113</c:v>
                </c:pt>
                <c:pt idx="188">
                  <c:v>46114</c:v>
                </c:pt>
                <c:pt idx="189">
                  <c:v>46118</c:v>
                </c:pt>
                <c:pt idx="190">
                  <c:v>46119</c:v>
                </c:pt>
                <c:pt idx="191">
                  <c:v>46120</c:v>
                </c:pt>
                <c:pt idx="192">
                  <c:v>46121</c:v>
                </c:pt>
                <c:pt idx="193">
                  <c:v>46122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46132</c:v>
                </c:pt>
                <c:pt idx="200">
                  <c:v>46134</c:v>
                </c:pt>
                <c:pt idx="201">
                  <c:v>46135</c:v>
                </c:pt>
                <c:pt idx="202">
                  <c:v>46136</c:v>
                </c:pt>
                <c:pt idx="203">
                  <c:v>46139</c:v>
                </c:pt>
                <c:pt idx="204">
                  <c:v>46140</c:v>
                </c:pt>
                <c:pt idx="205">
                  <c:v>46141</c:v>
                </c:pt>
                <c:pt idx="206">
                  <c:v>46142</c:v>
                </c:pt>
                <c:pt idx="207">
                  <c:v>46146</c:v>
                </c:pt>
                <c:pt idx="208">
                  <c:v>46147</c:v>
                </c:pt>
                <c:pt idx="209">
                  <c:v>46148</c:v>
                </c:pt>
                <c:pt idx="210">
                  <c:v>46149</c:v>
                </c:pt>
                <c:pt idx="211">
                  <c:v>46150</c:v>
                </c:pt>
                <c:pt idx="212">
                  <c:v>46153</c:v>
                </c:pt>
                <c:pt idx="213">
                  <c:v>46154</c:v>
                </c:pt>
                <c:pt idx="214">
                  <c:v>46155</c:v>
                </c:pt>
                <c:pt idx="215">
                  <c:v>46156</c:v>
                </c:pt>
                <c:pt idx="216">
                  <c:v>46157</c:v>
                </c:pt>
                <c:pt idx="217">
                  <c:v>46160</c:v>
                </c:pt>
                <c:pt idx="218">
                  <c:v>46161</c:v>
                </c:pt>
                <c:pt idx="219">
                  <c:v>46162</c:v>
                </c:pt>
                <c:pt idx="220">
                  <c:v>46163</c:v>
                </c:pt>
                <c:pt idx="221">
                  <c:v>46164</c:v>
                </c:pt>
                <c:pt idx="222">
                  <c:v>46167</c:v>
                </c:pt>
                <c:pt idx="223">
                  <c:v>46168</c:v>
                </c:pt>
                <c:pt idx="224">
                  <c:v>46169</c:v>
                </c:pt>
                <c:pt idx="225">
                  <c:v>46170</c:v>
                </c:pt>
                <c:pt idx="226">
                  <c:v>46171</c:v>
                </c:pt>
                <c:pt idx="227">
                  <c:v>46174</c:v>
                </c:pt>
                <c:pt idx="228">
                  <c:v>46175</c:v>
                </c:pt>
                <c:pt idx="229">
                  <c:v>46176</c:v>
                </c:pt>
                <c:pt idx="230">
                  <c:v>46178</c:v>
                </c:pt>
                <c:pt idx="231">
                  <c:v>46181</c:v>
                </c:pt>
                <c:pt idx="232">
                  <c:v>46182</c:v>
                </c:pt>
                <c:pt idx="233">
                  <c:v>46183</c:v>
                </c:pt>
                <c:pt idx="234">
                  <c:v>46184</c:v>
                </c:pt>
                <c:pt idx="235">
                  <c:v>46185</c:v>
                </c:pt>
                <c:pt idx="236">
                  <c:v>46188</c:v>
                </c:pt>
                <c:pt idx="237">
                  <c:v>46189</c:v>
                </c:pt>
                <c:pt idx="238">
                  <c:v>46190</c:v>
                </c:pt>
                <c:pt idx="239">
                  <c:v>46191</c:v>
                </c:pt>
                <c:pt idx="240">
                  <c:v>46192</c:v>
                </c:pt>
                <c:pt idx="241">
                  <c:v>46195</c:v>
                </c:pt>
                <c:pt idx="242">
                  <c:v>46196</c:v>
                </c:pt>
                <c:pt idx="243">
                  <c:v>46197</c:v>
                </c:pt>
                <c:pt idx="244">
                  <c:v>46198</c:v>
                </c:pt>
                <c:pt idx="245">
                  <c:v>46199</c:v>
                </c:pt>
                <c:pt idx="246">
                  <c:v>46202</c:v>
                </c:pt>
                <c:pt idx="247">
                  <c:v>46203</c:v>
                </c:pt>
                <c:pt idx="248">
                  <c:v>46204</c:v>
                </c:pt>
                <c:pt idx="249">
                  <c:v>46205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99.736431629972586</c:v>
                </c:pt>
                <c:pt idx="2">
                  <c:v>99.502472362055784</c:v>
                </c:pt>
                <c:pt idx="3">
                  <c:v>99.660792751126195</c:v>
                </c:pt>
                <c:pt idx="4">
                  <c:v>99.569569560684513</c:v>
                </c:pt>
                <c:pt idx="5">
                  <c:v>99.218650040103043</c:v>
                </c:pt>
                <c:pt idx="6">
                  <c:v>98.919283500478457</c:v>
                </c:pt>
                <c:pt idx="7">
                  <c:v>99.132666810668056</c:v>
                </c:pt>
                <c:pt idx="8">
                  <c:v>98.97969431549356</c:v>
                </c:pt>
                <c:pt idx="9">
                  <c:v>98.980913233486859</c:v>
                </c:pt>
                <c:pt idx="10">
                  <c:v>99.00851830805199</c:v>
                </c:pt>
                <c:pt idx="11">
                  <c:v>99.109600438057555</c:v>
                </c:pt>
                <c:pt idx="12">
                  <c:v>99.19216243572761</c:v>
                </c:pt>
                <c:pt idx="13">
                  <c:v>99.109739186937531</c:v>
                </c:pt>
                <c:pt idx="14">
                  <c:v>99.16327897091054</c:v>
                </c:pt>
                <c:pt idx="15">
                  <c:v>99.474239547771404</c:v>
                </c:pt>
                <c:pt idx="16">
                  <c:v>99.502435883449252</c:v>
                </c:pt>
                <c:pt idx="17">
                  <c:v>99.376064801168994</c:v>
                </c:pt>
                <c:pt idx="18">
                  <c:v>99.659109469051202</c:v>
                </c:pt>
                <c:pt idx="19">
                  <c:v>99.742727304929431</c:v>
                </c:pt>
                <c:pt idx="20">
                  <c:v>99.682697376270013</c:v>
                </c:pt>
                <c:pt idx="21">
                  <c:v>99.744126479900856</c:v>
                </c:pt>
                <c:pt idx="22">
                  <c:v>100.24538321366502</c:v>
                </c:pt>
                <c:pt idx="23">
                  <c:v>100.33686129282276</c:v>
                </c:pt>
                <c:pt idx="24">
                  <c:v>100.50114079510776</c:v>
                </c:pt>
                <c:pt idx="25">
                  <c:v>100.46349425185383</c:v>
                </c:pt>
                <c:pt idx="26">
                  <c:v>100.54593022229908</c:v>
                </c:pt>
                <c:pt idx="27">
                  <c:v>100.6603703269097</c:v>
                </c:pt>
                <c:pt idx="28">
                  <c:v>100.61086336679445</c:v>
                </c:pt>
                <c:pt idx="29">
                  <c:v>100.35394396096336</c:v>
                </c:pt>
                <c:pt idx="30">
                  <c:v>99.588844436277256</c:v>
                </c:pt>
                <c:pt idx="31">
                  <c:v>99.468671983434589</c:v>
                </c:pt>
                <c:pt idx="32">
                  <c:v>99.270208145224331</c:v>
                </c:pt>
                <c:pt idx="33">
                  <c:v>99.728965598242908</c:v>
                </c:pt>
                <c:pt idx="34">
                  <c:v>99.982764222301753</c:v>
                </c:pt>
                <c:pt idx="35">
                  <c:v>100.06366378957715</c:v>
                </c:pt>
                <c:pt idx="36">
                  <c:v>100.0925375859363</c:v>
                </c:pt>
                <c:pt idx="37">
                  <c:v>100.38883382804995</c:v>
                </c:pt>
                <c:pt idx="38">
                  <c:v>100.20644484254109</c:v>
                </c:pt>
                <c:pt idx="39">
                  <c:v>99.812287238486661</c:v>
                </c:pt>
                <c:pt idx="40">
                  <c:v>99.720221998731105</c:v>
                </c:pt>
                <c:pt idx="41">
                  <c:v>99.553618954176301</c:v>
                </c:pt>
                <c:pt idx="42">
                  <c:v>99.523663953220279</c:v>
                </c:pt>
                <c:pt idx="43">
                  <c:v>99.745255819690698</c:v>
                </c:pt>
                <c:pt idx="44">
                  <c:v>99.974783496072291</c:v>
                </c:pt>
                <c:pt idx="45">
                  <c:v>100.06339411415586</c:v>
                </c:pt>
                <c:pt idx="46">
                  <c:v>100.3622718759549</c:v>
                </c:pt>
                <c:pt idx="47">
                  <c:v>100.49327537441047</c:v>
                </c:pt>
                <c:pt idx="48">
                  <c:v>100.56039537142867</c:v>
                </c:pt>
                <c:pt idx="49">
                  <c:v>100.72225282441357</c:v>
                </c:pt>
                <c:pt idx="50">
                  <c:v>101.02132693164671</c:v>
                </c:pt>
                <c:pt idx="51">
                  <c:v>101.23607012168587</c:v>
                </c:pt>
                <c:pt idx="52">
                  <c:v>101.02273253253325</c:v>
                </c:pt>
                <c:pt idx="53">
                  <c:v>100.83362447171548</c:v>
                </c:pt>
                <c:pt idx="54">
                  <c:v>100.54537637468663</c:v>
                </c:pt>
                <c:pt idx="55">
                  <c:v>100.93620082816624</c:v>
                </c:pt>
                <c:pt idx="56">
                  <c:v>100.98311470076547</c:v>
                </c:pt>
                <c:pt idx="57">
                  <c:v>100.94425864762601</c:v>
                </c:pt>
                <c:pt idx="58">
                  <c:v>101.02035271912831</c:v>
                </c:pt>
                <c:pt idx="59">
                  <c:v>100.80220088288722</c:v>
                </c:pt>
                <c:pt idx="60">
                  <c:v>100.74535397743757</c:v>
                </c:pt>
                <c:pt idx="61">
                  <c:v>100.85948853747637</c:v>
                </c:pt>
                <c:pt idx="62">
                  <c:v>100.64723279787896</c:v>
                </c:pt>
                <c:pt idx="63">
                  <c:v>100.64714539714946</c:v>
                </c:pt>
                <c:pt idx="64">
                  <c:v>100.67485271831981</c:v>
                </c:pt>
                <c:pt idx="65">
                  <c:v>100.41503103549877</c:v>
                </c:pt>
                <c:pt idx="66">
                  <c:v>100.52565699854541</c:v>
                </c:pt>
                <c:pt idx="67">
                  <c:v>100.57164804227898</c:v>
                </c:pt>
                <c:pt idx="68">
                  <c:v>100.36719500857744</c:v>
                </c:pt>
                <c:pt idx="69">
                  <c:v>100.25668556997506</c:v>
                </c:pt>
                <c:pt idx="70">
                  <c:v>100.27256759788642</c:v>
                </c:pt>
                <c:pt idx="71">
                  <c:v>100.54258856300787</c:v>
                </c:pt>
                <c:pt idx="72">
                  <c:v>100.43269317207358</c:v>
                </c:pt>
                <c:pt idx="73">
                  <c:v>100.32797763676309</c:v>
                </c:pt>
                <c:pt idx="74">
                  <c:v>100.62418884496681</c:v>
                </c:pt>
                <c:pt idx="75">
                  <c:v>100.76127705191725</c:v>
                </c:pt>
                <c:pt idx="76">
                  <c:v>101.15606056140581</c:v>
                </c:pt>
                <c:pt idx="77">
                  <c:v>101.44579086735349</c:v>
                </c:pt>
                <c:pt idx="78">
                  <c:v>101.87136800114064</c:v>
                </c:pt>
                <c:pt idx="79">
                  <c:v>101.9336532011595</c:v>
                </c:pt>
                <c:pt idx="80">
                  <c:v>101.77950289373049</c:v>
                </c:pt>
                <c:pt idx="81">
                  <c:v>101.68767067919526</c:v>
                </c:pt>
                <c:pt idx="82">
                  <c:v>101.58617890005927</c:v>
                </c:pt>
                <c:pt idx="83">
                  <c:v>101.79868407285365</c:v>
                </c:pt>
                <c:pt idx="84">
                  <c:v>101.7517495497537</c:v>
                </c:pt>
                <c:pt idx="85">
                  <c:v>101.66236925378151</c:v>
                </c:pt>
                <c:pt idx="86">
                  <c:v>101.82327515062828</c:v>
                </c:pt>
                <c:pt idx="87">
                  <c:v>102.05810084610047</c:v>
                </c:pt>
                <c:pt idx="88">
                  <c:v>102.24855624854121</c:v>
                </c:pt>
                <c:pt idx="89">
                  <c:v>102.44120597082049</c:v>
                </c:pt>
                <c:pt idx="90">
                  <c:v>102.94270064095558</c:v>
                </c:pt>
                <c:pt idx="91">
                  <c:v>103.23320455371235</c:v>
                </c:pt>
                <c:pt idx="92">
                  <c:v>103.11071158812895</c:v>
                </c:pt>
                <c:pt idx="93">
                  <c:v>103.2603765357993</c:v>
                </c:pt>
                <c:pt idx="94">
                  <c:v>103.08580590678065</c:v>
                </c:pt>
                <c:pt idx="95">
                  <c:v>103.13412298386163</c:v>
                </c:pt>
                <c:pt idx="96">
                  <c:v>103.37795071187404</c:v>
                </c:pt>
                <c:pt idx="97">
                  <c:v>103.37795071187404</c:v>
                </c:pt>
                <c:pt idx="98">
                  <c:v>103.4112857264323</c:v>
                </c:pt>
                <c:pt idx="99">
                  <c:v>103.45223982310748</c:v>
                </c:pt>
                <c:pt idx="100">
                  <c:v>103.76569374970785</c:v>
                </c:pt>
                <c:pt idx="101">
                  <c:v>103.95550288614916</c:v>
                </c:pt>
                <c:pt idx="102">
                  <c:v>103.96345622235921</c:v>
                </c:pt>
                <c:pt idx="103">
                  <c:v>103.87658848878436</c:v>
                </c:pt>
                <c:pt idx="104">
                  <c:v>103.77601895272619</c:v>
                </c:pt>
                <c:pt idx="105">
                  <c:v>104.2111735875627</c:v>
                </c:pt>
                <c:pt idx="106">
                  <c:v>104.5164975126236</c:v>
                </c:pt>
                <c:pt idx="107">
                  <c:v>104.76117375136731</c:v>
                </c:pt>
                <c:pt idx="108">
                  <c:v>103.63510107195835</c:v>
                </c:pt>
                <c:pt idx="109">
                  <c:v>103.70557308902036</c:v>
                </c:pt>
                <c:pt idx="110">
                  <c:v>103.37958330850809</c:v>
                </c:pt>
                <c:pt idx="111">
                  <c:v>103.32017490074952</c:v>
                </c:pt>
                <c:pt idx="112">
                  <c:v>103.81325127888796</c:v>
                </c:pt>
                <c:pt idx="113">
                  <c:v>104.0471876182402</c:v>
                </c:pt>
                <c:pt idx="114">
                  <c:v>104.18999865289098</c:v>
                </c:pt>
                <c:pt idx="115">
                  <c:v>103.87602561767233</c:v>
                </c:pt>
                <c:pt idx="116">
                  <c:v>103.03624753934444</c:v>
                </c:pt>
                <c:pt idx="117">
                  <c:v>103.1438993095886</c:v>
                </c:pt>
                <c:pt idx="118">
                  <c:v>103.57413568153382</c:v>
                </c:pt>
                <c:pt idx="119">
                  <c:v>103.2938198974402</c:v>
                </c:pt>
                <c:pt idx="120">
                  <c:v>103.46446862951709</c:v>
                </c:pt>
                <c:pt idx="121">
                  <c:v>103.46446862951709</c:v>
                </c:pt>
                <c:pt idx="122">
                  <c:v>103.81900354982363</c:v>
                </c:pt>
                <c:pt idx="123">
                  <c:v>104.04226221938785</c:v>
                </c:pt>
                <c:pt idx="124">
                  <c:v>104.14639684250417</c:v>
                </c:pt>
                <c:pt idx="125">
                  <c:v>104.14639684250417</c:v>
                </c:pt>
                <c:pt idx="126">
                  <c:v>104.39461866571284</c:v>
                </c:pt>
                <c:pt idx="127">
                  <c:v>104.16221481836108</c:v>
                </c:pt>
                <c:pt idx="128">
                  <c:v>103.90081565029959</c:v>
                </c:pt>
                <c:pt idx="129">
                  <c:v>103.89425986778956</c:v>
                </c:pt>
                <c:pt idx="130">
                  <c:v>104.00180124365215</c:v>
                </c:pt>
                <c:pt idx="131">
                  <c:v>103.8331860001073</c:v>
                </c:pt>
                <c:pt idx="132">
                  <c:v>103.84681874471276</c:v>
                </c:pt>
                <c:pt idx="133">
                  <c:v>103.83668518307466</c:v>
                </c:pt>
                <c:pt idx="134">
                  <c:v>103.39691478855549</c:v>
                </c:pt>
                <c:pt idx="135">
                  <c:v>103.49617305332092</c:v>
                </c:pt>
                <c:pt idx="136">
                  <c:v>103.42963443594375</c:v>
                </c:pt>
                <c:pt idx="137">
                  <c:v>103.42290011239979</c:v>
                </c:pt>
                <c:pt idx="138">
                  <c:v>103.36163803522567</c:v>
                </c:pt>
                <c:pt idx="139">
                  <c:v>103.55701055856727</c:v>
                </c:pt>
                <c:pt idx="140">
                  <c:v>103.89844174210945</c:v>
                </c:pt>
                <c:pt idx="141">
                  <c:v>104.26662788596524</c:v>
                </c:pt>
                <c:pt idx="142">
                  <c:v>104.46195281256537</c:v>
                </c:pt>
                <c:pt idx="143">
                  <c:v>104.76207173454461</c:v>
                </c:pt>
                <c:pt idx="144">
                  <c:v>104.96012624314511</c:v>
                </c:pt>
                <c:pt idx="145">
                  <c:v>105.2351510494363</c:v>
                </c:pt>
                <c:pt idx="146">
                  <c:v>105.23506103337117</c:v>
                </c:pt>
                <c:pt idx="147">
                  <c:v>105.09495909589742</c:v>
                </c:pt>
                <c:pt idx="148">
                  <c:v>105.12599126010592</c:v>
                </c:pt>
                <c:pt idx="149">
                  <c:v>105.0187433757865</c:v>
                </c:pt>
                <c:pt idx="150">
                  <c:v>105.04303177875802</c:v>
                </c:pt>
                <c:pt idx="151">
                  <c:v>104.91593947921976</c:v>
                </c:pt>
                <c:pt idx="152">
                  <c:v>104.97792088019622</c:v>
                </c:pt>
                <c:pt idx="153">
                  <c:v>105.05980229890019</c:v>
                </c:pt>
                <c:pt idx="154">
                  <c:v>105.20001523429451</c:v>
                </c:pt>
                <c:pt idx="155">
                  <c:v>105.40921396607287</c:v>
                </c:pt>
                <c:pt idx="156">
                  <c:v>105.68140178409182</c:v>
                </c:pt>
                <c:pt idx="157">
                  <c:v>105.89412791724378</c:v>
                </c:pt>
                <c:pt idx="158">
                  <c:v>105.80522736968047</c:v>
                </c:pt>
                <c:pt idx="159">
                  <c:v>106.10951595910768</c:v>
                </c:pt>
                <c:pt idx="160">
                  <c:v>106.17654462055884</c:v>
                </c:pt>
                <c:pt idx="161">
                  <c:v>106.48091275879165</c:v>
                </c:pt>
                <c:pt idx="162">
                  <c:v>106.72923279909521</c:v>
                </c:pt>
                <c:pt idx="163">
                  <c:v>107.269159553981</c:v>
                </c:pt>
                <c:pt idx="164">
                  <c:v>107.12288579721829</c:v>
                </c:pt>
                <c:pt idx="165">
                  <c:v>107.24213702471555</c:v>
                </c:pt>
                <c:pt idx="166">
                  <c:v>106.8350429411184</c:v>
                </c:pt>
                <c:pt idx="167">
                  <c:v>106.8004710148211</c:v>
                </c:pt>
                <c:pt idx="168">
                  <c:v>106.09336041561026</c:v>
                </c:pt>
                <c:pt idx="169">
                  <c:v>105.80992676684953</c:v>
                </c:pt>
                <c:pt idx="170">
                  <c:v>106.18421541176622</c:v>
                </c:pt>
                <c:pt idx="171">
                  <c:v>106.58867052113303</c:v>
                </c:pt>
                <c:pt idx="172">
                  <c:v>106.58516330281327</c:v>
                </c:pt>
                <c:pt idx="173">
                  <c:v>106.11284049445931</c:v>
                </c:pt>
                <c:pt idx="174">
                  <c:v>104.82552562272856</c:v>
                </c:pt>
                <c:pt idx="175">
                  <c:v>106.4581712499177</c:v>
                </c:pt>
                <c:pt idx="176">
                  <c:v>106.6185050687243</c:v>
                </c:pt>
                <c:pt idx="177">
                  <c:v>106.65415337722361</c:v>
                </c:pt>
                <c:pt idx="178">
                  <c:v>106.76586249157623</c:v>
                </c:pt>
                <c:pt idx="179">
                  <c:v>106.39034925421632</c:v>
                </c:pt>
                <c:pt idx="180">
                  <c:v>106.637593776207</c:v>
                </c:pt>
                <c:pt idx="181">
                  <c:v>106.42258610591549</c:v>
                </c:pt>
                <c:pt idx="182">
                  <c:v>106.55890943962102</c:v>
                </c:pt>
                <c:pt idx="183">
                  <c:v>106.26319634042898</c:v>
                </c:pt>
                <c:pt idx="184">
                  <c:v>106.47475170261464</c:v>
                </c:pt>
                <c:pt idx="185">
                  <c:v>106.66800152016069</c:v>
                </c:pt>
                <c:pt idx="186">
                  <c:v>107.30067776825545</c:v>
                </c:pt>
                <c:pt idx="187">
                  <c:v>107.55866443219915</c:v>
                </c:pt>
                <c:pt idx="188">
                  <c:v>107.59585760524827</c:v>
                </c:pt>
                <c:pt idx="189">
                  <c:v>107.74365922687922</c:v>
                </c:pt>
                <c:pt idx="190">
                  <c:v>107.73412673682093</c:v>
                </c:pt>
                <c:pt idx="191">
                  <c:v>108.37650167304389</c:v>
                </c:pt>
                <c:pt idx="192">
                  <c:v>108.58312169573507</c:v>
                </c:pt>
                <c:pt idx="193">
                  <c:v>108.9940397431974</c:v>
                </c:pt>
                <c:pt idx="194">
                  <c:v>109.27873891262868</c:v>
                </c:pt>
                <c:pt idx="195">
                  <c:v>109.41476339394474</c:v>
                </c:pt>
                <c:pt idx="196">
                  <c:v>109.5058574743791</c:v>
                </c:pt>
                <c:pt idx="197">
                  <c:v>109.51185356914941</c:v>
                </c:pt>
                <c:pt idx="198">
                  <c:v>109.64913174887229</c:v>
                </c:pt>
                <c:pt idx="199">
                  <c:v>109.84599819097251</c:v>
                </c:pt>
                <c:pt idx="200">
                  <c:v>109.64520752061325</c:v>
                </c:pt>
                <c:pt idx="201">
                  <c:v>109.22371480735039</c:v>
                </c:pt>
                <c:pt idx="202">
                  <c:v>109.3859810396595</c:v>
                </c:pt>
                <c:pt idx="203">
                  <c:v>109.30637147780305</c:v>
                </c:pt>
                <c:pt idx="204">
                  <c:v>109.27141794327015</c:v>
                </c:pt>
                <c:pt idx="205">
                  <c:v>108.85529108214664</c:v>
                </c:pt>
                <c:pt idx="206">
                  <c:v>109.24758624180198</c:v>
                </c:pt>
                <c:pt idx="207">
                  <c:v>109.00132895575439</c:v>
                </c:pt>
                <c:pt idx="208">
                  <c:v>109.18367991830695</c:v>
                </c:pt>
                <c:pt idx="209">
                  <c:v>109.5092640259457</c:v>
                </c:pt>
                <c:pt idx="210">
                  <c:v>109.52550450276325</c:v>
                </c:pt>
                <c:pt idx="211">
                  <c:v>109.75336471925863</c:v>
                </c:pt>
                <c:pt idx="212">
                  <c:v>109.60848527957017</c:v>
                </c:pt>
                <c:pt idx="213">
                  <c:v>109.5129978435707</c:v>
                </c:pt>
                <c:pt idx="214">
                  <c:v>108.96202528378167</c:v>
                </c:pt>
                <c:pt idx="215">
                  <c:v>109.26048393508911</c:v>
                </c:pt>
                <c:pt idx="216">
                  <c:v>108.7933167816289</c:v>
                </c:pt>
                <c:pt idx="217">
                  <c:v>108.95886805890517</c:v>
                </c:pt>
                <c:pt idx="218">
                  <c:v>108.66486713473797</c:v>
                </c:pt>
                <c:pt idx="219">
                  <c:v>108.85254910392885</c:v>
                </c:pt>
                <c:pt idx="220">
                  <c:v>108.99765272284949</c:v>
                </c:pt>
                <c:pt idx="221">
                  <c:v>109.08204243184149</c:v>
                </c:pt>
                <c:pt idx="222">
                  <c:v>109.23981984291831</c:v>
                </c:pt>
                <c:pt idx="223">
                  <c:v>109.36268786656417</c:v>
                </c:pt>
                <c:pt idx="224">
                  <c:v>109.57135256100985</c:v>
                </c:pt>
                <c:pt idx="225">
                  <c:v>109.66444868086126</c:v>
                </c:pt>
                <c:pt idx="226">
                  <c:v>109.58848510395572</c:v>
                </c:pt>
                <c:pt idx="227">
                  <c:v>109.3200710673101</c:v>
                </c:pt>
                <c:pt idx="228">
                  <c:v>109.10150031584001</c:v>
                </c:pt>
                <c:pt idx="229">
                  <c:v>108.38735771227142</c:v>
                </c:pt>
                <c:pt idx="230">
                  <c:v>107.42039932421974</c:v>
                </c:pt>
                <c:pt idx="231">
                  <c:v>107.07277404961647</c:v>
                </c:pt>
                <c:pt idx="232">
                  <c:v>107.14056603996278</c:v>
                </c:pt>
                <c:pt idx="233">
                  <c:v>107.59042996728412</c:v>
                </c:pt>
                <c:pt idx="234">
                  <c:v>109.10178849979032</c:v>
                </c:pt>
                <c:pt idx="235">
                  <c:v>109.46310858884213</c:v>
                </c:pt>
                <c:pt idx="236">
                  <c:v>109.30550891999765</c:v>
                </c:pt>
                <c:pt idx="237">
                  <c:v>108.97220432977475</c:v>
                </c:pt>
                <c:pt idx="238">
                  <c:v>108.4550457755706</c:v>
                </c:pt>
                <c:pt idx="239">
                  <c:v>108.32334461562871</c:v>
                </c:pt>
                <c:pt idx="240">
                  <c:v>107.88498614732138</c:v>
                </c:pt>
                <c:pt idx="241">
                  <c:v>108.17439697404706</c:v>
                </c:pt>
                <c:pt idx="242">
                  <c:v>108.22028610253014</c:v>
                </c:pt>
                <c:pt idx="243">
                  <c:v>108.37509490649869</c:v>
                </c:pt>
                <c:pt idx="244">
                  <c:v>108.59904892398309</c:v>
                </c:pt>
                <c:pt idx="245">
                  <c:v>108.37163687660656</c:v>
                </c:pt>
                <c:pt idx="246">
                  <c:v>108.353044159832</c:v>
                </c:pt>
                <c:pt idx="247">
                  <c:v>108.44462572225817</c:v>
                </c:pt>
                <c:pt idx="248">
                  <c:v>108.09250970929878</c:v>
                </c:pt>
                <c:pt idx="249">
                  <c:v>107.98254779890058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7EAAC50-8807-4139-8CAA-7508B1D1DC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5E24EA3-E666-4010-9E78-15AD758D2B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D88DC7-4723-4048-B89E-0B3B534BC3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50A230B3-1353-4B4F-AAAD-9853034DC7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B9FA839-2420-4978-B4CB-10B975B942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8E80D05-25E2-4F79-B456-8CF26D4D72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0BD5FA7-F660-4818-95D5-5B44B40EA54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2B0651CD-0B08-41AA-925A-EB873453BD3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FFE55B7C-4936-4869-8798-B5C6A72EDD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B9395D44-3B76-4A70-AE5F-8B3F0C1402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4502752-50A9-4083-B78D-71236CF6F1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AC381A9-CE1F-4FDE-BC04-E92F32EAC9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77F3BF4B-0488-4B60-B6B2-3CFB269167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6B160E73-4DF4-4E41-9169-38C7203CAAB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6DD7D026-5211-4474-9676-136AF4FAEB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AAD5957A-9583-4AAA-AC93-6A33E6E84E9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03F0293-A295-413B-AA80-A121DE9CEE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9AD1565-F6A1-4E7F-888B-0E2DDF1CA8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0357ED5B-D7BC-46E3-B9EA-45BA345FCCE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8FA2EFE7-45DD-4EF7-8011-BECD0372BE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1.1582715495703901</c:v>
                </c:pt>
                <c:pt idx="1">
                  <c:v>0.82944992245572091</c:v>
                </c:pt>
                <c:pt idx="2">
                  <c:v>0.58484205131246148</c:v>
                </c:pt>
                <c:pt idx="3">
                  <c:v>0.68207655710984427</c:v>
                </c:pt>
                <c:pt idx="4">
                  <c:v>0.62846654451683948</c:v>
                </c:pt>
                <c:pt idx="5">
                  <c:v>0.79298585208363237</c:v>
                </c:pt>
                <c:pt idx="6">
                  <c:v>0.86077154990168481</c:v>
                </c:pt>
                <c:pt idx="7">
                  <c:v>0.69308496420604837</c:v>
                </c:pt>
                <c:pt idx="8">
                  <c:v>0.68235864585550676</c:v>
                </c:pt>
                <c:pt idx="9">
                  <c:v>0.78803745069959685</c:v>
                </c:pt>
                <c:pt idx="10">
                  <c:v>0.57292545383317928</c:v>
                </c:pt>
                <c:pt idx="11">
                  <c:v>0.59890330170213246</c:v>
                </c:pt>
                <c:pt idx="12">
                  <c:v>0.61655288535806008</c:v>
                </c:pt>
                <c:pt idx="13">
                  <c:v>0.4752447675603878</c:v>
                </c:pt>
                <c:pt idx="14">
                  <c:v>0.52353033454312592</c:v>
                </c:pt>
                <c:pt idx="15">
                  <c:v>0.56720530412628312</c:v>
                </c:pt>
                <c:pt idx="16">
                  <c:v>0.39764880986843715</c:v>
                </c:pt>
                <c:pt idx="17">
                  <c:v>0.46568867672893605</c:v>
                </c:pt>
                <c:pt idx="18">
                  <c:v>0.42956691075294001</c:v>
                </c:pt>
                <c:pt idx="19">
                  <c:v>0.28862237984494665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1.5090543259557348E-2</c:v>
                </c:pt>
                <c:pt idx="1">
                  <c:v>0.1977358490566038</c:v>
                </c:pt>
                <c:pt idx="2">
                  <c:v>0.11596070220647448</c:v>
                </c:pt>
                <c:pt idx="3">
                  <c:v>6.5315008845723568E-2</c:v>
                </c:pt>
                <c:pt idx="4">
                  <c:v>0.16453382084095061</c:v>
                </c:pt>
                <c:pt idx="5">
                  <c:v>0.13432835820895525</c:v>
                </c:pt>
                <c:pt idx="6">
                  <c:v>0.14187751241333604</c:v>
                </c:pt>
                <c:pt idx="7">
                  <c:v>9.391984926443947E-2</c:v>
                </c:pt>
                <c:pt idx="8">
                  <c:v>0.27597402597402593</c:v>
                </c:pt>
                <c:pt idx="9">
                  <c:v>7.6126878130217041E-2</c:v>
                </c:pt>
                <c:pt idx="10">
                  <c:v>9.7511427117186106E-2</c:v>
                </c:pt>
                <c:pt idx="11">
                  <c:v>0.12573287736585367</c:v>
                </c:pt>
                <c:pt idx="12">
                  <c:v>0.12039359444337258</c:v>
                </c:pt>
                <c:pt idx="13">
                  <c:v>0.10815450643776824</c:v>
                </c:pt>
                <c:pt idx="14">
                  <c:v>0.11631205673758865</c:v>
                </c:pt>
                <c:pt idx="15">
                  <c:v>0.10788248515010436</c:v>
                </c:pt>
                <c:pt idx="16">
                  <c:v>0.15134529147982065</c:v>
                </c:pt>
                <c:pt idx="17">
                  <c:v>0</c:v>
                </c:pt>
                <c:pt idx="18">
                  <c:v>6.1955469506292347E-2</c:v>
                </c:pt>
                <c:pt idx="19">
                  <c:v>5.4882708772881365E-2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17DFD76-9C65-4444-A3BE-D7ABCAAFDA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7A7D4E18-E253-4131-B7FC-0AD645770D1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6C1A9858-3F87-4014-8F16-1522CAA6F5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7C96098-C23C-4476-8D79-B5E9E44A87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9A2C32-6EF6-424D-9FCC-FFD4211256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8CAEF676-295F-4BCF-B7F0-6376ECD83A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91B0EBE-E683-4797-83E8-16F1729D81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7B7627F-4D20-47C7-BA98-931FB1E61D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9857876-4852-4BF9-92B3-46A319918B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7EAF5636-B0CD-4B1B-B045-E1ADC70984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5849E48-1CDC-4437-9594-76043D027E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91DE8D03-0B38-4768-9FBC-8EB007FBAE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2C03D660-4021-4B79-A9AF-BF6E720D9C3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4EB9B1B-8B92-4402-8429-6AC9716C74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3B387B0-FB3D-4FF7-9135-89A2CDBE64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F1FADC68-EB69-4BA7-ACDE-CCBEC7949B4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EA05728-A961-483C-B52A-4BDA1A7BBD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0.74822359247858583</c:v>
                </c:pt>
                <c:pt idx="1">
                  <c:v>0.90540177283247902</c:v>
                </c:pt>
                <c:pt idx="2">
                  <c:v>1.0018936787346227</c:v>
                </c:pt>
                <c:pt idx="3">
                  <c:v>0.98900465465253873</c:v>
                </c:pt>
                <c:pt idx="4">
                  <c:v>0.87835452255488777</c:v>
                </c:pt>
                <c:pt idx="5">
                  <c:v>0.87716366320113115</c:v>
                </c:pt>
                <c:pt idx="6">
                  <c:v>0.90120024323281256</c:v>
                </c:pt>
                <c:pt idx="7">
                  <c:v>0.86020900173530979</c:v>
                </c:pt>
                <c:pt idx="8">
                  <c:v>0.80264971651434969</c:v>
                </c:pt>
                <c:pt idx="9">
                  <c:v>0.80384331705295053</c:v>
                </c:pt>
                <c:pt idx="10">
                  <c:v>0.84260456746928014</c:v>
                </c:pt>
                <c:pt idx="11">
                  <c:v>0.73736697718150102</c:v>
                </c:pt>
                <c:pt idx="12">
                  <c:v>0.72477020837304929</c:v>
                </c:pt>
                <c:pt idx="13">
                  <c:v>0.82284173268953964</c:v>
                </c:pt>
                <c:pt idx="14">
                  <c:v>0.75488776329196217</c:v>
                </c:pt>
                <c:pt idx="15">
                  <c:v>0.86909525747055338</c:v>
                </c:pt>
                <c:pt idx="16">
                  <c:v>0.6655375366397045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5.2549603846414307E-2</c:v>
                </c:pt>
                <c:pt idx="1">
                  <c:v>8.7824351297405207E-2</c:v>
                </c:pt>
                <c:pt idx="2">
                  <c:v>9.4746076615920743E-2</c:v>
                </c:pt>
                <c:pt idx="3">
                  <c:v>0.11009174311659722</c:v>
                </c:pt>
                <c:pt idx="4">
                  <c:v>0.12383900928553969</c:v>
                </c:pt>
                <c:pt idx="5">
                  <c:v>0.10658578856094281</c:v>
                </c:pt>
                <c:pt idx="6">
                  <c:v>0.21801859570375121</c:v>
                </c:pt>
                <c:pt idx="7">
                  <c:v>8.6855819339895765E-2</c:v>
                </c:pt>
                <c:pt idx="8">
                  <c:v>0.10104688210833791</c:v>
                </c:pt>
                <c:pt idx="9">
                  <c:v>0.11465698452130711</c:v>
                </c:pt>
                <c:pt idx="10">
                  <c:v>0.1044475108769921</c:v>
                </c:pt>
                <c:pt idx="11">
                  <c:v>0.15</c:v>
                </c:pt>
                <c:pt idx="12">
                  <c:v>0.55784908933217703</c:v>
                </c:pt>
                <c:pt idx="13">
                  <c:v>0.16577279375914186</c:v>
                </c:pt>
                <c:pt idx="14">
                  <c:v>9.7257868431716868E-2</c:v>
                </c:pt>
                <c:pt idx="15">
                  <c:v>0</c:v>
                </c:pt>
                <c:pt idx="16">
                  <c:v>0.15077319587628865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D402825-60D3-4BF4-9D94-C37DEC7FD1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31B79D-7A08-4722-8B6B-D8DFF28468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AEA548-3472-4D77-893D-3C4BF25FF1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FEBA5BA5-ECD1-45E6-80C6-BA1401C7B6C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D45925-6383-4CB8-8DF4-E57FA1BEE3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64C9C9C-5651-485E-963D-339B300BB3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D050F8-7089-4BA4-B020-8ACFCBD756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6E54BA-B08D-4A5E-B3D6-854D89F955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FA290F6-2F0E-4E63-AFDB-FEAAB5CAA07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C6F719D-DE1E-4046-890F-536C2D7D60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9D6873-0181-4989-AE5D-0426124809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674EE8F-B551-470B-9890-CD9204B37C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D17242B-9520-4C62-ADB7-C681E8D9AF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0.91576062679625991</c:v>
                </c:pt>
                <c:pt idx="1">
                  <c:v>0.95043169234883029</c:v>
                </c:pt>
                <c:pt idx="2">
                  <c:v>0.96583532143814066</c:v>
                </c:pt>
                <c:pt idx="3">
                  <c:v>0.90655319100800891</c:v>
                </c:pt>
                <c:pt idx="4">
                  <c:v>0.88584170782933347</c:v>
                </c:pt>
                <c:pt idx="5">
                  <c:v>0.863505293235448</c:v>
                </c:pt>
                <c:pt idx="6">
                  <c:v>0.83159493541972729</c:v>
                </c:pt>
                <c:pt idx="7">
                  <c:v>0.60640927029986269</c:v>
                </c:pt>
                <c:pt idx="8">
                  <c:v>0.67256328970244394</c:v>
                </c:pt>
                <c:pt idx="9">
                  <c:v>0.99398486573881983</c:v>
                </c:pt>
                <c:pt idx="10">
                  <c:v>0.71488499354474</c:v>
                </c:pt>
                <c:pt idx="11">
                  <c:v>0.68857288482323331</c:v>
                </c:pt>
                <c:pt idx="12">
                  <c:v>0.48809356646280405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0.151583734223186</c:v>
                </c:pt>
                <c:pt idx="1">
                  <c:v>0.10531750129140895</c:v>
                </c:pt>
                <c:pt idx="2">
                  <c:v>0.10449597728271419</c:v>
                </c:pt>
                <c:pt idx="3">
                  <c:v>9.5999999999999988E-2</c:v>
                </c:pt>
                <c:pt idx="4">
                  <c:v>0.1161103047935676</c:v>
                </c:pt>
                <c:pt idx="5">
                  <c:v>0.13213213212783659</c:v>
                </c:pt>
                <c:pt idx="6">
                  <c:v>0.10386612810155799</c:v>
                </c:pt>
                <c:pt idx="7">
                  <c:v>4.1308089500860588E-2</c:v>
                </c:pt>
                <c:pt idx="8">
                  <c:v>8.8531187122736429E-2</c:v>
                </c:pt>
                <c:pt idx="9">
                  <c:v>8.2512236882647513E-2</c:v>
                </c:pt>
                <c:pt idx="10">
                  <c:v>0.11973657952504491</c:v>
                </c:pt>
                <c:pt idx="11">
                  <c:v>0.12942555685814774</c:v>
                </c:pt>
                <c:pt idx="12">
                  <c:v>0.1186161449752883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32677E2-219B-408E-8528-70022B3A30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59354A-2048-4F48-A4AF-7D08D36835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20F472E4-CCEA-4A5F-8D34-E86E6F1D70A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95E38A-B352-467D-97A5-11FB434D84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5D1E05-294C-4250-8348-9FBEE664EF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F4AE65C-A5C7-439F-ACC3-C4937FD285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707B34A-F329-40D9-AC0F-C2AAF39AB6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186B2071-B108-4CE6-9E4A-14B7F91190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FC2B46E-5524-4657-9388-AEF66B853D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0988C6-8F94-470E-A99D-5EDBDF158A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58DE4565-007B-48C3-8EC9-8B5BA4A595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F0C097D-A94C-4AFF-A45F-2DD804EAE1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F55EFF2-E419-41A4-B5B8-49BB5053B4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F62A1B0E-5AAB-4743-B5B1-FD16185C41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9B66CEBA-290D-440A-8043-ED9B805D4D5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1700009-7BA9-48CA-963A-FE2D06DFE71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0113B84-91BF-4AF8-BF50-0EE5ECCEF0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41524188-6F6F-44A2-95D9-20623676F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39A451D-74C5-4495-A667-C9B29F3996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A0B168B-3A82-43E6-917C-7FA7C58C18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1.0515604496082351</c:v>
                </c:pt>
                <c:pt idx="1">
                  <c:v>0.99482668902501337</c:v>
                </c:pt>
                <c:pt idx="2">
                  <c:v>1.0413887063278853</c:v>
                </c:pt>
                <c:pt idx="3">
                  <c:v>1.0075412258716709</c:v>
                </c:pt>
                <c:pt idx="4">
                  <c:v>0.86226978870928683</c:v>
                </c:pt>
                <c:pt idx="5">
                  <c:v>1.0304833820063477</c:v>
                </c:pt>
                <c:pt idx="6">
                  <c:v>0.93867104192004258</c:v>
                </c:pt>
                <c:pt idx="7">
                  <c:v>1.042004091983578</c:v>
                </c:pt>
                <c:pt idx="8">
                  <c:v>0.99642002673087282</c:v>
                </c:pt>
                <c:pt idx="9">
                  <c:v>0.99526558454281755</c:v>
                </c:pt>
                <c:pt idx="10">
                  <c:v>0.92883091443768417</c:v>
                </c:pt>
                <c:pt idx="11">
                  <c:v>0.84536754248778789</c:v>
                </c:pt>
                <c:pt idx="12">
                  <c:v>0.83803139111761793</c:v>
                </c:pt>
                <c:pt idx="13">
                  <c:v>0.87761322974653455</c:v>
                </c:pt>
                <c:pt idx="14">
                  <c:v>0.80021689996649681</c:v>
                </c:pt>
                <c:pt idx="15">
                  <c:v>0.83946587218041524</c:v>
                </c:pt>
                <c:pt idx="16">
                  <c:v>0.89566999456571883</c:v>
                </c:pt>
                <c:pt idx="17">
                  <c:v>0.714240132331175</c:v>
                </c:pt>
                <c:pt idx="18">
                  <c:v>0.89192419256721001</c:v>
                </c:pt>
                <c:pt idx="19">
                  <c:v>0.90192586792570184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0.12260821104026896</c:v>
                </c:pt>
                <c:pt idx="1">
                  <c:v>0.14460942543654223</c:v>
                </c:pt>
                <c:pt idx="2">
                  <c:v>0.12295081967103638</c:v>
                </c:pt>
                <c:pt idx="3">
                  <c:v>0.14470907446627737</c:v>
                </c:pt>
                <c:pt idx="4">
                  <c:v>0.1424802110797258</c:v>
                </c:pt>
                <c:pt idx="5">
                  <c:v>0.13209533837465298</c:v>
                </c:pt>
                <c:pt idx="6">
                  <c:v>0.16163855421686749</c:v>
                </c:pt>
                <c:pt idx="7">
                  <c:v>0.13143483022645119</c:v>
                </c:pt>
                <c:pt idx="8">
                  <c:v>0.12698412698412698</c:v>
                </c:pt>
                <c:pt idx="9">
                  <c:v>0.14769230768712366</c:v>
                </c:pt>
                <c:pt idx="10">
                  <c:v>0.12464465339685794</c:v>
                </c:pt>
                <c:pt idx="11">
                  <c:v>0.13601630158328853</c:v>
                </c:pt>
                <c:pt idx="12">
                  <c:v>0.14581734458940904</c:v>
                </c:pt>
                <c:pt idx="13">
                  <c:v>0.13544018058690746</c:v>
                </c:pt>
                <c:pt idx="14">
                  <c:v>0.20013342228152101</c:v>
                </c:pt>
                <c:pt idx="15">
                  <c:v>0.14498933901918976</c:v>
                </c:pt>
                <c:pt idx="16">
                  <c:v>0.14489571899154596</c:v>
                </c:pt>
                <c:pt idx="17">
                  <c:v>0.14046822742474915</c:v>
                </c:pt>
                <c:pt idx="18">
                  <c:v>0.15456329735034349</c:v>
                </c:pt>
                <c:pt idx="19">
                  <c:v>0.13651137594799567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2F5367E-BB62-4E6D-883E-E25F6B813C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BA2623-62EC-4E2E-BF50-67E083DBD9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6CCB0CA5-D8E5-47D0-BAD9-1EA09EECDE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6D079D4C-53C6-434C-8CD6-E4AA906038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C84B93F9-4B94-43C1-B71A-CCD359789FE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C3CE3081-CFAE-4F5F-8F19-0C98D61AE65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ABB81480-1A69-4E35-9D71-0B7E2F6BFA6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6E718BA0-0DA3-483F-AE15-03388E7384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EBA16A2-F105-4EE5-96A3-CC3D8F5B90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0.79823625466559067</c:v>
                </c:pt>
                <c:pt idx="1">
                  <c:v>0.86609373338549345</c:v>
                </c:pt>
                <c:pt idx="2">
                  <c:v>0.86027448159872455</c:v>
                </c:pt>
                <c:pt idx="3">
                  <c:v>0.84627867970564441</c:v>
                </c:pt>
                <c:pt idx="4">
                  <c:v>0.80495501017111803</c:v>
                </c:pt>
                <c:pt idx="5">
                  <c:v>0.8124234976853365</c:v>
                </c:pt>
                <c:pt idx="6">
                  <c:v>0.76513713196794964</c:v>
                </c:pt>
                <c:pt idx="7">
                  <c:v>0.81314478057812578</c:v>
                </c:pt>
                <c:pt idx="8">
                  <c:v>0.79994646601374975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0.12955465587044535</c:v>
                </c:pt>
                <c:pt idx="1">
                  <c:v>0.12076990816454901</c:v>
                </c:pt>
                <c:pt idx="2">
                  <c:v>0.13296778615490062</c:v>
                </c:pt>
                <c:pt idx="3">
                  <c:v>0.11892635925671027</c:v>
                </c:pt>
                <c:pt idx="4">
                  <c:v>0.12923076923076926</c:v>
                </c:pt>
                <c:pt idx="5">
                  <c:v>0.12413793103448278</c:v>
                </c:pt>
                <c:pt idx="6">
                  <c:v>0.11638159055732719</c:v>
                </c:pt>
                <c:pt idx="7">
                  <c:v>0.11392405063291139</c:v>
                </c:pt>
                <c:pt idx="8">
                  <c:v>0.13333333333333333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82306B1-A674-4F33-93B7-A8AC913513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EA19A236-BDCE-4B53-AB1D-3E57FCF042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B5D8ADFD-ABB8-46BF-85A6-8F175368AC7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2478D558-F1DA-4300-A5E9-604738CF24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11D6DA-F2E9-4CD5-B84D-DBD958DF92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FB60C9FA-D2D6-4DA6-8554-05033C5C49C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84F0F2-6D00-475C-95E7-5B22C66ABE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971199EE-FE45-4EB4-9962-A0ECEBF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31E6E30F-720E-43B5-9375-37C633E649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7D9AAAF4-4D1D-4503-B594-6F5C540DEF5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690C1AEC-7A69-4248-B440-708E9723892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E14EEC-90CC-465C-BFB3-EE0555E022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0.92980319880860063</c:v>
                </c:pt>
                <c:pt idx="1">
                  <c:v>0.91288048251143206</c:v>
                </c:pt>
                <c:pt idx="2">
                  <c:v>0.97179583579764284</c:v>
                </c:pt>
                <c:pt idx="3">
                  <c:v>1.0086744794478095</c:v>
                </c:pt>
                <c:pt idx="4">
                  <c:v>0.87716798548048169</c:v>
                </c:pt>
                <c:pt idx="5">
                  <c:v>0.96182994765058427</c:v>
                </c:pt>
                <c:pt idx="6">
                  <c:v>0.5120920832803243</c:v>
                </c:pt>
                <c:pt idx="7">
                  <c:v>0.8435338338707935</c:v>
                </c:pt>
                <c:pt idx="8">
                  <c:v>0.47843142792032967</c:v>
                </c:pt>
                <c:pt idx="9">
                  <c:v>0.60907946424850801</c:v>
                </c:pt>
                <c:pt idx="10">
                  <c:v>0.62413253209229003</c:v>
                </c:pt>
                <c:pt idx="11">
                  <c:v>2.8579924384245132E-2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0.19687192387480981</c:v>
                </c:pt>
                <c:pt idx="1">
                  <c:v>0.25996915620180661</c:v>
                </c:pt>
                <c:pt idx="2">
                  <c:v>9.6682738667538015E-2</c:v>
                </c:pt>
                <c:pt idx="3">
                  <c:v>8.7678818642705256E-2</c:v>
                </c:pt>
                <c:pt idx="4">
                  <c:v>0.13815789473684215</c:v>
                </c:pt>
                <c:pt idx="5">
                  <c:v>0.10553148101038531</c:v>
                </c:pt>
                <c:pt idx="6">
                  <c:v>0.22073984232868404</c:v>
                </c:pt>
                <c:pt idx="7">
                  <c:v>0.11986681465038847</c:v>
                </c:pt>
                <c:pt idx="8">
                  <c:v>0.16599423631749083</c:v>
                </c:pt>
                <c:pt idx="9">
                  <c:v>9.8019195424761799E-2</c:v>
                </c:pt>
                <c:pt idx="10">
                  <c:v>8.7423312883435592E-2</c:v>
                </c:pt>
                <c:pt idx="11">
                  <c:v>4.0384615384615387E-2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TRBL11</c:v>
                </c:pt>
                <c:pt idx="1">
                  <c:v>RZAT11</c:v>
                </c:pt>
                <c:pt idx="2">
                  <c:v>XPIN11</c:v>
                </c:pt>
                <c:pt idx="3">
                  <c:v>BLMG11</c:v>
                </c:pt>
                <c:pt idx="4">
                  <c:v>HLOG11</c:v>
                </c:pt>
                <c:pt idx="5">
                  <c:v>GGRC11</c:v>
                </c:pt>
                <c:pt idx="6">
                  <c:v>NEWL11</c:v>
                </c:pt>
                <c:pt idx="7">
                  <c:v>BRCO11</c:v>
                </c:pt>
                <c:pt idx="8">
                  <c:v>XPLG11</c:v>
                </c:pt>
                <c:pt idx="9">
                  <c:v>VILG11</c:v>
                </c:pt>
                <c:pt idx="10">
                  <c:v>HSLG11</c:v>
                </c:pt>
                <c:pt idx="11">
                  <c:v>RBRL11</c:v>
                </c:pt>
                <c:pt idx="12">
                  <c:v>BTLG11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0.55784908933217703</c:v>
                </c:pt>
                <c:pt idx="1">
                  <c:v>0.21801859570375121</c:v>
                </c:pt>
                <c:pt idx="2">
                  <c:v>0.16577279375914186</c:v>
                </c:pt>
                <c:pt idx="3">
                  <c:v>0.15077319587628865</c:v>
                </c:pt>
                <c:pt idx="4">
                  <c:v>0.15</c:v>
                </c:pt>
                <c:pt idx="5">
                  <c:v>0.12383900928553969</c:v>
                </c:pt>
                <c:pt idx="6">
                  <c:v>0.11465698452130711</c:v>
                </c:pt>
                <c:pt idx="7">
                  <c:v>0.11009174311659722</c:v>
                </c:pt>
                <c:pt idx="8">
                  <c:v>0.10658578856094281</c:v>
                </c:pt>
                <c:pt idx="9">
                  <c:v>0.1044475108769921</c:v>
                </c:pt>
                <c:pt idx="10">
                  <c:v>0.10104688210833791</c:v>
                </c:pt>
                <c:pt idx="11">
                  <c:v>9.7257868431716868E-2</c:v>
                </c:pt>
                <c:pt idx="12">
                  <c:v>9.4746076615920743E-2</c:v>
                </c:pt>
                <c:pt idx="13">
                  <c:v>8.7824351297405207E-2</c:v>
                </c:pt>
                <c:pt idx="14">
                  <c:v>8.6855819339895765E-2</c:v>
                </c:pt>
                <c:pt idx="15">
                  <c:v>5.2549603846414307E-2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TRBL11</c:v>
              </c:pt>
              <c:pt idx="1">
                <c:v>RZAT11</c:v>
              </c:pt>
              <c:pt idx="2">
                <c:v>XPIN11</c:v>
              </c:pt>
              <c:pt idx="3">
                <c:v>BLMG11</c:v>
              </c:pt>
              <c:pt idx="4">
                <c:v>HLOG11</c:v>
              </c:pt>
              <c:pt idx="5">
                <c:v>GGRC11</c:v>
              </c:pt>
              <c:pt idx="6">
                <c:v>NEWL11</c:v>
              </c:pt>
              <c:pt idx="7">
                <c:v>BRCO11</c:v>
              </c:pt>
              <c:pt idx="8">
                <c:v>XPLG11</c:v>
              </c:pt>
              <c:pt idx="9">
                <c:v>VILG11</c:v>
              </c:pt>
              <c:pt idx="10">
                <c:v>HSLG11</c:v>
              </c:pt>
              <c:pt idx="11">
                <c:v>RBRL11</c:v>
              </c:pt>
              <c:pt idx="12">
                <c:v>BTLG11</c:v>
              </c:pt>
              <c:pt idx="13">
                <c:v>HGLG11</c:v>
              </c:pt>
              <c:pt idx="14">
                <c:v>LVBI11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0.10849317464331851</c:v>
                </c:pt>
                <c:pt idx="1">
                  <c:v>0.10849317464331851</c:v>
                </c:pt>
                <c:pt idx="2">
                  <c:v>0.10849317464331851</c:v>
                </c:pt>
                <c:pt idx="3">
                  <c:v>0.10849317464331851</c:v>
                </c:pt>
                <c:pt idx="4">
                  <c:v>0.10849317464331851</c:v>
                </c:pt>
                <c:pt idx="5">
                  <c:v>0.10849317464331851</c:v>
                </c:pt>
                <c:pt idx="6">
                  <c:v>0.10849317464331851</c:v>
                </c:pt>
                <c:pt idx="7">
                  <c:v>0.10849317464331851</c:v>
                </c:pt>
                <c:pt idx="8">
                  <c:v>0.10849317464331851</c:v>
                </c:pt>
                <c:pt idx="9">
                  <c:v>0.10849317464331851</c:v>
                </c:pt>
                <c:pt idx="10">
                  <c:v>0.10849317464331851</c:v>
                </c:pt>
                <c:pt idx="11">
                  <c:v>0.10849317464331851</c:v>
                </c:pt>
                <c:pt idx="12">
                  <c:v>0.10849317464331851</c:v>
                </c:pt>
                <c:pt idx="13">
                  <c:v>0.10849317464331851</c:v>
                </c:pt>
                <c:pt idx="14">
                  <c:v>0.10849317464331851</c:v>
                </c:pt>
                <c:pt idx="15">
                  <c:v>0.10849317464331851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VCJR11</c:v>
                </c:pt>
                <c:pt idx="3">
                  <c:v>URPR11</c:v>
                </c:pt>
                <c:pt idx="4">
                  <c:v>KCRE11</c:v>
                </c:pt>
                <c:pt idx="5">
                  <c:v>HABT11</c:v>
                </c:pt>
                <c:pt idx="6">
                  <c:v>MANA11</c:v>
                </c:pt>
                <c:pt idx="7">
                  <c:v>RECR11</c:v>
                </c:pt>
                <c:pt idx="8">
                  <c:v>BCRI11</c:v>
                </c:pt>
                <c:pt idx="9">
                  <c:v>VGIP11</c:v>
                </c:pt>
                <c:pt idx="10">
                  <c:v>RZAK11</c:v>
                </c:pt>
                <c:pt idx="11">
                  <c:v>CLIN11</c:v>
                </c:pt>
                <c:pt idx="12">
                  <c:v>VGIR11</c:v>
                </c:pt>
                <c:pt idx="13">
                  <c:v>RBRR11</c:v>
                </c:pt>
                <c:pt idx="14">
                  <c:v>VRTA11</c:v>
                </c:pt>
                <c:pt idx="15">
                  <c:v>MCRE11</c:v>
                </c:pt>
                <c:pt idx="16">
                  <c:v>KNHY11</c:v>
                </c:pt>
                <c:pt idx="17">
                  <c:v>KNIP11</c:v>
                </c:pt>
                <c:pt idx="18">
                  <c:v>CYCR11</c:v>
                </c:pt>
                <c:pt idx="19">
                  <c:v>CPTS11</c:v>
                </c:pt>
                <c:pt idx="20">
                  <c:v>VGHF11</c:v>
                </c:pt>
                <c:pt idx="21">
                  <c:v>ICRI11</c:v>
                </c:pt>
                <c:pt idx="22">
                  <c:v>SNCI11</c:v>
                </c:pt>
                <c:pt idx="23">
                  <c:v>BTCI11</c:v>
                </c:pt>
                <c:pt idx="24">
                  <c:v>XPCI11</c:v>
                </c:pt>
                <c:pt idx="25">
                  <c:v>PCIP11</c:v>
                </c:pt>
                <c:pt idx="26">
                  <c:v>RBRY11</c:v>
                </c:pt>
                <c:pt idx="27">
                  <c:v>WHGR11</c:v>
                </c:pt>
                <c:pt idx="28">
                  <c:v>KNUQ11</c:v>
                </c:pt>
                <c:pt idx="29">
                  <c:v>KNSC11</c:v>
                </c:pt>
                <c:pt idx="30">
                  <c:v>AFHI11</c:v>
                </c:pt>
                <c:pt idx="31">
                  <c:v>MCCI11</c:v>
                </c:pt>
                <c:pt idx="32">
                  <c:v>HGCR11</c:v>
                </c:pt>
                <c:pt idx="33">
                  <c:v>MXRF11</c:v>
                </c:pt>
                <c:pt idx="34">
                  <c:v>KNCR11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0.26369958275382477</c:v>
                </c:pt>
                <c:pt idx="1">
                  <c:v>0.20991253644314872</c:v>
                </c:pt>
                <c:pt idx="2">
                  <c:v>0.20013342228152101</c:v>
                </c:pt>
                <c:pt idx="3">
                  <c:v>0.18090452261306531</c:v>
                </c:pt>
                <c:pt idx="4">
                  <c:v>0.17371937639198218</c:v>
                </c:pt>
                <c:pt idx="5">
                  <c:v>0.16394366197183102</c:v>
                </c:pt>
                <c:pt idx="6">
                  <c:v>0.16233766233766234</c:v>
                </c:pt>
                <c:pt idx="7">
                  <c:v>0.16163855421686749</c:v>
                </c:pt>
                <c:pt idx="8">
                  <c:v>0.15994600978572635</c:v>
                </c:pt>
                <c:pt idx="9">
                  <c:v>0.15456329735034349</c:v>
                </c:pt>
                <c:pt idx="10">
                  <c:v>0.15328467153284672</c:v>
                </c:pt>
                <c:pt idx="11">
                  <c:v>0.15081967213114753</c:v>
                </c:pt>
                <c:pt idx="12">
                  <c:v>0.14769230768712366</c:v>
                </c:pt>
                <c:pt idx="13">
                  <c:v>0.14581734458940904</c:v>
                </c:pt>
                <c:pt idx="14">
                  <c:v>0.14498933901918976</c:v>
                </c:pt>
                <c:pt idx="15">
                  <c:v>0.14489571899154596</c:v>
                </c:pt>
                <c:pt idx="16">
                  <c:v>0.14470907446627737</c:v>
                </c:pt>
                <c:pt idx="17">
                  <c:v>0.14460942543654223</c:v>
                </c:pt>
                <c:pt idx="18">
                  <c:v>0.14389140271493214</c:v>
                </c:pt>
                <c:pt idx="19">
                  <c:v>0.1424802110797258</c:v>
                </c:pt>
                <c:pt idx="20">
                  <c:v>0.14046822742474915</c:v>
                </c:pt>
                <c:pt idx="21">
                  <c:v>0.13950538998097653</c:v>
                </c:pt>
                <c:pt idx="22">
                  <c:v>0.13679890560875513</c:v>
                </c:pt>
                <c:pt idx="23">
                  <c:v>0.13651137594799567</c:v>
                </c:pt>
                <c:pt idx="24">
                  <c:v>0.13633102128708038</c:v>
                </c:pt>
                <c:pt idx="25">
                  <c:v>0.13601630158328853</c:v>
                </c:pt>
                <c:pt idx="26">
                  <c:v>0.13544018058690746</c:v>
                </c:pt>
                <c:pt idx="27">
                  <c:v>0.13289036544942859</c:v>
                </c:pt>
                <c:pt idx="28">
                  <c:v>0.13209533837465298</c:v>
                </c:pt>
                <c:pt idx="29">
                  <c:v>0.13143483022645119</c:v>
                </c:pt>
                <c:pt idx="30">
                  <c:v>0.12879024695217253</c:v>
                </c:pt>
                <c:pt idx="31">
                  <c:v>0.12698412698412698</c:v>
                </c:pt>
                <c:pt idx="32">
                  <c:v>0.12464465339685794</c:v>
                </c:pt>
                <c:pt idx="33">
                  <c:v>0.12295081967103638</c:v>
                </c:pt>
                <c:pt idx="34">
                  <c:v>0.12260821104026896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VCJR11</c:v>
              </c:pt>
              <c:pt idx="3">
                <c:v>URPR11</c:v>
              </c:pt>
              <c:pt idx="4">
                <c:v>KCRE11</c:v>
              </c:pt>
              <c:pt idx="5">
                <c:v>HABT11</c:v>
              </c:pt>
              <c:pt idx="6">
                <c:v>MANA11</c:v>
              </c:pt>
              <c:pt idx="7">
                <c:v>RECR11</c:v>
              </c:pt>
              <c:pt idx="8">
                <c:v>BCRI11</c:v>
              </c:pt>
              <c:pt idx="9">
                <c:v>VGIP11</c:v>
              </c:pt>
              <c:pt idx="10">
                <c:v>RZAK11</c:v>
              </c:pt>
              <c:pt idx="11">
                <c:v>CLIN11</c:v>
              </c:pt>
              <c:pt idx="12">
                <c:v>VGIR11</c:v>
              </c:pt>
              <c:pt idx="13">
                <c:v>RBRR11</c:v>
              </c:pt>
              <c:pt idx="14">
                <c:v>VRTA11</c:v>
              </c:pt>
              <c:pt idx="15">
                <c:v>MCRE11</c:v>
              </c:pt>
              <c:pt idx="16">
                <c:v>KNHY11</c:v>
              </c:pt>
              <c:pt idx="17">
                <c:v>KNIP11</c:v>
              </c:pt>
              <c:pt idx="18">
                <c:v>CYCR11</c:v>
              </c:pt>
              <c:pt idx="19">
                <c:v>CPTS11</c:v>
              </c:pt>
              <c:pt idx="20">
                <c:v>VGHF11</c:v>
              </c:pt>
              <c:pt idx="21">
                <c:v>ICRI11</c:v>
              </c:pt>
              <c:pt idx="22">
                <c:v>SNCI11</c:v>
              </c:pt>
              <c:pt idx="23">
                <c:v>BTCI11</c:v>
              </c:pt>
              <c:pt idx="24">
                <c:v>XPCI11</c:v>
              </c:pt>
              <c:pt idx="25">
                <c:v>PCIP11</c:v>
              </c:pt>
              <c:pt idx="26">
                <c:v>RBRY11</c:v>
              </c:pt>
              <c:pt idx="27">
                <c:v>WHGR11</c:v>
              </c:pt>
              <c:pt idx="28">
                <c:v>KNUQ11</c:v>
              </c:pt>
              <c:pt idx="29">
                <c:v>KNSC11</c:v>
              </c:pt>
              <c:pt idx="30">
                <c:v>AFHI11</c:v>
              </c:pt>
              <c:pt idx="31">
                <c:v>MCCI11</c:v>
              </c:pt>
              <c:pt idx="32">
                <c:v>HGCR11</c:v>
              </c:pt>
              <c:pt idx="33">
                <c:v>MXRF11</c:v>
              </c:pt>
              <c:pt idx="34">
                <c:v>KNCR11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0.13878339213998897</c:v>
                </c:pt>
                <c:pt idx="1">
                  <c:v>0.13878339213998897</c:v>
                </c:pt>
                <c:pt idx="2">
                  <c:v>0.13878339213998897</c:v>
                </c:pt>
                <c:pt idx="3">
                  <c:v>0.13878339213998897</c:v>
                </c:pt>
                <c:pt idx="4">
                  <c:v>0.13878339213998897</c:v>
                </c:pt>
                <c:pt idx="5">
                  <c:v>0.13878339213998897</c:v>
                </c:pt>
                <c:pt idx="6">
                  <c:v>0.13878339213998897</c:v>
                </c:pt>
                <c:pt idx="7">
                  <c:v>0.13878339213998897</c:v>
                </c:pt>
                <c:pt idx="8">
                  <c:v>0.13878339213998897</c:v>
                </c:pt>
                <c:pt idx="9">
                  <c:v>0.13878339213998897</c:v>
                </c:pt>
                <c:pt idx="10">
                  <c:v>0.13878339213998897</c:v>
                </c:pt>
                <c:pt idx="11">
                  <c:v>0.13878339213998897</c:v>
                </c:pt>
                <c:pt idx="12">
                  <c:v>0.13878339213998897</c:v>
                </c:pt>
                <c:pt idx="13">
                  <c:v>0.13878339213998897</c:v>
                </c:pt>
                <c:pt idx="14">
                  <c:v>0.13878339213998897</c:v>
                </c:pt>
                <c:pt idx="15">
                  <c:v>0.13878339213998897</c:v>
                </c:pt>
                <c:pt idx="16">
                  <c:v>0.13878339213998897</c:v>
                </c:pt>
                <c:pt idx="17">
                  <c:v>0.13878339213998897</c:v>
                </c:pt>
                <c:pt idx="18">
                  <c:v>0.13878339213998897</c:v>
                </c:pt>
                <c:pt idx="19">
                  <c:v>0.13878339213998897</c:v>
                </c:pt>
                <c:pt idx="20">
                  <c:v>0.13878339213998897</c:v>
                </c:pt>
                <c:pt idx="21">
                  <c:v>0.13878339213998897</c:v>
                </c:pt>
                <c:pt idx="22">
                  <c:v>0.13878339213998897</c:v>
                </c:pt>
                <c:pt idx="23">
                  <c:v>0.13878339213998897</c:v>
                </c:pt>
                <c:pt idx="24">
                  <c:v>0.13878339213998897</c:v>
                </c:pt>
                <c:pt idx="25">
                  <c:v>0.13878339213998897</c:v>
                </c:pt>
                <c:pt idx="26">
                  <c:v>0.13878339213998897</c:v>
                </c:pt>
                <c:pt idx="27">
                  <c:v>0.13878339213998897</c:v>
                </c:pt>
                <c:pt idx="28">
                  <c:v>0.13878339213998897</c:v>
                </c:pt>
                <c:pt idx="29">
                  <c:v>0.13878339213998897</c:v>
                </c:pt>
                <c:pt idx="30">
                  <c:v>0.13878339213998897</c:v>
                </c:pt>
                <c:pt idx="31">
                  <c:v>0.13878339213998897</c:v>
                </c:pt>
                <c:pt idx="32">
                  <c:v>0.13878339213998897</c:v>
                </c:pt>
                <c:pt idx="33">
                  <c:v>0.13878339213998897</c:v>
                </c:pt>
                <c:pt idx="34">
                  <c:v>0.13878339213998897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SPTW11</c:v>
                </c:pt>
                <c:pt idx="1">
                  <c:v>TEPP11</c:v>
                </c:pt>
                <c:pt idx="2">
                  <c:v>VGRI11</c:v>
                </c:pt>
                <c:pt idx="3">
                  <c:v>RECT11</c:v>
                </c:pt>
                <c:pt idx="4">
                  <c:v>HGRE11</c:v>
                </c:pt>
                <c:pt idx="5">
                  <c:v>GTWR11</c:v>
                </c:pt>
                <c:pt idx="6">
                  <c:v>CEOC11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RCRB11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0.27597402597402593</c:v>
                </c:pt>
                <c:pt idx="1">
                  <c:v>0.1977358490566038</c:v>
                </c:pt>
                <c:pt idx="2">
                  <c:v>0.16453382084095061</c:v>
                </c:pt>
                <c:pt idx="3">
                  <c:v>0.15134529147982065</c:v>
                </c:pt>
                <c:pt idx="4">
                  <c:v>0.14187751241333604</c:v>
                </c:pt>
                <c:pt idx="5">
                  <c:v>0.13432835820895525</c:v>
                </c:pt>
                <c:pt idx="6">
                  <c:v>0.12573287736585367</c:v>
                </c:pt>
                <c:pt idx="7">
                  <c:v>0.12039359444337258</c:v>
                </c:pt>
                <c:pt idx="8">
                  <c:v>0.11631205673758865</c:v>
                </c:pt>
                <c:pt idx="9">
                  <c:v>0.11596070220647448</c:v>
                </c:pt>
                <c:pt idx="10">
                  <c:v>0.10815450643776824</c:v>
                </c:pt>
                <c:pt idx="11">
                  <c:v>9.7511427117186106E-2</c:v>
                </c:pt>
                <c:pt idx="12">
                  <c:v>9.391984926443947E-2</c:v>
                </c:pt>
                <c:pt idx="13">
                  <c:v>7.6126878130217041E-2</c:v>
                </c:pt>
                <c:pt idx="14">
                  <c:v>6.5315008845723568E-2</c:v>
                </c:pt>
                <c:pt idx="15">
                  <c:v>6.1955469506292347E-2</c:v>
                </c:pt>
                <c:pt idx="16">
                  <c:v>5.4882708772881365E-2</c:v>
                </c:pt>
                <c:pt idx="17">
                  <c:v>1.5090543259557348E-2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SPTW11</c:v>
              </c:pt>
              <c:pt idx="1">
                <c:v>TEPP11</c:v>
              </c:pt>
              <c:pt idx="2">
                <c:v>VGRI11</c:v>
              </c:pt>
              <c:pt idx="3">
                <c:v>RECT11</c:v>
              </c:pt>
              <c:pt idx="4">
                <c:v>HGRE11</c:v>
              </c:pt>
              <c:pt idx="5">
                <c:v>GTWR11</c:v>
              </c:pt>
              <c:pt idx="6">
                <c:v>CEOC11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RCRB11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0.10946942225798822</c:v>
                </c:pt>
                <c:pt idx="1">
                  <c:v>0.10946942225798822</c:v>
                </c:pt>
                <c:pt idx="2">
                  <c:v>0.10946942225798822</c:v>
                </c:pt>
                <c:pt idx="3">
                  <c:v>0.10946942225798822</c:v>
                </c:pt>
                <c:pt idx="4">
                  <c:v>0.10946942225798822</c:v>
                </c:pt>
                <c:pt idx="5">
                  <c:v>0.10946942225798822</c:v>
                </c:pt>
                <c:pt idx="6">
                  <c:v>0.10946942225798822</c:v>
                </c:pt>
                <c:pt idx="7">
                  <c:v>0.10946942225798822</c:v>
                </c:pt>
                <c:pt idx="8">
                  <c:v>0.10946942225798822</c:v>
                </c:pt>
                <c:pt idx="9">
                  <c:v>0.10946942225798822</c:v>
                </c:pt>
                <c:pt idx="10">
                  <c:v>0.10946942225798822</c:v>
                </c:pt>
                <c:pt idx="11">
                  <c:v>0.10946942225798822</c:v>
                </c:pt>
                <c:pt idx="12">
                  <c:v>0.10946942225798822</c:v>
                </c:pt>
                <c:pt idx="13">
                  <c:v>0.10946942225798822</c:v>
                </c:pt>
                <c:pt idx="14">
                  <c:v>0.10946942225798822</c:v>
                </c:pt>
                <c:pt idx="15">
                  <c:v>0.10946942225798822</c:v>
                </c:pt>
                <c:pt idx="16">
                  <c:v>0.10946942225798822</c:v>
                </c:pt>
                <c:pt idx="17">
                  <c:v>0.10946942225798822</c:v>
                </c:pt>
                <c:pt idx="18">
                  <c:v>0.10946942225798822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SHPH11</c:v>
                </c:pt>
                <c:pt idx="1">
                  <c:v>CPSH11</c:v>
                </c:pt>
                <c:pt idx="2">
                  <c:v>BPML11</c:v>
                </c:pt>
                <c:pt idx="3">
                  <c:v>FIGS11</c:v>
                </c:pt>
                <c:pt idx="4">
                  <c:v>GZIT11</c:v>
                </c:pt>
                <c:pt idx="5">
                  <c:v>PMLL11</c:v>
                </c:pt>
                <c:pt idx="6">
                  <c:v>HGBS11</c:v>
                </c:pt>
                <c:pt idx="7">
                  <c:v>XPML11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BBIG11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0.151583734223186</c:v>
                </c:pt>
                <c:pt idx="1">
                  <c:v>0.13213213212783659</c:v>
                </c:pt>
                <c:pt idx="2">
                  <c:v>0.12942555685814774</c:v>
                </c:pt>
                <c:pt idx="3">
                  <c:v>0.11973657952504491</c:v>
                </c:pt>
                <c:pt idx="4">
                  <c:v>0.1186161449752883</c:v>
                </c:pt>
                <c:pt idx="5">
                  <c:v>0.1161103047935676</c:v>
                </c:pt>
                <c:pt idx="6">
                  <c:v>0.10531750129140895</c:v>
                </c:pt>
                <c:pt idx="7">
                  <c:v>0.10449597728271419</c:v>
                </c:pt>
                <c:pt idx="8">
                  <c:v>0.10386612810155799</c:v>
                </c:pt>
                <c:pt idx="9">
                  <c:v>9.5999999999999988E-2</c:v>
                </c:pt>
                <c:pt idx="10">
                  <c:v>8.8531187122736429E-2</c:v>
                </c:pt>
                <c:pt idx="11">
                  <c:v>8.2512236882647513E-2</c:v>
                </c:pt>
                <c:pt idx="12">
                  <c:v>4.1308089500860588E-2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0.10589872839136735</c:v>
                </c:pt>
                <c:pt idx="1">
                  <c:v>0.10589872839136735</c:v>
                </c:pt>
                <c:pt idx="2">
                  <c:v>0.10589872839136735</c:v>
                </c:pt>
                <c:pt idx="3">
                  <c:v>0.10589872839136735</c:v>
                </c:pt>
                <c:pt idx="4">
                  <c:v>0.10589872839136735</c:v>
                </c:pt>
                <c:pt idx="5">
                  <c:v>0.10589872839136735</c:v>
                </c:pt>
                <c:pt idx="6">
                  <c:v>0.10589872839136735</c:v>
                </c:pt>
                <c:pt idx="7">
                  <c:v>0.10589872839136735</c:v>
                </c:pt>
                <c:pt idx="8">
                  <c:v>0.10589872839136735</c:v>
                </c:pt>
                <c:pt idx="9">
                  <c:v>0.10589872839136735</c:v>
                </c:pt>
                <c:pt idx="10">
                  <c:v>0.10589872839136735</c:v>
                </c:pt>
                <c:pt idx="11">
                  <c:v>0.10589872839136735</c:v>
                </c:pt>
                <c:pt idx="12">
                  <c:v>0.10589872839136735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BCIA11</c:v>
                </c:pt>
                <c:pt idx="2">
                  <c:v>JSAF11</c:v>
                </c:pt>
                <c:pt idx="3">
                  <c:v>KISU11</c:v>
                </c:pt>
                <c:pt idx="4">
                  <c:v>RBFM11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0.13333333333333333</c:v>
                </c:pt>
                <c:pt idx="1">
                  <c:v>0.13296778615490062</c:v>
                </c:pt>
                <c:pt idx="2">
                  <c:v>0.12955465587044535</c:v>
                </c:pt>
                <c:pt idx="3">
                  <c:v>0.12923076923076926</c:v>
                </c:pt>
                <c:pt idx="4">
                  <c:v>0.12413793103448278</c:v>
                </c:pt>
                <c:pt idx="5">
                  <c:v>0.12076990816454901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BCIA11</c:v>
              </c:pt>
              <c:pt idx="2">
                <c:v>JSAF11</c:v>
              </c:pt>
              <c:pt idx="3">
                <c:v>KISU11</c:v>
              </c:pt>
              <c:pt idx="4">
                <c:v>RBFM11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0.12095463539784616</c:v>
                </c:pt>
                <c:pt idx="1">
                  <c:v>0.12095463539784616</c:v>
                </c:pt>
                <c:pt idx="2">
                  <c:v>0.12095463539784616</c:v>
                </c:pt>
                <c:pt idx="3">
                  <c:v>0.12095463539784616</c:v>
                </c:pt>
                <c:pt idx="4">
                  <c:v>0.12095463539784616</c:v>
                </c:pt>
                <c:pt idx="5">
                  <c:v>0.12095463539784616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CPTR11</c:v>
                </c:pt>
                <c:pt idx="9">
                  <c:v>XPCA11</c:v>
                </c:pt>
                <c:pt idx="10">
                  <c:v>RURA11</c:v>
                </c:pt>
                <c:pt idx="11">
                  <c:v>LSAG11</c:v>
                </c:pt>
                <c:pt idx="12">
                  <c:v>PLCA11</c:v>
                </c:pt>
                <c:pt idx="13">
                  <c:v>FZDA11</c:v>
                </c:pt>
                <c:pt idx="14">
                  <c:v>DCRA11</c:v>
                </c:pt>
                <c:pt idx="15">
                  <c:v>JGPX11</c:v>
                </c:pt>
                <c:pt idx="16">
                  <c:v>HGAG11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1.0141179428752014</c:v>
                </c:pt>
                <c:pt idx="1">
                  <c:v>0.96071298709990016</c:v>
                </c:pt>
                <c:pt idx="2">
                  <c:v>0.95319312878430207</c:v>
                </c:pt>
                <c:pt idx="3">
                  <c:v>0.90118227248039695</c:v>
                </c:pt>
                <c:pt idx="4">
                  <c:v>0.88243605667823954</c:v>
                </c:pt>
                <c:pt idx="5">
                  <c:v>0.87777369067637712</c:v>
                </c:pt>
                <c:pt idx="6">
                  <c:v>0.87449386905532056</c:v>
                </c:pt>
                <c:pt idx="7">
                  <c:v>0.86211465643305341</c:v>
                </c:pt>
                <c:pt idx="8">
                  <c:v>0.82499651579723177</c:v>
                </c:pt>
                <c:pt idx="9">
                  <c:v>0.81297752473001172</c:v>
                </c:pt>
                <c:pt idx="10">
                  <c:v>0.804011491599675</c:v>
                </c:pt>
                <c:pt idx="11">
                  <c:v>0.79117848924278045</c:v>
                </c:pt>
                <c:pt idx="12">
                  <c:v>0.7786597115816255</c:v>
                </c:pt>
                <c:pt idx="13">
                  <c:v>0.69319613073577901</c:v>
                </c:pt>
                <c:pt idx="14">
                  <c:v>0.68180910792917737</c:v>
                </c:pt>
                <c:pt idx="15">
                  <c:v>0.65892115101225657</c:v>
                </c:pt>
                <c:pt idx="16">
                  <c:v>0.63763650955078388</c:v>
                </c:pt>
                <c:pt idx="17">
                  <c:v>0.60465199649884682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RZAG11</c:v>
              </c:pt>
              <c:pt idx="6">
                <c:v>KNCA11</c:v>
              </c:pt>
              <c:pt idx="7">
                <c:v>OIAG11</c:v>
              </c:pt>
              <c:pt idx="8">
                <c:v>CPTR11</c:v>
              </c:pt>
              <c:pt idx="9">
                <c:v>XPCA11</c:v>
              </c:pt>
              <c:pt idx="10">
                <c:v>RURA11</c:v>
              </c:pt>
              <c:pt idx="11">
                <c:v>LSAG11</c:v>
              </c:pt>
              <c:pt idx="12">
                <c:v>PLCA11</c:v>
              </c:pt>
              <c:pt idx="13">
                <c:v>FZDA11</c:v>
              </c:pt>
              <c:pt idx="14">
                <c:v>DCRA11</c:v>
              </c:pt>
              <c:pt idx="15">
                <c:v>JGPX11</c:v>
              </c:pt>
              <c:pt idx="16">
                <c:v>HGAG11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0.84715552727524468</c:v>
                </c:pt>
                <c:pt idx="1">
                  <c:v>0.84715552727524468</c:v>
                </c:pt>
                <c:pt idx="2">
                  <c:v>0.84715552727524468</c:v>
                </c:pt>
                <c:pt idx="3">
                  <c:v>0.84715552727524468</c:v>
                </c:pt>
                <c:pt idx="4">
                  <c:v>0.84715552727524468</c:v>
                </c:pt>
                <c:pt idx="5">
                  <c:v>0.84715552727524468</c:v>
                </c:pt>
                <c:pt idx="6">
                  <c:v>0.84715552727524468</c:v>
                </c:pt>
                <c:pt idx="7">
                  <c:v>0.84715552727524468</c:v>
                </c:pt>
                <c:pt idx="8">
                  <c:v>0.84715552727524468</c:v>
                </c:pt>
                <c:pt idx="9">
                  <c:v>0.84715552727524468</c:v>
                </c:pt>
                <c:pt idx="10">
                  <c:v>0.84715552727524468</c:v>
                </c:pt>
                <c:pt idx="11">
                  <c:v>0.84715552727524468</c:v>
                </c:pt>
                <c:pt idx="12">
                  <c:v>0.84715552727524468</c:v>
                </c:pt>
                <c:pt idx="13">
                  <c:v>0.84715552727524468</c:v>
                </c:pt>
                <c:pt idx="14">
                  <c:v>0.84715552727524468</c:v>
                </c:pt>
                <c:pt idx="15">
                  <c:v>0.84715552727524468</c:v>
                </c:pt>
                <c:pt idx="16">
                  <c:v>0.84715552727524468</c:v>
                </c:pt>
                <c:pt idx="17">
                  <c:v>0.84715552727524468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('Guia de Fiagros'!$AH$8:$AH$11,'Guia de Fiagros'!$AH$13:$AH$25)</c:f>
              <c:strCache>
                <c:ptCount val="17"/>
                <c:pt idx="0">
                  <c:v>VCRA11</c:v>
                </c:pt>
                <c:pt idx="1">
                  <c:v>EGAF11</c:v>
                </c:pt>
                <c:pt idx="2">
                  <c:v>JGPX11</c:v>
                </c:pt>
                <c:pt idx="3">
                  <c:v>RZAG11</c:v>
                </c:pt>
                <c:pt idx="4">
                  <c:v>PLCA11</c:v>
                </c:pt>
                <c:pt idx="5">
                  <c:v>DCRA11</c:v>
                </c:pt>
                <c:pt idx="6">
                  <c:v>CPTR11</c:v>
                </c:pt>
                <c:pt idx="7">
                  <c:v>RURA11</c:v>
                </c:pt>
                <c:pt idx="8">
                  <c:v>VGIA11</c:v>
                </c:pt>
                <c:pt idx="9">
                  <c:v>GCRA11</c:v>
                </c:pt>
                <c:pt idx="10">
                  <c:v>FGAA11</c:v>
                </c:pt>
                <c:pt idx="11">
                  <c:v>LSAG11</c:v>
                </c:pt>
                <c:pt idx="12">
                  <c:v>XPCA11</c:v>
                </c:pt>
                <c:pt idx="13">
                  <c:v>KNCA11</c:v>
                </c:pt>
                <c:pt idx="14">
                  <c:v>SNAG11</c:v>
                </c:pt>
                <c:pt idx="15">
                  <c:v>CRAA11</c:v>
                </c:pt>
                <c:pt idx="16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('Guia de Fiagros'!$AI$8:$AI$11,'Guia de Fiagros'!$AI$13:$AI$25)</c:f>
              <c:numCache>
                <c:formatCode>0.0%</c:formatCode>
                <c:ptCount val="17"/>
                <c:pt idx="0">
                  <c:v>0.19500753895124814</c:v>
                </c:pt>
                <c:pt idx="1">
                  <c:v>0.18535469107551489</c:v>
                </c:pt>
                <c:pt idx="2">
                  <c:v>0.17042764715164907</c:v>
                </c:pt>
                <c:pt idx="3">
                  <c:v>0.17041420118343195</c:v>
                </c:pt>
                <c:pt idx="4">
                  <c:v>0.16962843295638128</c:v>
                </c:pt>
                <c:pt idx="5">
                  <c:v>0.16338880484114979</c:v>
                </c:pt>
                <c:pt idx="6">
                  <c:v>0.16216216216216217</c:v>
                </c:pt>
                <c:pt idx="7">
                  <c:v>0.16038882138517618</c:v>
                </c:pt>
                <c:pt idx="8">
                  <c:v>0.15918367346938775</c:v>
                </c:pt>
                <c:pt idx="9">
                  <c:v>0.15850815850815853</c:v>
                </c:pt>
                <c:pt idx="10">
                  <c:v>0.15566037735849056</c:v>
                </c:pt>
                <c:pt idx="11">
                  <c:v>0.15438054805094556</c:v>
                </c:pt>
                <c:pt idx="12">
                  <c:v>0.15306122448979595</c:v>
                </c:pt>
                <c:pt idx="13">
                  <c:v>0.15103586544887501</c:v>
                </c:pt>
                <c:pt idx="14">
                  <c:v>0.14530776992936428</c:v>
                </c:pt>
                <c:pt idx="15">
                  <c:v>0.14175654853620956</c:v>
                </c:pt>
                <c:pt idx="16">
                  <c:v>0.11214953271028039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VCRA11</c:v>
              </c:pt>
              <c:pt idx="1">
                <c:v>EGAF11</c:v>
              </c:pt>
              <c:pt idx="2">
                <c:v>JGPX11</c:v>
              </c:pt>
              <c:pt idx="3">
                <c:v>RZAG11</c:v>
              </c:pt>
              <c:pt idx="4">
                <c:v>PLCA11</c:v>
              </c:pt>
              <c:pt idx="5">
                <c:v>DCRA11</c:v>
              </c:pt>
              <c:pt idx="6">
                <c:v>CPTR11</c:v>
              </c:pt>
              <c:pt idx="7">
                <c:v>RURA11</c:v>
              </c:pt>
              <c:pt idx="8">
                <c:v>VGIA11</c:v>
              </c:pt>
              <c:pt idx="9">
                <c:v>GCRA11</c:v>
              </c:pt>
              <c:pt idx="10">
                <c:v>FGAA11</c:v>
              </c:pt>
              <c:pt idx="11">
                <c:v>LSAG11</c:v>
              </c:pt>
              <c:pt idx="12">
                <c:v>XPCA11</c:v>
              </c:pt>
              <c:pt idx="13">
                <c:v>KNCA11</c:v>
              </c:pt>
              <c:pt idx="14">
                <c:v>SNAG11</c:v>
              </c:pt>
              <c:pt idx="15">
                <c:v>CRAA11</c:v>
              </c:pt>
              <c:pt idx="16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('Guia de Fiagros'!$AC$8:$AC$11,'Guia de Fiagros'!$AC$13:$AC$25)</c:f>
              <c:numCache>
                <c:formatCode>0.0%</c:formatCode>
                <c:ptCount val="17"/>
                <c:pt idx="0">
                  <c:v>0.15148579996798173</c:v>
                </c:pt>
                <c:pt idx="1">
                  <c:v>0.15148579996798173</c:v>
                </c:pt>
                <c:pt idx="2">
                  <c:v>0.15148579996798173</c:v>
                </c:pt>
                <c:pt idx="3">
                  <c:v>0.15148579996798173</c:v>
                </c:pt>
                <c:pt idx="4">
                  <c:v>0.15148579996798173</c:v>
                </c:pt>
                <c:pt idx="5">
                  <c:v>0.15148579996798173</c:v>
                </c:pt>
                <c:pt idx="6">
                  <c:v>0.15148579996798173</c:v>
                </c:pt>
                <c:pt idx="7">
                  <c:v>0.15148579996798173</c:v>
                </c:pt>
                <c:pt idx="8">
                  <c:v>0.15148579996798173</c:v>
                </c:pt>
                <c:pt idx="9">
                  <c:v>0.15148579996798173</c:v>
                </c:pt>
                <c:pt idx="10">
                  <c:v>0.15148579996798173</c:v>
                </c:pt>
                <c:pt idx="11">
                  <c:v>0.15148579996798173</c:v>
                </c:pt>
                <c:pt idx="12">
                  <c:v>0.15148579996798173</c:v>
                </c:pt>
                <c:pt idx="13">
                  <c:v>0.15148579996798173</c:v>
                </c:pt>
                <c:pt idx="14">
                  <c:v>0.15148579996798173</c:v>
                </c:pt>
                <c:pt idx="15">
                  <c:v>0.15148579996798173</c:v>
                </c:pt>
                <c:pt idx="16">
                  <c:v>0.15148579996798173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09AA50BD-40A4-4979-8C73-F7EC8805F90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4AABC5E9-0F4D-4C1B-961A-9F2D2E22C76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C937C471-7AAF-4884-B7B7-6234F714F2D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20480F6E-A80D-4835-B059-FB7E8CDD5AC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50BE94EE-71A8-40EB-AE65-49B4B386D9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814EBFA6-258C-4E55-96BF-F2999F4D60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A3480D91-46D2-45A9-96DC-FE1C9824C1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00AF7971-09BC-49D0-B2B6-2BE6A5C5DC5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A65C9E70-E688-4095-85E7-80DF1A76F74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3BFB3717-4431-4F7B-9054-982CF9E6C9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F91588E5-B17B-4D2E-8115-D8A525E8AA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05049227-53D1-4EB5-B72A-EF5EB362D5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175758B2-513D-4AD0-B3FC-C202AB3D8C9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27563D0-7211-4635-A2AC-4462588E28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14FB9C5-9526-46E5-961D-067178CE9A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147A340-D9BE-4CCB-88A0-4C87502A94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A294EED-75F2-48DA-A8AC-A6BFE584CA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5310E8B-7A8B-45D6-B5F7-4A9BA2D18C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1.0141179428752014</c:v>
                </c:pt>
                <c:pt idx="1">
                  <c:v>0.96071298709990016</c:v>
                </c:pt>
                <c:pt idx="2">
                  <c:v>0.95319312878430207</c:v>
                </c:pt>
                <c:pt idx="3">
                  <c:v>0.90118227248039695</c:v>
                </c:pt>
                <c:pt idx="4">
                  <c:v>0.88243605667823954</c:v>
                </c:pt>
                <c:pt idx="5">
                  <c:v>0.87777369067637712</c:v>
                </c:pt>
                <c:pt idx="6">
                  <c:v>0.87449386905532056</c:v>
                </c:pt>
                <c:pt idx="7">
                  <c:v>0.86211465643305341</c:v>
                </c:pt>
                <c:pt idx="8">
                  <c:v>0.82499651579723177</c:v>
                </c:pt>
                <c:pt idx="9">
                  <c:v>0.81297752473001172</c:v>
                </c:pt>
                <c:pt idx="10">
                  <c:v>0.804011491599675</c:v>
                </c:pt>
                <c:pt idx="11">
                  <c:v>0.79117848924278045</c:v>
                </c:pt>
                <c:pt idx="12">
                  <c:v>0.7786597115816255</c:v>
                </c:pt>
                <c:pt idx="13">
                  <c:v>0.69319613073577901</c:v>
                </c:pt>
                <c:pt idx="14">
                  <c:v>0.68180910792917737</c:v>
                </c:pt>
                <c:pt idx="15">
                  <c:v>0.65892115101225657</c:v>
                </c:pt>
                <c:pt idx="16">
                  <c:v>0.63763650955078388</c:v>
                </c:pt>
                <c:pt idx="17">
                  <c:v>0.60465199649884682</c:v>
                </c:pt>
                <c:pt idx="18">
                  <c:v>0.58527995989451875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0.19500753895124814</c:v>
                </c:pt>
                <c:pt idx="1">
                  <c:v>0.18535469107551489</c:v>
                </c:pt>
                <c:pt idx="2">
                  <c:v>0.17042764715164907</c:v>
                </c:pt>
                <c:pt idx="3">
                  <c:v>0.17041420118343195</c:v>
                </c:pt>
                <c:pt idx="4">
                  <c:v>#N/A</c:v>
                </c:pt>
                <c:pt idx="5">
                  <c:v>0.16962843295638128</c:v>
                </c:pt>
                <c:pt idx="6">
                  <c:v>0.16338880484114979</c:v>
                </c:pt>
                <c:pt idx="7">
                  <c:v>0.16216216216216217</c:v>
                </c:pt>
                <c:pt idx="8">
                  <c:v>0.16038882138517618</c:v>
                </c:pt>
                <c:pt idx="9">
                  <c:v>0.15918367346938775</c:v>
                </c:pt>
                <c:pt idx="10">
                  <c:v>0.15850815850815853</c:v>
                </c:pt>
                <c:pt idx="11">
                  <c:v>0.15566037735849056</c:v>
                </c:pt>
                <c:pt idx="12">
                  <c:v>0.15438054805094556</c:v>
                </c:pt>
                <c:pt idx="13">
                  <c:v>0.15306122448979595</c:v>
                </c:pt>
                <c:pt idx="14">
                  <c:v>0.15103586544887501</c:v>
                </c:pt>
                <c:pt idx="15">
                  <c:v>0.14530776992936428</c:v>
                </c:pt>
                <c:pt idx="16">
                  <c:v>0.14175654853620956</c:v>
                </c:pt>
                <c:pt idx="17">
                  <c:v>0.11214953271028039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CPTR11</c:v>
                  </c:pt>
                  <c:pt idx="9">
                    <c:v>XPCA11</c:v>
                  </c:pt>
                  <c:pt idx="10">
                    <c:v>RURA11</c:v>
                  </c:pt>
                  <c:pt idx="11">
                    <c:v>LSAG11</c:v>
                  </c:pt>
                  <c:pt idx="12">
                    <c:v>PLCA11</c:v>
                  </c:pt>
                  <c:pt idx="13">
                    <c:v>FZDA11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0.92980319880860063</c:v>
                </c:pt>
                <c:pt idx="1">
                  <c:v>0.91288048251143206</c:v>
                </c:pt>
                <c:pt idx="2">
                  <c:v>0.97179583579764284</c:v>
                </c:pt>
                <c:pt idx="3">
                  <c:v>1.0086744794478095</c:v>
                </c:pt>
                <c:pt idx="4">
                  <c:v>0.87716798548048169</c:v>
                </c:pt>
                <c:pt idx="5">
                  <c:v>0.96182994765058427</c:v>
                </c:pt>
                <c:pt idx="6">
                  <c:v>0.5120920832803243</c:v>
                </c:pt>
                <c:pt idx="7">
                  <c:v>0.8435338338707935</c:v>
                </c:pt>
                <c:pt idx="8">
                  <c:v>0.47843142792032967</c:v>
                </c:pt>
                <c:pt idx="9">
                  <c:v>0.60907946424850801</c:v>
                </c:pt>
                <c:pt idx="10">
                  <c:v>0.62413253209229003</c:v>
                </c:pt>
                <c:pt idx="11">
                  <c:v>2.8579924384245132E-2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0.19687192387480981</c:v>
                </c:pt>
                <c:pt idx="1">
                  <c:v>0.25996915620180661</c:v>
                </c:pt>
                <c:pt idx="2">
                  <c:v>9.6682738667538015E-2</c:v>
                </c:pt>
                <c:pt idx="3">
                  <c:v>8.7678818642705256E-2</c:v>
                </c:pt>
                <c:pt idx="4">
                  <c:v>0.13815789473684215</c:v>
                </c:pt>
                <c:pt idx="5">
                  <c:v>0.10553148101038531</c:v>
                </c:pt>
                <c:pt idx="6">
                  <c:v>0.22073984232868404</c:v>
                </c:pt>
                <c:pt idx="7">
                  <c:v>0.11986681465038847</c:v>
                </c:pt>
                <c:pt idx="8">
                  <c:v>0.16599423631749083</c:v>
                </c:pt>
                <c:pt idx="9">
                  <c:v>9.8019195424761799E-2</c:v>
                </c:pt>
                <c:pt idx="10">
                  <c:v>8.7423312883435592E-2</c:v>
                </c:pt>
                <c:pt idx="11">
                  <c:v>4.0384615384615387E-2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0.92980319880860063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0.19687192387480981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0.91288048251143206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0.25996915620180661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0.97179583579764284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9.6682738667538015E-2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1.0086744794478095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8.7678818642705256E-2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0.87716798548048169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0.13815789473684215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0.96182994765058427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0.10553148101038531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0.5120920832803243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0.22073984232868404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0.8435338338707935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0.11986681465038847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0.47843142792032967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0.16599423631749083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0.60907946424850801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9.8019195424761799E-2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0.62413253209229003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8.7423312883435592E-2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2.8579924384245132E-2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4.0384615384615387E-2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GTWR11</c:v>
                </c:pt>
                <c:pt idx="4">
                  <c:v>AIEC11</c:v>
                </c:pt>
                <c:pt idx="5">
                  <c:v>RCRB11</c:v>
                </c:pt>
                <c:pt idx="6">
                  <c:v>SPTW11</c:v>
                </c:pt>
                <c:pt idx="7">
                  <c:v>PVBI11</c:v>
                </c:pt>
                <c:pt idx="8">
                  <c:v>VGRI11</c:v>
                </c:pt>
                <c:pt idx="9">
                  <c:v>RNGO11</c:v>
                </c:pt>
                <c:pt idx="10">
                  <c:v>CEOC11</c:v>
                </c:pt>
                <c:pt idx="11">
                  <c:v>JSRE11</c:v>
                </c:pt>
                <c:pt idx="12">
                  <c:v>BROF11</c:v>
                </c:pt>
                <c:pt idx="13">
                  <c:v>BRCR11</c:v>
                </c:pt>
                <c:pt idx="14">
                  <c:v>VINO11</c:v>
                </c:pt>
                <c:pt idx="15">
                  <c:v>VPPR11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1.1582715495703901</c:v>
                </c:pt>
                <c:pt idx="1">
                  <c:v>0.86077154990168481</c:v>
                </c:pt>
                <c:pt idx="2">
                  <c:v>0.82944992245572091</c:v>
                </c:pt>
                <c:pt idx="3">
                  <c:v>0.79298585208363237</c:v>
                </c:pt>
                <c:pt idx="4">
                  <c:v>0.78803745069959685</c:v>
                </c:pt>
                <c:pt idx="5">
                  <c:v>0.69308496420604837</c:v>
                </c:pt>
                <c:pt idx="6">
                  <c:v>0.68235864585550676</c:v>
                </c:pt>
                <c:pt idx="7">
                  <c:v>0.68207655710984427</c:v>
                </c:pt>
                <c:pt idx="8">
                  <c:v>0.62846654451683948</c:v>
                </c:pt>
                <c:pt idx="9">
                  <c:v>0.61655288535806008</c:v>
                </c:pt>
                <c:pt idx="10">
                  <c:v>0.59890330170213246</c:v>
                </c:pt>
                <c:pt idx="11">
                  <c:v>0.57292545383317928</c:v>
                </c:pt>
                <c:pt idx="12">
                  <c:v>0.56720530412628312</c:v>
                </c:pt>
                <c:pt idx="13">
                  <c:v>0.52353033454312592</c:v>
                </c:pt>
                <c:pt idx="14">
                  <c:v>0.4752447675603878</c:v>
                </c:pt>
                <c:pt idx="15">
                  <c:v>0.46568867672893605</c:v>
                </c:pt>
                <c:pt idx="16">
                  <c:v>0.42956691075294001</c:v>
                </c:pt>
                <c:pt idx="17">
                  <c:v>0.39764880986843715</c:v>
                </c:pt>
                <c:pt idx="18">
                  <c:v>0.28862237984494665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GTWR11</c:v>
              </c:pt>
              <c:pt idx="4">
                <c:v>AIEC11</c:v>
              </c:pt>
              <c:pt idx="5">
                <c:v>RCRB11</c:v>
              </c:pt>
              <c:pt idx="6">
                <c:v>SPTW11</c:v>
              </c:pt>
              <c:pt idx="7">
                <c:v>PVBI11</c:v>
              </c:pt>
              <c:pt idx="8">
                <c:v>VGRI11</c:v>
              </c:pt>
              <c:pt idx="9">
                <c:v>RNGO11</c:v>
              </c:pt>
              <c:pt idx="10">
                <c:v>CEOC11</c:v>
              </c:pt>
              <c:pt idx="11">
                <c:v>JSRE11</c:v>
              </c:pt>
              <c:pt idx="12">
                <c:v>BROF11</c:v>
              </c:pt>
              <c:pt idx="13">
                <c:v>BRCR11</c:v>
              </c:pt>
              <c:pt idx="14">
                <c:v>VINO11</c:v>
              </c:pt>
              <c:pt idx="15">
                <c:v>VPPR11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0.63485763132334538</c:v>
                </c:pt>
                <c:pt idx="1">
                  <c:v>0.63485763132334538</c:v>
                </c:pt>
                <c:pt idx="2">
                  <c:v>0.63485763132334538</c:v>
                </c:pt>
                <c:pt idx="3">
                  <c:v>0.63485763132334538</c:v>
                </c:pt>
                <c:pt idx="4">
                  <c:v>0.63485763132334538</c:v>
                </c:pt>
                <c:pt idx="5">
                  <c:v>0.63485763132334538</c:v>
                </c:pt>
                <c:pt idx="6">
                  <c:v>0.63485763132334538</c:v>
                </c:pt>
                <c:pt idx="7">
                  <c:v>0.63485763132334538</c:v>
                </c:pt>
                <c:pt idx="8">
                  <c:v>0.63485763132334538</c:v>
                </c:pt>
                <c:pt idx="9">
                  <c:v>0.63485763132334538</c:v>
                </c:pt>
                <c:pt idx="10">
                  <c:v>0.63485763132334538</c:v>
                </c:pt>
                <c:pt idx="11">
                  <c:v>0.63485763132334538</c:v>
                </c:pt>
                <c:pt idx="12">
                  <c:v>0.63485763132334538</c:v>
                </c:pt>
                <c:pt idx="13">
                  <c:v>0.63485763132334538</c:v>
                </c:pt>
                <c:pt idx="14">
                  <c:v>0.63485763132334538</c:v>
                </c:pt>
                <c:pt idx="15">
                  <c:v>0.63485763132334538</c:v>
                </c:pt>
                <c:pt idx="16">
                  <c:v>0.63485763132334538</c:v>
                </c:pt>
                <c:pt idx="17">
                  <c:v>0.63485763132334538</c:v>
                </c:pt>
                <c:pt idx="18">
                  <c:v>0.63485763132334538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1.5090543259557348E-2</c:v>
                </c:pt>
                <c:pt idx="1">
                  <c:v>0.1977358490566038</c:v>
                </c:pt>
                <c:pt idx="2">
                  <c:v>0.11596070220647448</c:v>
                </c:pt>
                <c:pt idx="3">
                  <c:v>6.5315008845723568E-2</c:v>
                </c:pt>
                <c:pt idx="4">
                  <c:v>0.16453382084095061</c:v>
                </c:pt>
                <c:pt idx="5">
                  <c:v>0.13432835820895525</c:v>
                </c:pt>
                <c:pt idx="6">
                  <c:v>0.14187751241333604</c:v>
                </c:pt>
                <c:pt idx="7">
                  <c:v>9.391984926443947E-2</c:v>
                </c:pt>
                <c:pt idx="8">
                  <c:v>0.27597402597402593</c:v>
                </c:pt>
                <c:pt idx="9">
                  <c:v>7.6126878130217041E-2</c:v>
                </c:pt>
                <c:pt idx="10">
                  <c:v>9.7511427117186106E-2</c:v>
                </c:pt>
                <c:pt idx="11">
                  <c:v>0.12573287736585367</c:v>
                </c:pt>
                <c:pt idx="12">
                  <c:v>0.12039359444337258</c:v>
                </c:pt>
                <c:pt idx="13">
                  <c:v>0.10815450643776824</c:v>
                </c:pt>
                <c:pt idx="14">
                  <c:v>0.11631205673758865</c:v>
                </c:pt>
                <c:pt idx="15">
                  <c:v>0.10788248515010436</c:v>
                </c:pt>
                <c:pt idx="16">
                  <c:v>0.15134529147982065</c:v>
                </c:pt>
                <c:pt idx="17">
                  <c:v>0</c:v>
                </c:pt>
                <c:pt idx="18">
                  <c:v>6.1955469506292347E-2</c:v>
                </c:pt>
                <c:pt idx="19">
                  <c:v>5.4882708772881365E-2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0.10946942225798822</c:v>
                </c:pt>
                <c:pt idx="1">
                  <c:v>0.10946942225798822</c:v>
                </c:pt>
                <c:pt idx="2">
                  <c:v>0.10946942225798822</c:v>
                </c:pt>
                <c:pt idx="3">
                  <c:v>0.10946942225798822</c:v>
                </c:pt>
                <c:pt idx="4">
                  <c:v>0.10946942225798822</c:v>
                </c:pt>
                <c:pt idx="5">
                  <c:v>0.10946942225798822</c:v>
                </c:pt>
                <c:pt idx="6">
                  <c:v>0.10946942225798822</c:v>
                </c:pt>
                <c:pt idx="7">
                  <c:v>0.10946942225798822</c:v>
                </c:pt>
                <c:pt idx="8">
                  <c:v>0.10946942225798822</c:v>
                </c:pt>
                <c:pt idx="9">
                  <c:v>0.10946942225798822</c:v>
                </c:pt>
                <c:pt idx="10">
                  <c:v>0.10946942225798822</c:v>
                </c:pt>
                <c:pt idx="11">
                  <c:v>0.10946942225798822</c:v>
                </c:pt>
                <c:pt idx="12">
                  <c:v>0.10946942225798822</c:v>
                </c:pt>
                <c:pt idx="13">
                  <c:v>0.10946942225798822</c:v>
                </c:pt>
                <c:pt idx="14">
                  <c:v>0.10946942225798822</c:v>
                </c:pt>
                <c:pt idx="15">
                  <c:v>0.10946942225798822</c:v>
                </c:pt>
                <c:pt idx="16">
                  <c:v>0.10946942225798822</c:v>
                </c:pt>
                <c:pt idx="17">
                  <c:v>0.10946942225798822</c:v>
                </c:pt>
                <c:pt idx="18">
                  <c:v>0.10946942225798822</c:v>
                </c:pt>
                <c:pt idx="19">
                  <c:v>0.10946942225798822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HGLG11</c:v>
                </c:pt>
                <c:pt idx="3">
                  <c:v>RZAT11</c:v>
                </c:pt>
                <c:pt idx="4">
                  <c:v>GGRC11</c:v>
                </c:pt>
                <c:pt idx="5">
                  <c:v>XPLG11</c:v>
                </c:pt>
                <c:pt idx="6">
                  <c:v>TRUE11</c:v>
                </c:pt>
                <c:pt idx="7">
                  <c:v>LVBI11</c:v>
                </c:pt>
                <c:pt idx="8">
                  <c:v>VILG11</c:v>
                </c:pt>
                <c:pt idx="9">
                  <c:v>XPIN11</c:v>
                </c:pt>
                <c:pt idx="10">
                  <c:v>NEWL11</c:v>
                </c:pt>
                <c:pt idx="11">
                  <c:v>HSLG11</c:v>
                </c:pt>
                <c:pt idx="12">
                  <c:v>RBRL11</c:v>
                </c:pt>
                <c:pt idx="13">
                  <c:v>FIIB11</c:v>
                </c:pt>
                <c:pt idx="14">
                  <c:v>HLOG11</c:v>
                </c:pt>
                <c:pt idx="15">
                  <c:v>TRBL11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1.0018936787346227</c:v>
                </c:pt>
                <c:pt idx="1">
                  <c:v>0.98900465465253873</c:v>
                </c:pt>
                <c:pt idx="2">
                  <c:v>0.90540177283247902</c:v>
                </c:pt>
                <c:pt idx="3">
                  <c:v>0.90120024323281256</c:v>
                </c:pt>
                <c:pt idx="4">
                  <c:v>0.87835452255488777</c:v>
                </c:pt>
                <c:pt idx="5">
                  <c:v>0.87716366320113115</c:v>
                </c:pt>
                <c:pt idx="6">
                  <c:v>0.86909525747055338</c:v>
                </c:pt>
                <c:pt idx="7">
                  <c:v>0.86020900173530979</c:v>
                </c:pt>
                <c:pt idx="8">
                  <c:v>0.84260456746928014</c:v>
                </c:pt>
                <c:pt idx="9">
                  <c:v>0.82284173268953964</c:v>
                </c:pt>
                <c:pt idx="10">
                  <c:v>0.80384331705295053</c:v>
                </c:pt>
                <c:pt idx="11">
                  <c:v>0.80264971651434969</c:v>
                </c:pt>
                <c:pt idx="12">
                  <c:v>0.75488776329196217</c:v>
                </c:pt>
                <c:pt idx="13">
                  <c:v>0.74822359247858583</c:v>
                </c:pt>
                <c:pt idx="14">
                  <c:v>0.73736697718150102</c:v>
                </c:pt>
                <c:pt idx="15">
                  <c:v>0.72477020837304929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HGLG11</c:v>
              </c:pt>
              <c:pt idx="3">
                <c:v>RZAT11</c:v>
              </c:pt>
              <c:pt idx="4">
                <c:v>GGRC11</c:v>
              </c:pt>
              <c:pt idx="5">
                <c:v>XPLG11</c:v>
              </c:pt>
              <c:pt idx="6">
                <c:v>TRUE11</c:v>
              </c:pt>
              <c:pt idx="7">
                <c:v>LVBI11</c:v>
              </c:pt>
              <c:pt idx="8">
                <c:v>VILG11</c:v>
              </c:pt>
              <c:pt idx="9">
                <c:v>XPIN11</c:v>
              </c:pt>
              <c:pt idx="10">
                <c:v>NEWL11</c:v>
              </c:pt>
              <c:pt idx="11">
                <c:v>HSLG11</c:v>
              </c:pt>
              <c:pt idx="12">
                <c:v>RBRL11</c:v>
              </c:pt>
              <c:pt idx="13">
                <c:v>FIIB11</c:v>
              </c:pt>
              <c:pt idx="14">
                <c:v>HLOG11</c:v>
              </c:pt>
              <c:pt idx="15">
                <c:v>TRBL11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0.89973504517790204</c:v>
                </c:pt>
                <c:pt idx="1">
                  <c:v>0.89973504517790204</c:v>
                </c:pt>
                <c:pt idx="2">
                  <c:v>0.89973504517790204</c:v>
                </c:pt>
                <c:pt idx="3">
                  <c:v>0.89973504517790204</c:v>
                </c:pt>
                <c:pt idx="4">
                  <c:v>0.89973504517790204</c:v>
                </c:pt>
                <c:pt idx="5">
                  <c:v>0.89973504517790204</c:v>
                </c:pt>
                <c:pt idx="6">
                  <c:v>0.89973504517790204</c:v>
                </c:pt>
                <c:pt idx="7">
                  <c:v>0.89973504517790204</c:v>
                </c:pt>
                <c:pt idx="8">
                  <c:v>0.89973504517790204</c:v>
                </c:pt>
                <c:pt idx="9">
                  <c:v>0.89973504517790204</c:v>
                </c:pt>
                <c:pt idx="10">
                  <c:v>0.89973504517790204</c:v>
                </c:pt>
                <c:pt idx="11">
                  <c:v>0.89973504517790204</c:v>
                </c:pt>
                <c:pt idx="12">
                  <c:v>0.89973504517790204</c:v>
                </c:pt>
                <c:pt idx="13">
                  <c:v>0.89973504517790204</c:v>
                </c:pt>
                <c:pt idx="14">
                  <c:v>0.89973504517790204</c:v>
                </c:pt>
                <c:pt idx="15">
                  <c:v>0.89973504517790204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SHPH11</c:v>
                </c:pt>
                <c:pt idx="4">
                  <c:v>VISC11</c:v>
                </c:pt>
                <c:pt idx="5">
                  <c:v>PMLL11</c:v>
                </c:pt>
                <c:pt idx="6">
                  <c:v>CPSH11</c:v>
                </c:pt>
                <c:pt idx="7">
                  <c:v>HSML11</c:v>
                </c:pt>
                <c:pt idx="8">
                  <c:v>FIGS11</c:v>
                </c:pt>
                <c:pt idx="9">
                  <c:v>BPML11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0.99398486573881983</c:v>
                </c:pt>
                <c:pt idx="1">
                  <c:v>0.96583532143814066</c:v>
                </c:pt>
                <c:pt idx="2">
                  <c:v>0.95043169234883029</c:v>
                </c:pt>
                <c:pt idx="3">
                  <c:v>0.91576062679625991</c:v>
                </c:pt>
                <c:pt idx="4">
                  <c:v>0.90655319100800891</c:v>
                </c:pt>
                <c:pt idx="5">
                  <c:v>0.88584170782933347</c:v>
                </c:pt>
                <c:pt idx="6">
                  <c:v>0.863505293235448</c:v>
                </c:pt>
                <c:pt idx="7">
                  <c:v>0.83159493541972729</c:v>
                </c:pt>
                <c:pt idx="8">
                  <c:v>0.71488499354474</c:v>
                </c:pt>
                <c:pt idx="9">
                  <c:v>0.68857288482323331</c:v>
                </c:pt>
                <c:pt idx="10">
                  <c:v>0.67256328970244394</c:v>
                </c:pt>
                <c:pt idx="11">
                  <c:v>0.60640927029986269</c:v>
                </c:pt>
                <c:pt idx="12">
                  <c:v>0.48809356646280405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0.85961259860917882</c:v>
                </c:pt>
                <c:pt idx="1">
                  <c:v>0.85961259860917882</c:v>
                </c:pt>
                <c:pt idx="2">
                  <c:v>0.85961259860917882</c:v>
                </c:pt>
                <c:pt idx="3">
                  <c:v>0.85961259860917882</c:v>
                </c:pt>
                <c:pt idx="4">
                  <c:v>0.85961259860917882</c:v>
                </c:pt>
                <c:pt idx="5">
                  <c:v>0.85961259860917882</c:v>
                </c:pt>
                <c:pt idx="6">
                  <c:v>0.85961259860917882</c:v>
                </c:pt>
                <c:pt idx="7">
                  <c:v>0.85961259860917882</c:v>
                </c:pt>
                <c:pt idx="8">
                  <c:v>0.85961259860917882</c:v>
                </c:pt>
                <c:pt idx="9">
                  <c:v>0.85961259860917882</c:v>
                </c:pt>
                <c:pt idx="10">
                  <c:v>0.85961259860917882</c:v>
                </c:pt>
                <c:pt idx="11">
                  <c:v>0.85961259860917882</c:v>
                </c:pt>
                <c:pt idx="12">
                  <c:v>0.85961259860917882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KNSC11</c:v>
                </c:pt>
                <c:pt idx="2">
                  <c:v>MXRF11</c:v>
                </c:pt>
                <c:pt idx="3">
                  <c:v>KNUQ11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VGIR11</c:v>
                </c:pt>
                <c:pt idx="8">
                  <c:v>KNIP11</c:v>
                </c:pt>
                <c:pt idx="9">
                  <c:v>MANA11</c:v>
                </c:pt>
                <c:pt idx="10">
                  <c:v>KCRE11</c:v>
                </c:pt>
                <c:pt idx="11">
                  <c:v>XPCI11</c:v>
                </c:pt>
                <c:pt idx="12">
                  <c:v>RECR11</c:v>
                </c:pt>
                <c:pt idx="13">
                  <c:v>CYCR11</c:v>
                </c:pt>
                <c:pt idx="14">
                  <c:v>RZAK11</c:v>
                </c:pt>
                <c:pt idx="15">
                  <c:v>HGCR11</c:v>
                </c:pt>
                <c:pt idx="16">
                  <c:v>ICRI11</c:v>
                </c:pt>
                <c:pt idx="17">
                  <c:v>CLIN11</c:v>
                </c:pt>
                <c:pt idx="18">
                  <c:v>WHGR11</c:v>
                </c:pt>
                <c:pt idx="19">
                  <c:v>SNCI11</c:v>
                </c:pt>
                <c:pt idx="20">
                  <c:v>BTCI11</c:v>
                </c:pt>
                <c:pt idx="21">
                  <c:v>MCRE11</c:v>
                </c:pt>
                <c:pt idx="22">
                  <c:v>VGIP11</c:v>
                </c:pt>
                <c:pt idx="23">
                  <c:v>RBRY11</c:v>
                </c:pt>
                <c:pt idx="24">
                  <c:v>CPTS11</c:v>
                </c:pt>
                <c:pt idx="25">
                  <c:v>PCIP11</c:v>
                </c:pt>
                <c:pt idx="26">
                  <c:v>VRTA11</c:v>
                </c:pt>
                <c:pt idx="27">
                  <c:v>RBRR11</c:v>
                </c:pt>
                <c:pt idx="28">
                  <c:v>VCJR11</c:v>
                </c:pt>
                <c:pt idx="29">
                  <c:v>HABT11</c:v>
                </c:pt>
                <c:pt idx="30">
                  <c:v>OUJP11</c:v>
                </c:pt>
                <c:pt idx="31">
                  <c:v>VGHF11</c:v>
                </c:pt>
                <c:pt idx="32">
                  <c:v>LIFE11</c:v>
                </c:pt>
                <c:pt idx="33">
                  <c:v>BCRI11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1.0515604496082351</c:v>
                </c:pt>
                <c:pt idx="1">
                  <c:v>1.042004091983578</c:v>
                </c:pt>
                <c:pt idx="2">
                  <c:v>1.0413887063278853</c:v>
                </c:pt>
                <c:pt idx="3">
                  <c:v>1.0304833820063477</c:v>
                </c:pt>
                <c:pt idx="4">
                  <c:v>1.0075412258716709</c:v>
                </c:pt>
                <c:pt idx="5">
                  <c:v>1.0067093598522316</c:v>
                </c:pt>
                <c:pt idx="6">
                  <c:v>0.99642002673087282</c:v>
                </c:pt>
                <c:pt idx="7">
                  <c:v>0.99526558454281755</c:v>
                </c:pt>
                <c:pt idx="8">
                  <c:v>0.99482668902501337</c:v>
                </c:pt>
                <c:pt idx="9">
                  <c:v>0.98741129626114099</c:v>
                </c:pt>
                <c:pt idx="10">
                  <c:v>0.95306037093216645</c:v>
                </c:pt>
                <c:pt idx="11">
                  <c:v>0.94425686453461022</c:v>
                </c:pt>
                <c:pt idx="12">
                  <c:v>0.93867104192004258</c:v>
                </c:pt>
                <c:pt idx="13">
                  <c:v>0.93636964065025541</c:v>
                </c:pt>
                <c:pt idx="14">
                  <c:v>0.93106058522067325</c:v>
                </c:pt>
                <c:pt idx="15">
                  <c:v>0.92883091443768417</c:v>
                </c:pt>
                <c:pt idx="16">
                  <c:v>0.92866025514501027</c:v>
                </c:pt>
                <c:pt idx="17">
                  <c:v>0.92730485497779758</c:v>
                </c:pt>
                <c:pt idx="18">
                  <c:v>0.92551307496996293</c:v>
                </c:pt>
                <c:pt idx="19">
                  <c:v>0.90498007771154743</c:v>
                </c:pt>
                <c:pt idx="20">
                  <c:v>0.90192586792570184</c:v>
                </c:pt>
                <c:pt idx="21">
                  <c:v>0.89566999456571883</c:v>
                </c:pt>
                <c:pt idx="22">
                  <c:v>0.89192419256721001</c:v>
                </c:pt>
                <c:pt idx="23">
                  <c:v>0.87761322974653455</c:v>
                </c:pt>
                <c:pt idx="24">
                  <c:v>0.86226978870928683</c:v>
                </c:pt>
                <c:pt idx="25">
                  <c:v>0.84536754248778789</c:v>
                </c:pt>
                <c:pt idx="26">
                  <c:v>0.83946587218041524</c:v>
                </c:pt>
                <c:pt idx="27">
                  <c:v>0.83803139111761793</c:v>
                </c:pt>
                <c:pt idx="28">
                  <c:v>0.80021689996649681</c:v>
                </c:pt>
                <c:pt idx="29">
                  <c:v>0.7465298692856579</c:v>
                </c:pt>
                <c:pt idx="30">
                  <c:v>0.71915303295388289</c:v>
                </c:pt>
                <c:pt idx="31">
                  <c:v>0.714240132331175</c:v>
                </c:pt>
                <c:pt idx="32">
                  <c:v>0.71075240380075866</c:v>
                </c:pt>
                <c:pt idx="33">
                  <c:v>0.70103811871803012</c:v>
                </c:pt>
                <c:pt idx="34">
                  <c:v>0.23736374401228047</c:v>
                </c:pt>
                <c:pt idx="35">
                  <c:v>0.23529502284749154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0.93924464190322488</c:v>
                </c:pt>
                <c:pt idx="1">
                  <c:v>0.93924464190322488</c:v>
                </c:pt>
                <c:pt idx="2">
                  <c:v>0.93924464190322488</c:v>
                </c:pt>
                <c:pt idx="3">
                  <c:v>0.93924464190322488</c:v>
                </c:pt>
                <c:pt idx="4">
                  <c:v>0.93924464190322488</c:v>
                </c:pt>
                <c:pt idx="5">
                  <c:v>0.93924464190322488</c:v>
                </c:pt>
                <c:pt idx="6">
                  <c:v>0.93924464190322488</c:v>
                </c:pt>
                <c:pt idx="7">
                  <c:v>0.93924464190322488</c:v>
                </c:pt>
                <c:pt idx="8">
                  <c:v>0.93924464190322488</c:v>
                </c:pt>
                <c:pt idx="9">
                  <c:v>0.93924464190322488</c:v>
                </c:pt>
                <c:pt idx="10">
                  <c:v>0.93924464190322488</c:v>
                </c:pt>
                <c:pt idx="11">
                  <c:v>0.93924464190322488</c:v>
                </c:pt>
                <c:pt idx="12">
                  <c:v>0.93924464190322488</c:v>
                </c:pt>
                <c:pt idx="13">
                  <c:v>0.93924464190322488</c:v>
                </c:pt>
                <c:pt idx="14">
                  <c:v>0.93924464190322488</c:v>
                </c:pt>
                <c:pt idx="15">
                  <c:v>0.93924464190322488</c:v>
                </c:pt>
                <c:pt idx="16">
                  <c:v>0.93924464190322488</c:v>
                </c:pt>
                <c:pt idx="17">
                  <c:v>0.93924464190322488</c:v>
                </c:pt>
                <c:pt idx="18">
                  <c:v>0.93924464190322488</c:v>
                </c:pt>
                <c:pt idx="19">
                  <c:v>0.93924464190322488</c:v>
                </c:pt>
                <c:pt idx="20">
                  <c:v>0.93924464190322488</c:v>
                </c:pt>
                <c:pt idx="21">
                  <c:v>0.93924464190322488</c:v>
                </c:pt>
                <c:pt idx="22">
                  <c:v>0.93924464190322488</c:v>
                </c:pt>
                <c:pt idx="23">
                  <c:v>0.93924464190322488</c:v>
                </c:pt>
                <c:pt idx="24">
                  <c:v>0.93924464190322488</c:v>
                </c:pt>
                <c:pt idx="25">
                  <c:v>0.93924464190322488</c:v>
                </c:pt>
                <c:pt idx="26">
                  <c:v>0.93924464190322488</c:v>
                </c:pt>
                <c:pt idx="27">
                  <c:v>0.93924464190322488</c:v>
                </c:pt>
                <c:pt idx="28">
                  <c:v>0.93924464190322488</c:v>
                </c:pt>
                <c:pt idx="29">
                  <c:v>0.93924464190322488</c:v>
                </c:pt>
                <c:pt idx="30">
                  <c:v>0.93924464190322488</c:v>
                </c:pt>
                <c:pt idx="31">
                  <c:v>0.93924464190322488</c:v>
                </c:pt>
                <c:pt idx="32">
                  <c:v>0.93924464190322488</c:v>
                </c:pt>
                <c:pt idx="33">
                  <c:v>0.93924464190322488</c:v>
                </c:pt>
                <c:pt idx="34">
                  <c:v>0.93924464190322488</c:v>
                </c:pt>
                <c:pt idx="35">
                  <c:v>0.93924464190322488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0.86609373338549345</c:v>
                </c:pt>
                <c:pt idx="1">
                  <c:v>0.86027448159872455</c:v>
                </c:pt>
                <c:pt idx="2">
                  <c:v>0.84627867970564441</c:v>
                </c:pt>
                <c:pt idx="3">
                  <c:v>0.81314478057812578</c:v>
                </c:pt>
                <c:pt idx="4">
                  <c:v>0.8124234976853365</c:v>
                </c:pt>
                <c:pt idx="5">
                  <c:v>0.80495501017111803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0.80979325876057073</c:v>
                </c:pt>
                <c:pt idx="1">
                  <c:v>0.80979325876057073</c:v>
                </c:pt>
                <c:pt idx="2">
                  <c:v>0.80979325876057073</c:v>
                </c:pt>
                <c:pt idx="3">
                  <c:v>0.80979325876057073</c:v>
                </c:pt>
                <c:pt idx="4">
                  <c:v>0.80979325876057073</c:v>
                </c:pt>
                <c:pt idx="5">
                  <c:v>0.80979325876057073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KNRI11</c:v>
                </c:pt>
                <c:pt idx="3">
                  <c:v>TRXF11</c:v>
                </c:pt>
                <c:pt idx="4">
                  <c:v>HTMX11</c:v>
                </c:pt>
                <c:pt idx="5">
                  <c:v>TVRI11</c:v>
                </c:pt>
                <c:pt idx="6">
                  <c:v>RBVA11</c:v>
                </c:pt>
                <c:pt idx="7">
                  <c:v>FLMA11</c:v>
                </c:pt>
                <c:pt idx="8">
                  <c:v>RBRP11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1.0086744794478095</c:v>
                </c:pt>
                <c:pt idx="1">
                  <c:v>0.97179583579764284</c:v>
                </c:pt>
                <c:pt idx="2">
                  <c:v>0.96182994765058427</c:v>
                </c:pt>
                <c:pt idx="3">
                  <c:v>0.92980319880860063</c:v>
                </c:pt>
                <c:pt idx="4">
                  <c:v>0.91288048251143206</c:v>
                </c:pt>
                <c:pt idx="5">
                  <c:v>0.87716798548048169</c:v>
                </c:pt>
                <c:pt idx="6">
                  <c:v>0.8435338338707935</c:v>
                </c:pt>
                <c:pt idx="7">
                  <c:v>0.62413253209229003</c:v>
                </c:pt>
                <c:pt idx="8">
                  <c:v>0.60907946424850801</c:v>
                </c:pt>
                <c:pt idx="9">
                  <c:v>0.5120920832803243</c:v>
                </c:pt>
                <c:pt idx="10">
                  <c:v>0.47843142792032967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0.85381045556169133</c:v>
                </c:pt>
                <c:pt idx="1">
                  <c:v>0.85381045556169133</c:v>
                </c:pt>
                <c:pt idx="2">
                  <c:v>0.85381045556169133</c:v>
                </c:pt>
                <c:pt idx="3">
                  <c:v>0.85381045556169133</c:v>
                </c:pt>
                <c:pt idx="4">
                  <c:v>0.85381045556169133</c:v>
                </c:pt>
                <c:pt idx="5">
                  <c:v>0.85381045556169133</c:v>
                </c:pt>
                <c:pt idx="6">
                  <c:v>0.85381045556169133</c:v>
                </c:pt>
                <c:pt idx="7">
                  <c:v>0.85381045556169133</c:v>
                </c:pt>
                <c:pt idx="8">
                  <c:v>0.85381045556169133</c:v>
                </c:pt>
                <c:pt idx="9">
                  <c:v>0.85381045556169133</c:v>
                </c:pt>
                <c:pt idx="10">
                  <c:v>0.85381045556169133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03/07/2026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39104" y="179295"/>
          <a:ext cx="468000" cy="451671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877122" y="317500"/>
          <a:ext cx="450855" cy="433983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zoomScale="25" zoomScaleNormal="25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J29" sqref="J29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0.93924464190322488</v>
      </c>
      <c r="I7" s="138">
        <v>8.0801888888888893</v>
      </c>
      <c r="J7" s="138">
        <v>0.68955555555555537</v>
      </c>
      <c r="K7" s="139">
        <v>0.13345251099237437</v>
      </c>
      <c r="L7" s="174">
        <v>0.13878339213998897</v>
      </c>
      <c r="M7" s="139">
        <v>-2.6306227664808332E-3</v>
      </c>
      <c r="N7" s="139">
        <v>9.2974993713244216E-3</v>
      </c>
      <c r="O7" s="139">
        <v>7.8744289655233335E-2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29</v>
      </c>
      <c r="D9" s="127" t="s">
        <v>450</v>
      </c>
      <c r="E9" s="158">
        <v>21484.73</v>
      </c>
      <c r="F9" s="15">
        <v>2244509.7431000001</v>
      </c>
      <c r="G9" s="158">
        <v>2178113.4778999998</v>
      </c>
      <c r="H9" s="17">
        <v>1.0304833820063477</v>
      </c>
      <c r="I9" s="10">
        <v>14.97</v>
      </c>
      <c r="J9" s="10">
        <v>1.1499999999999999</v>
      </c>
      <c r="K9" s="8">
        <v>0.14329472575859098</v>
      </c>
      <c r="L9" s="160">
        <v>0.13209533837465298</v>
      </c>
      <c r="M9" s="8">
        <v>-2.5778117241999996E-3</v>
      </c>
      <c r="N9" s="8">
        <v>7.5465315099999999E-2</v>
      </c>
      <c r="O9" s="8">
        <v>0.16329054194000001</v>
      </c>
      <c r="R9" s="38">
        <v>0.93924464190322488</v>
      </c>
      <c r="S9" s="39">
        <v>0.13878339213998897</v>
      </c>
      <c r="T9" s="37">
        <v>1</v>
      </c>
      <c r="U9" s="39" t="s">
        <v>15</v>
      </c>
      <c r="V9" s="38">
        <v>1.0515604496082351</v>
      </c>
      <c r="W9" s="37">
        <v>1</v>
      </c>
      <c r="X9" s="99" t="s">
        <v>68</v>
      </c>
      <c r="Y9" s="99">
        <v>0.26369958275382477</v>
      </c>
      <c r="Z9" s="37">
        <v>1</v>
      </c>
      <c r="AA9" s="99" t="s">
        <v>15</v>
      </c>
      <c r="AB9" s="38">
        <v>1.0515604496082351</v>
      </c>
      <c r="AC9" s="99">
        <v>0.12260821104026896</v>
      </c>
    </row>
    <row r="10" spans="1:50" ht="16.2" customHeight="1" x14ac:dyDescent="0.3">
      <c r="A10" s="37">
        <v>24</v>
      </c>
      <c r="B10" s="37">
        <v>6</v>
      </c>
      <c r="C10" s="37">
        <v>31</v>
      </c>
      <c r="D10" s="140" t="s">
        <v>384</v>
      </c>
      <c r="E10" s="157">
        <v>4789.1899999999996</v>
      </c>
      <c r="F10" s="14">
        <v>459618.56430000003</v>
      </c>
      <c r="G10" s="157">
        <v>456555.37002999999</v>
      </c>
      <c r="H10" s="16">
        <v>1.0067093598522316</v>
      </c>
      <c r="I10" s="9">
        <v>12.13</v>
      </c>
      <c r="J10" s="9">
        <v>1.03</v>
      </c>
      <c r="K10" s="6">
        <v>0.12639366468688132</v>
      </c>
      <c r="L10" s="159">
        <v>0.12879024695217253</v>
      </c>
      <c r="M10" s="6">
        <v>-3.1250000028999996E-4</v>
      </c>
      <c r="N10" s="6">
        <v>6.6975837947999994E-2</v>
      </c>
      <c r="O10" s="6">
        <v>0.18677818328000001</v>
      </c>
      <c r="R10" s="38">
        <v>0.93924464190322488</v>
      </c>
      <c r="S10" s="39">
        <v>0.13878339213998897</v>
      </c>
      <c r="T10" s="37">
        <v>2</v>
      </c>
      <c r="U10" s="39" t="s">
        <v>236</v>
      </c>
      <c r="V10" s="38">
        <v>1.042004091983578</v>
      </c>
      <c r="W10" s="37">
        <v>2</v>
      </c>
      <c r="X10" s="99" t="s">
        <v>415</v>
      </c>
      <c r="Y10" s="99">
        <v>0.20991253644314872</v>
      </c>
      <c r="Z10" s="37">
        <v>2</v>
      </c>
      <c r="AA10" s="99" t="s">
        <v>13</v>
      </c>
      <c r="AB10" s="38">
        <v>0.99482668902501337</v>
      </c>
      <c r="AC10" s="99">
        <v>0.14460942543654223</v>
      </c>
    </row>
    <row r="11" spans="1:50" ht="16.2" customHeight="1" x14ac:dyDescent="0.3">
      <c r="A11" s="37">
        <v>4</v>
      </c>
      <c r="B11" s="37">
        <v>5</v>
      </c>
      <c r="C11" s="37">
        <v>17</v>
      </c>
      <c r="D11" s="127" t="s">
        <v>35</v>
      </c>
      <c r="E11" s="158">
        <v>31173.082999999999</v>
      </c>
      <c r="F11" s="15">
        <v>3102033.4893</v>
      </c>
      <c r="G11" s="158">
        <v>3078815.4465999999</v>
      </c>
      <c r="H11" s="17">
        <v>1.0075412258716709</v>
      </c>
      <c r="I11" s="10">
        <v>13.18</v>
      </c>
      <c r="J11" s="10">
        <v>1.2</v>
      </c>
      <c r="K11" s="8">
        <v>0.13244900010177332</v>
      </c>
      <c r="L11" s="160">
        <v>0.14470907446627737</v>
      </c>
      <c r="M11" s="8">
        <v>5.4561988472E-3</v>
      </c>
      <c r="N11" s="8">
        <v>6.802852158900001E-2</v>
      </c>
      <c r="O11" s="8">
        <v>0.12431561323000001</v>
      </c>
      <c r="R11" s="38">
        <v>0.93924464190322488</v>
      </c>
      <c r="S11" s="39">
        <v>0.13878339213998897</v>
      </c>
      <c r="T11" s="37">
        <v>3</v>
      </c>
      <c r="U11" s="39" t="s">
        <v>23</v>
      </c>
      <c r="V11" s="38">
        <v>1.0413887063278853</v>
      </c>
      <c r="W11" s="37">
        <v>3</v>
      </c>
      <c r="X11" s="99" t="s">
        <v>224</v>
      </c>
      <c r="Y11" s="99">
        <v>0.20013342228152101</v>
      </c>
      <c r="Z11" s="37">
        <v>3</v>
      </c>
      <c r="AA11" s="99" t="s">
        <v>23</v>
      </c>
      <c r="AB11" s="38">
        <v>1.0413887063278853</v>
      </c>
      <c r="AC11" s="99">
        <v>0.12295081967103638</v>
      </c>
    </row>
    <row r="12" spans="1:50" ht="16.2" customHeight="1" x14ac:dyDescent="0.3">
      <c r="A12" s="37">
        <v>8</v>
      </c>
      <c r="B12" s="37">
        <v>2</v>
      </c>
      <c r="C12" s="37">
        <v>30</v>
      </c>
      <c r="D12" s="140" t="s">
        <v>236</v>
      </c>
      <c r="E12" s="157">
        <v>202202.38500000001</v>
      </c>
      <c r="F12" s="14">
        <v>1846107.7751</v>
      </c>
      <c r="G12" s="157">
        <v>1771689.5637000001</v>
      </c>
      <c r="H12" s="16">
        <v>1.042004091983578</v>
      </c>
      <c r="I12" s="9">
        <v>1.1399999999999999</v>
      </c>
      <c r="J12" s="9">
        <v>0.1</v>
      </c>
      <c r="K12" s="6">
        <v>0.12486308871512861</v>
      </c>
      <c r="L12" s="159">
        <v>0.13143483022645119</v>
      </c>
      <c r="M12" s="6">
        <v>5.5066079294000007E-3</v>
      </c>
      <c r="N12" s="6">
        <v>0.11577274103</v>
      </c>
      <c r="O12" s="6">
        <v>0.17346166952</v>
      </c>
      <c r="R12" s="38">
        <v>0.93924464190322488</v>
      </c>
      <c r="S12" s="39">
        <v>0.13878339213998897</v>
      </c>
      <c r="T12" s="37">
        <v>4</v>
      </c>
      <c r="U12" s="39" t="s">
        <v>450</v>
      </c>
      <c r="V12" s="38">
        <v>1.0304833820063477</v>
      </c>
      <c r="W12" s="37">
        <v>4</v>
      </c>
      <c r="X12" s="99" t="s">
        <v>242</v>
      </c>
      <c r="Y12" s="99">
        <v>0.18090452261306531</v>
      </c>
      <c r="Z12" s="37">
        <v>4</v>
      </c>
      <c r="AA12" s="99" t="s">
        <v>35</v>
      </c>
      <c r="AB12" s="38">
        <v>1.0075412258716709</v>
      </c>
      <c r="AC12" s="99">
        <v>0.14470907446627737</v>
      </c>
    </row>
    <row r="13" spans="1:50" ht="16.2" customHeight="1" x14ac:dyDescent="0.3">
      <c r="A13" s="37">
        <v>1</v>
      </c>
      <c r="B13" s="37">
        <v>1</v>
      </c>
      <c r="C13" s="37">
        <v>35</v>
      </c>
      <c r="D13" s="127" t="s">
        <v>15</v>
      </c>
      <c r="E13" s="158">
        <v>107089.622</v>
      </c>
      <c r="F13" s="15">
        <v>11529268.704</v>
      </c>
      <c r="G13" s="158">
        <v>10963961.899</v>
      </c>
      <c r="H13" s="17">
        <v>1.0515604496082351</v>
      </c>
      <c r="I13" s="10">
        <v>14.44</v>
      </c>
      <c r="J13" s="10">
        <v>1.1000000000000001</v>
      </c>
      <c r="K13" s="8">
        <v>0.13412595207738512</v>
      </c>
      <c r="L13" s="160">
        <v>0.12260821104026896</v>
      </c>
      <c r="M13" s="8">
        <v>8.1468302268999995E-3</v>
      </c>
      <c r="N13" s="8">
        <v>7.9028680040000007E-2</v>
      </c>
      <c r="O13" s="8">
        <v>0.18989255566000002</v>
      </c>
      <c r="R13" s="38">
        <v>0.93924464190322488</v>
      </c>
      <c r="S13" s="39">
        <v>0.13878339213998897</v>
      </c>
      <c r="T13" s="37">
        <v>5</v>
      </c>
      <c r="U13" s="39" t="s">
        <v>35</v>
      </c>
      <c r="V13" s="38">
        <v>1.0075412258716709</v>
      </c>
      <c r="W13" s="37">
        <v>5</v>
      </c>
      <c r="X13" s="99" t="s">
        <v>392</v>
      </c>
      <c r="Y13" s="99">
        <v>0.17371937639198218</v>
      </c>
      <c r="Z13" s="37">
        <v>5</v>
      </c>
      <c r="AA13" s="99" t="s">
        <v>41</v>
      </c>
      <c r="AB13" s="38">
        <v>0.86226978870928683</v>
      </c>
      <c r="AC13" s="99">
        <v>0.1424802110797258</v>
      </c>
    </row>
    <row r="14" spans="1:50" ht="16.2" customHeight="1" x14ac:dyDescent="0.3">
      <c r="A14" s="37">
        <v>11</v>
      </c>
      <c r="B14" s="37">
        <v>16</v>
      </c>
      <c r="C14" s="37">
        <v>33</v>
      </c>
      <c r="D14" s="140" t="s">
        <v>34</v>
      </c>
      <c r="E14" s="157">
        <v>15418.106</v>
      </c>
      <c r="F14" s="14">
        <v>1410139.9748</v>
      </c>
      <c r="G14" s="157">
        <v>1518188.0285</v>
      </c>
      <c r="H14" s="16">
        <v>0.92883091443768417</v>
      </c>
      <c r="I14" s="9">
        <v>11.85</v>
      </c>
      <c r="J14" s="9">
        <v>0.95</v>
      </c>
      <c r="K14" s="6">
        <v>0.12956483708357602</v>
      </c>
      <c r="L14" s="159">
        <v>0.12464465339685794</v>
      </c>
      <c r="M14" s="6">
        <v>6.0499395003999999E-3</v>
      </c>
      <c r="N14" s="6">
        <v>-7.4264426074999996E-7</v>
      </c>
      <c r="O14" s="6">
        <v>0.12514790241000001</v>
      </c>
      <c r="R14" s="38">
        <v>0.93924464190322488</v>
      </c>
      <c r="S14" s="39">
        <v>0.13878339213998897</v>
      </c>
      <c r="T14" s="37">
        <v>6</v>
      </c>
      <c r="U14" s="39" t="s">
        <v>384</v>
      </c>
      <c r="V14" s="38">
        <v>1.0067093598522316</v>
      </c>
      <c r="W14" s="37">
        <v>6</v>
      </c>
      <c r="X14" s="99" t="s">
        <v>51</v>
      </c>
      <c r="Y14" s="99">
        <v>0.16394366197183102</v>
      </c>
      <c r="Z14" s="37">
        <v>6</v>
      </c>
      <c r="AA14" s="99" t="s">
        <v>450</v>
      </c>
      <c r="AB14" s="38">
        <v>1.0304833820063477</v>
      </c>
      <c r="AC14" s="99">
        <v>0.13209533837465298</v>
      </c>
    </row>
    <row r="15" spans="1:50" ht="16.2" customHeight="1" x14ac:dyDescent="0.3">
      <c r="A15" s="37">
        <v>2</v>
      </c>
      <c r="B15" s="37">
        <v>9</v>
      </c>
      <c r="C15" s="37">
        <v>18</v>
      </c>
      <c r="D15" s="127" t="s">
        <v>13</v>
      </c>
      <c r="E15" s="158">
        <v>80078.186000000002</v>
      </c>
      <c r="F15" s="15">
        <v>7442466.6068000002</v>
      </c>
      <c r="G15" s="158">
        <v>7481169.0206000004</v>
      </c>
      <c r="H15" s="17">
        <v>0.99482668902501337</v>
      </c>
      <c r="I15" s="10">
        <v>10.01</v>
      </c>
      <c r="J15" s="10">
        <v>1.1200000000000001</v>
      </c>
      <c r="K15" s="8">
        <v>0.10770389498659133</v>
      </c>
      <c r="L15" s="160">
        <v>0.14460942543654223</v>
      </c>
      <c r="M15" s="8">
        <v>1.7071569270999998E-2</v>
      </c>
      <c r="N15" s="8">
        <v>0.10242494851</v>
      </c>
      <c r="O15" s="8">
        <v>0.15691875678</v>
      </c>
      <c r="R15" s="38">
        <v>0.93924464190322488</v>
      </c>
      <c r="S15" s="39">
        <v>0.13878339213998897</v>
      </c>
      <c r="T15" s="37">
        <v>7</v>
      </c>
      <c r="U15" s="39" t="s">
        <v>47</v>
      </c>
      <c r="V15" s="38">
        <v>0.99642002673087282</v>
      </c>
      <c r="W15" s="37">
        <v>7</v>
      </c>
      <c r="X15" s="99" t="s">
        <v>416</v>
      </c>
      <c r="Y15" s="99">
        <v>0.16233766233766234</v>
      </c>
      <c r="Z15" s="37">
        <v>7</v>
      </c>
      <c r="AA15" s="99" t="s">
        <v>39</v>
      </c>
      <c r="AB15" s="38">
        <v>0.93867104192004258</v>
      </c>
      <c r="AC15" s="99">
        <v>0.16163855421686749</v>
      </c>
    </row>
    <row r="16" spans="1:50" ht="16.2" customHeight="1" x14ac:dyDescent="0.3">
      <c r="A16" s="37">
        <v>3</v>
      </c>
      <c r="B16" s="37">
        <v>3</v>
      </c>
      <c r="C16" s="37">
        <v>34</v>
      </c>
      <c r="D16" s="140" t="s">
        <v>23</v>
      </c>
      <c r="E16" s="157">
        <v>460269.53100000002</v>
      </c>
      <c r="F16" s="14">
        <v>4492230.6226000004</v>
      </c>
      <c r="G16" s="157">
        <v>4313692.4716999996</v>
      </c>
      <c r="H16" s="16">
        <v>1.0413887063278853</v>
      </c>
      <c r="I16" s="9">
        <v>1.1950000000000001</v>
      </c>
      <c r="J16" s="9">
        <v>0.1</v>
      </c>
      <c r="K16" s="6">
        <v>0.1224385245890737</v>
      </c>
      <c r="L16" s="159">
        <v>0.12295081967103638</v>
      </c>
      <c r="M16" s="6">
        <v>5.1493305855000006E-3</v>
      </c>
      <c r="N16" s="6">
        <v>9.9324078547999989E-2</v>
      </c>
      <c r="O16" s="6">
        <v>0.16663581651000001</v>
      </c>
      <c r="R16" s="38">
        <v>0.93924464190322488</v>
      </c>
      <c r="S16" s="39">
        <v>0.13878339213998897</v>
      </c>
      <c r="T16" s="37">
        <v>8</v>
      </c>
      <c r="U16" s="39" t="s">
        <v>59</v>
      </c>
      <c r="V16" s="38">
        <v>0.99526558454281755</v>
      </c>
      <c r="W16" s="37">
        <v>8</v>
      </c>
      <c r="X16" s="99" t="s">
        <v>39</v>
      </c>
      <c r="Y16" s="99">
        <v>0.16163855421686749</v>
      </c>
      <c r="Z16" s="37">
        <v>8</v>
      </c>
      <c r="AA16" s="99" t="s">
        <v>236</v>
      </c>
      <c r="AB16" s="38">
        <v>1.042004091983578</v>
      </c>
      <c r="AC16" s="99">
        <v>0.13143483022645119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391</v>
      </c>
      <c r="E17" s="158">
        <v>4836.3239999999996</v>
      </c>
      <c r="F17" s="15">
        <v>111041.99904</v>
      </c>
      <c r="G17" s="158">
        <v>471926.68037000002</v>
      </c>
      <c r="H17" s="17">
        <v>0.23529502284749154</v>
      </c>
      <c r="I17" s="10">
        <v>11.85</v>
      </c>
      <c r="J17" s="10">
        <v>0</v>
      </c>
      <c r="K17" s="8">
        <v>0.51611498257839716</v>
      </c>
      <c r="L17" s="160">
        <v>0</v>
      </c>
      <c r="M17" s="8">
        <v>-0.16020482809</v>
      </c>
      <c r="N17" s="8">
        <v>-0.69180731677999996</v>
      </c>
      <c r="O17" s="8">
        <v>-0.73036657482</v>
      </c>
      <c r="R17" s="38">
        <v>0.93924464190322488</v>
      </c>
      <c r="S17" s="39">
        <v>0.13878339213998897</v>
      </c>
      <c r="T17" s="37">
        <v>9</v>
      </c>
      <c r="U17" s="39" t="s">
        <v>13</v>
      </c>
      <c r="V17" s="38">
        <v>0.99482668902501337</v>
      </c>
      <c r="W17" s="37">
        <v>9</v>
      </c>
      <c r="X17" s="99" t="s">
        <v>60</v>
      </c>
      <c r="Y17" s="99">
        <v>0.15994600978572635</v>
      </c>
      <c r="Z17" s="37">
        <v>9</v>
      </c>
      <c r="AA17" s="99" t="s">
        <v>47</v>
      </c>
      <c r="AB17" s="38">
        <v>0.99642002673087282</v>
      </c>
      <c r="AC17" s="99">
        <v>0.12698412698412698</v>
      </c>
    </row>
    <row r="18" spans="1:29" ht="16.2" customHeight="1" x14ac:dyDescent="0.3">
      <c r="A18" s="37">
        <v>30</v>
      </c>
      <c r="B18" s="37">
        <v>11</v>
      </c>
      <c r="C18" s="37">
        <v>5</v>
      </c>
      <c r="D18" s="140" t="s">
        <v>392</v>
      </c>
      <c r="E18" s="157">
        <v>36000</v>
      </c>
      <c r="F18" s="14">
        <v>323280</v>
      </c>
      <c r="G18" s="157">
        <v>339202.01685000001</v>
      </c>
      <c r="H18" s="16">
        <v>0.95306037093216645</v>
      </c>
      <c r="I18" s="9">
        <v>1.1499999999999999</v>
      </c>
      <c r="J18" s="9">
        <v>0.13</v>
      </c>
      <c r="K18" s="6">
        <v>0.12806236080178174</v>
      </c>
      <c r="L18" s="159">
        <v>0.17371937639198218</v>
      </c>
      <c r="M18" s="6">
        <v>0</v>
      </c>
      <c r="N18" s="6">
        <v>0.10356214818999999</v>
      </c>
      <c r="O18" s="6">
        <v>0.16168158173</v>
      </c>
      <c r="R18" s="38">
        <v>0.93924464190322488</v>
      </c>
      <c r="S18" s="39">
        <v>0.13878339213998897</v>
      </c>
      <c r="T18" s="37">
        <v>10</v>
      </c>
      <c r="U18" s="39" t="s">
        <v>416</v>
      </c>
      <c r="V18" s="38">
        <v>0.98741129626114099</v>
      </c>
      <c r="W18" s="37">
        <v>10</v>
      </c>
      <c r="X18" s="99" t="s">
        <v>226</v>
      </c>
      <c r="Y18" s="99">
        <v>0.15456329735034349</v>
      </c>
      <c r="Z18" s="37">
        <v>10</v>
      </c>
      <c r="AA18" s="99" t="s">
        <v>59</v>
      </c>
      <c r="AB18" s="38">
        <v>0.99526558454281755</v>
      </c>
      <c r="AC18" s="99">
        <v>0.14769230768712366</v>
      </c>
    </row>
    <row r="19" spans="1:29" ht="16.2" customHeight="1" x14ac:dyDescent="0.3">
      <c r="A19" s="37">
        <v>10</v>
      </c>
      <c r="B19" s="37">
        <v>8</v>
      </c>
      <c r="C19" s="37">
        <v>13</v>
      </c>
      <c r="D19" s="127" t="s">
        <v>59</v>
      </c>
      <c r="E19" s="158">
        <v>146101.28700000001</v>
      </c>
      <c r="F19" s="15">
        <v>1424487.5482999999</v>
      </c>
      <c r="G19" s="158">
        <v>1431263.7455</v>
      </c>
      <c r="H19" s="17">
        <v>0.99526558454281755</v>
      </c>
      <c r="I19" s="10">
        <v>1.53</v>
      </c>
      <c r="J19" s="10">
        <v>0.12</v>
      </c>
      <c r="K19" s="8">
        <v>0.1569230769175689</v>
      </c>
      <c r="L19" s="160">
        <v>0.14769230768712366</v>
      </c>
      <c r="M19" s="8">
        <v>9.3167701852999996E-3</v>
      </c>
      <c r="N19" s="8">
        <v>7.132153307200001E-2</v>
      </c>
      <c r="O19" s="8">
        <v>0.17865199478000002</v>
      </c>
      <c r="R19" s="38">
        <v>0.93924464190322488</v>
      </c>
      <c r="S19" s="39">
        <v>0.13878339213998897</v>
      </c>
      <c r="T19" s="37">
        <v>11</v>
      </c>
      <c r="U19" s="39" t="s">
        <v>392</v>
      </c>
      <c r="V19" s="38">
        <v>0.95306037093216645</v>
      </c>
      <c r="W19" s="37">
        <v>11</v>
      </c>
      <c r="X19" s="99" t="s">
        <v>240</v>
      </c>
      <c r="Y19" s="99">
        <v>0.15328467153284672</v>
      </c>
      <c r="Z19" s="37">
        <v>11</v>
      </c>
      <c r="AA19" s="99" t="s">
        <v>34</v>
      </c>
      <c r="AB19" s="38">
        <v>0.92883091443768417</v>
      </c>
      <c r="AC19" s="99">
        <v>0.12464465339685794</v>
      </c>
    </row>
    <row r="20" spans="1:29" ht="16.2" customHeight="1" x14ac:dyDescent="0.3">
      <c r="A20" s="37">
        <v>14</v>
      </c>
      <c r="B20" s="37">
        <v>24</v>
      </c>
      <c r="C20" s="37">
        <v>27</v>
      </c>
      <c r="D20" s="140" t="s">
        <v>239</v>
      </c>
      <c r="E20" s="157">
        <v>12769.512000000001</v>
      </c>
      <c r="F20" s="14">
        <v>1131378.7631999999</v>
      </c>
      <c r="G20" s="157">
        <v>1289154.1795999999</v>
      </c>
      <c r="H20" s="16">
        <v>0.87761322974653455</v>
      </c>
      <c r="I20" s="9">
        <v>13.875</v>
      </c>
      <c r="J20" s="9">
        <v>1</v>
      </c>
      <c r="K20" s="6">
        <v>0.15660270880361177</v>
      </c>
      <c r="L20" s="159">
        <v>0.13544018058690746</v>
      </c>
      <c r="M20" s="6">
        <v>-1.0055865922E-2</v>
      </c>
      <c r="N20" s="6">
        <v>-2.9499593899E-2</v>
      </c>
      <c r="O20" s="6">
        <v>9.0880158054000001E-2</v>
      </c>
      <c r="R20" s="38">
        <v>0.93924464190322488</v>
      </c>
      <c r="S20" s="39">
        <v>0.13878339213998897</v>
      </c>
      <c r="T20" s="37">
        <v>12</v>
      </c>
      <c r="U20" s="39" t="s">
        <v>52</v>
      </c>
      <c r="V20" s="38">
        <v>0.94425686453461022</v>
      </c>
      <c r="W20" s="37">
        <v>12</v>
      </c>
      <c r="X20" s="99" t="s">
        <v>447</v>
      </c>
      <c r="Y20" s="99">
        <v>0.15081967213114753</v>
      </c>
      <c r="Z20" s="37">
        <v>12</v>
      </c>
      <c r="AA20" s="99" t="s">
        <v>642</v>
      </c>
      <c r="AB20" s="38">
        <v>0.84536754248778789</v>
      </c>
      <c r="AC20" s="99">
        <v>0.13601630158328853</v>
      </c>
    </row>
    <row r="21" spans="1:29" ht="16.2" customHeight="1" x14ac:dyDescent="0.3">
      <c r="A21" s="37">
        <v>22</v>
      </c>
      <c r="B21" s="37">
        <v>15</v>
      </c>
      <c r="C21" s="37">
        <v>11</v>
      </c>
      <c r="D21" s="127" t="s">
        <v>240</v>
      </c>
      <c r="E21" s="158">
        <v>8807.8850000000002</v>
      </c>
      <c r="F21" s="15">
        <v>724008.147</v>
      </c>
      <c r="G21" s="158">
        <v>777616.57886999997</v>
      </c>
      <c r="H21" s="17">
        <v>0.93106058522067325</v>
      </c>
      <c r="I21" s="10">
        <v>13.25</v>
      </c>
      <c r="J21" s="10">
        <v>1.05</v>
      </c>
      <c r="K21" s="8">
        <v>0.16119221411192214</v>
      </c>
      <c r="L21" s="160">
        <v>0.15328467153284672</v>
      </c>
      <c r="M21" s="8">
        <v>2.3151605676000001E-2</v>
      </c>
      <c r="N21" s="8">
        <v>7.6293504863999995E-2</v>
      </c>
      <c r="O21" s="8">
        <v>0.17570971795999998</v>
      </c>
      <c r="R21" s="38">
        <v>0.93924464190322488</v>
      </c>
      <c r="S21" s="39">
        <v>0.13878339213998897</v>
      </c>
      <c r="T21" s="37">
        <v>13</v>
      </c>
      <c r="U21" s="39" t="s">
        <v>39</v>
      </c>
      <c r="V21" s="38">
        <v>0.93867104192004258</v>
      </c>
      <c r="W21" s="37">
        <v>13</v>
      </c>
      <c r="X21" s="99" t="s">
        <v>59</v>
      </c>
      <c r="Y21" s="99">
        <v>0.14769230768712366</v>
      </c>
      <c r="Z21" s="37">
        <v>13</v>
      </c>
      <c r="AA21" s="99" t="s">
        <v>46</v>
      </c>
      <c r="AB21" s="38">
        <v>0.83803139111761793</v>
      </c>
      <c r="AC21" s="99">
        <v>0.14581734458940904</v>
      </c>
    </row>
    <row r="22" spans="1:29" ht="16.2" customHeight="1" x14ac:dyDescent="0.3">
      <c r="A22" s="37">
        <v>31</v>
      </c>
      <c r="B22" s="37">
        <v>14</v>
      </c>
      <c r="C22" s="37">
        <v>19</v>
      </c>
      <c r="D22" s="128" t="s">
        <v>395</v>
      </c>
      <c r="E22" s="165">
        <v>36549.445</v>
      </c>
      <c r="F22" s="122">
        <v>323097.09379999997</v>
      </c>
      <c r="G22" s="165">
        <v>345052.93612000003</v>
      </c>
      <c r="H22" s="124">
        <v>0.93636964065025541</v>
      </c>
      <c r="I22" s="125">
        <v>1.272</v>
      </c>
      <c r="J22" s="125">
        <v>0.106</v>
      </c>
      <c r="K22" s="123">
        <v>0.14389140271493214</v>
      </c>
      <c r="L22" s="170">
        <v>0.14389140271493214</v>
      </c>
      <c r="M22" s="6">
        <v>1.8132366275999999E-3</v>
      </c>
      <c r="N22" s="6">
        <v>8.4790930727000002E-2</v>
      </c>
      <c r="O22" s="6">
        <v>0.16053195159</v>
      </c>
      <c r="R22" s="38">
        <v>0.93924464190322488</v>
      </c>
      <c r="S22" s="39">
        <v>0.13878339213998897</v>
      </c>
      <c r="T22" s="37">
        <v>14</v>
      </c>
      <c r="U22" s="39" t="s">
        <v>395</v>
      </c>
      <c r="V22" s="38">
        <v>0.93636964065025541</v>
      </c>
      <c r="W22" s="37">
        <v>14</v>
      </c>
      <c r="X22" s="99" t="s">
        <v>46</v>
      </c>
      <c r="Y22" s="99">
        <v>0.14581734458940904</v>
      </c>
      <c r="Z22" s="37">
        <v>14</v>
      </c>
      <c r="AA22" s="99" t="s">
        <v>239</v>
      </c>
      <c r="AB22" s="38">
        <v>0.87761322974653455</v>
      </c>
      <c r="AC22" s="99">
        <v>0.13544018058690746</v>
      </c>
    </row>
    <row r="23" spans="1:29" ht="16.2" customHeight="1" x14ac:dyDescent="0.3">
      <c r="A23" s="37">
        <v>29</v>
      </c>
      <c r="B23" s="37">
        <v>10</v>
      </c>
      <c r="C23" s="37">
        <v>7</v>
      </c>
      <c r="D23" s="127" t="s">
        <v>416</v>
      </c>
      <c r="E23" s="158">
        <v>37536.14</v>
      </c>
      <c r="F23" s="15">
        <v>346833.93359999999</v>
      </c>
      <c r="G23" s="158">
        <v>351255.78866000002</v>
      </c>
      <c r="H23" s="17">
        <v>0.98741129626114099</v>
      </c>
      <c r="I23" s="10">
        <v>1.345</v>
      </c>
      <c r="J23" s="10">
        <v>0.125</v>
      </c>
      <c r="K23" s="8">
        <v>0.14556277056277056</v>
      </c>
      <c r="L23" s="160">
        <v>0.16233766233766234</v>
      </c>
      <c r="M23" s="8">
        <v>2.7129679875000003E-3</v>
      </c>
      <c r="N23" s="8">
        <v>8.7025644175999992E-2</v>
      </c>
      <c r="O23" s="8">
        <v>0.22764709182000001</v>
      </c>
      <c r="R23" s="38">
        <v>0.93924464190322488</v>
      </c>
      <c r="S23" s="39">
        <v>0.13878339213998897</v>
      </c>
      <c r="T23" s="37">
        <v>15</v>
      </c>
      <c r="U23" s="39" t="s">
        <v>240</v>
      </c>
      <c r="V23" s="38">
        <v>0.93106058522067325</v>
      </c>
      <c r="W23" s="37">
        <v>15</v>
      </c>
      <c r="X23" s="99" t="s">
        <v>36</v>
      </c>
      <c r="Y23" s="99">
        <v>0.14498933901918976</v>
      </c>
      <c r="Z23" s="37">
        <v>15</v>
      </c>
      <c r="AA23" s="99" t="s">
        <v>224</v>
      </c>
      <c r="AB23" s="38">
        <v>0.80021689996649681</v>
      </c>
      <c r="AC23" s="99">
        <v>0.20013342228152101</v>
      </c>
    </row>
    <row r="24" spans="1:29" ht="16.2" customHeight="1" x14ac:dyDescent="0.3">
      <c r="A24" s="37">
        <v>27</v>
      </c>
      <c r="B24" s="37">
        <v>20</v>
      </c>
      <c r="C24" s="37">
        <v>23</v>
      </c>
      <c r="D24" s="128" t="s">
        <v>390</v>
      </c>
      <c r="E24" s="165">
        <v>4200</v>
      </c>
      <c r="F24" s="122">
        <v>368424</v>
      </c>
      <c r="G24" s="165">
        <v>407107.30443000002</v>
      </c>
      <c r="H24" s="124">
        <v>0.90498007771154743</v>
      </c>
      <c r="I24" s="125">
        <v>12</v>
      </c>
      <c r="J24" s="125">
        <v>1</v>
      </c>
      <c r="K24" s="123">
        <v>0.13679890560875513</v>
      </c>
      <c r="L24" s="170">
        <v>0.13679890560875513</v>
      </c>
      <c r="M24" s="6">
        <v>0.02</v>
      </c>
      <c r="N24" s="6">
        <v>0.104097801</v>
      </c>
      <c r="O24" s="6">
        <v>0.12318913817</v>
      </c>
      <c r="R24" s="38">
        <v>0.93924464190322488</v>
      </c>
      <c r="S24" s="39">
        <v>0.13878339213998897</v>
      </c>
      <c r="T24" s="37">
        <v>16</v>
      </c>
      <c r="U24" s="39" t="s">
        <v>34</v>
      </c>
      <c r="V24" s="38">
        <v>0.92883091443768417</v>
      </c>
      <c r="W24" s="37">
        <v>16</v>
      </c>
      <c r="X24" s="99" t="s">
        <v>459</v>
      </c>
      <c r="Y24" s="99">
        <v>0.14489571899154596</v>
      </c>
      <c r="Z24" s="37">
        <v>16</v>
      </c>
      <c r="AA24" s="99" t="s">
        <v>36</v>
      </c>
      <c r="AB24" s="38">
        <v>0.83946587218041524</v>
      </c>
      <c r="AC24" s="99">
        <v>0.14498933901918976</v>
      </c>
    </row>
    <row r="25" spans="1:29" ht="16.2" customHeight="1" x14ac:dyDescent="0.3">
      <c r="A25" s="37">
        <v>12</v>
      </c>
      <c r="B25" s="37">
        <v>26</v>
      </c>
      <c r="C25" s="37">
        <v>26</v>
      </c>
      <c r="D25" s="127" t="s">
        <v>642</v>
      </c>
      <c r="E25" s="158">
        <v>17011.706999999999</v>
      </c>
      <c r="F25" s="15">
        <v>1335759.2335999999</v>
      </c>
      <c r="G25" s="158">
        <v>1580092.8785000001</v>
      </c>
      <c r="H25" s="17">
        <v>0.84536754248778789</v>
      </c>
      <c r="I25" s="10">
        <v>10.87</v>
      </c>
      <c r="J25" s="10">
        <v>0.89</v>
      </c>
      <c r="K25" s="8">
        <v>0.13843606724815979</v>
      </c>
      <c r="L25" s="160">
        <v>0.13601630158328853</v>
      </c>
      <c r="M25" s="8">
        <v>2.5477707094999997E-4</v>
      </c>
      <c r="N25" s="8">
        <v>-1.3990573449999998E-2</v>
      </c>
      <c r="O25" s="8">
        <v>3.6466086352E-2</v>
      </c>
      <c r="R25" s="38">
        <v>0.93924464190322488</v>
      </c>
      <c r="S25" s="39">
        <v>0.13878339213998897</v>
      </c>
      <c r="T25" s="37">
        <v>17</v>
      </c>
      <c r="U25" s="39" t="s">
        <v>461</v>
      </c>
      <c r="V25" s="38">
        <v>0.92866025514501027</v>
      </c>
      <c r="W25" s="37">
        <v>17</v>
      </c>
      <c r="X25" s="99" t="s">
        <v>35</v>
      </c>
      <c r="Y25" s="99">
        <v>0.14470907446627737</v>
      </c>
      <c r="Z25" s="37">
        <v>17</v>
      </c>
      <c r="AA25" s="99" t="s">
        <v>459</v>
      </c>
      <c r="AB25" s="38">
        <v>0.89566999456571883</v>
      </c>
      <c r="AC25" s="99">
        <v>0.14489571899154596</v>
      </c>
    </row>
    <row r="26" spans="1:29" ht="16.2" customHeight="1" x14ac:dyDescent="0.3">
      <c r="A26" s="37">
        <v>32</v>
      </c>
      <c r="B26" s="37">
        <v>19</v>
      </c>
      <c r="C26" s="37">
        <v>28</v>
      </c>
      <c r="D26" s="128" t="s">
        <v>394</v>
      </c>
      <c r="E26" s="165">
        <v>30912.378998</v>
      </c>
      <c r="F26" s="122">
        <v>279138.78234999999</v>
      </c>
      <c r="G26" s="165">
        <v>301604.364</v>
      </c>
      <c r="H26" s="124">
        <v>0.92551307496996293</v>
      </c>
      <c r="I26" s="125">
        <v>1.2350000000000001</v>
      </c>
      <c r="J26" s="125">
        <v>0.1</v>
      </c>
      <c r="K26" s="123">
        <v>0.13676633444170358</v>
      </c>
      <c r="L26" s="170">
        <v>0.13289036544942859</v>
      </c>
      <c r="M26" s="6">
        <v>2.2197558264E-3</v>
      </c>
      <c r="N26" s="6">
        <v>4.0610590996999998E-2</v>
      </c>
      <c r="O26" s="6">
        <v>0.17640489572000001</v>
      </c>
      <c r="R26" s="38">
        <v>0.93924464190322488</v>
      </c>
      <c r="S26" s="39">
        <v>0.13878339213998897</v>
      </c>
      <c r="T26" s="37">
        <v>18</v>
      </c>
      <c r="U26" s="39" t="s">
        <v>447</v>
      </c>
      <c r="V26" s="38">
        <v>0.92730485497779758</v>
      </c>
      <c r="W26" s="37">
        <v>18</v>
      </c>
      <c r="X26" s="99" t="s">
        <v>13</v>
      </c>
      <c r="Y26" s="99">
        <v>0.14460942543654223</v>
      </c>
      <c r="Z26" s="37">
        <v>18</v>
      </c>
      <c r="AA26" s="99" t="s">
        <v>383</v>
      </c>
      <c r="AB26" s="38">
        <v>0.714240132331175</v>
      </c>
      <c r="AC26" s="99">
        <v>0.14046822742474915</v>
      </c>
    </row>
    <row r="27" spans="1:29" ht="16.2" customHeight="1" x14ac:dyDescent="0.3">
      <c r="A27" s="37">
        <v>9</v>
      </c>
      <c r="B27" s="37">
        <v>7</v>
      </c>
      <c r="C27" s="37">
        <v>32</v>
      </c>
      <c r="D27" s="127" t="s">
        <v>47</v>
      </c>
      <c r="E27" s="158">
        <v>16960.024000000001</v>
      </c>
      <c r="F27" s="15">
        <v>1602722.2679999999</v>
      </c>
      <c r="G27" s="158">
        <v>1608480.5855</v>
      </c>
      <c r="H27" s="17">
        <v>0.99642002673087282</v>
      </c>
      <c r="I27" s="10">
        <v>11.9</v>
      </c>
      <c r="J27" s="10">
        <v>1</v>
      </c>
      <c r="K27" s="8">
        <v>0.12592592592592594</v>
      </c>
      <c r="L27" s="160">
        <v>0.12698412698412698</v>
      </c>
      <c r="M27" s="8">
        <v>9.5328884526999999E-4</v>
      </c>
      <c r="N27" s="8">
        <v>0.10032563251999999</v>
      </c>
      <c r="O27" s="8">
        <v>0.22396909436000001</v>
      </c>
      <c r="R27" s="38">
        <v>0.93924464190322488</v>
      </c>
      <c r="S27" s="39">
        <v>0.13878339213998897</v>
      </c>
      <c r="T27" s="37">
        <v>19</v>
      </c>
      <c r="U27" s="39" t="s">
        <v>394</v>
      </c>
      <c r="V27" s="38">
        <v>0.92551307496996293</v>
      </c>
      <c r="W27" s="37">
        <v>19</v>
      </c>
      <c r="X27" s="99" t="s">
        <v>395</v>
      </c>
      <c r="Y27" s="99">
        <v>0.14389140271493214</v>
      </c>
      <c r="Z27" s="37">
        <v>19</v>
      </c>
      <c r="AA27" s="99" t="s">
        <v>226</v>
      </c>
      <c r="AB27" s="38">
        <v>0.89192419256721001</v>
      </c>
      <c r="AC27" s="99">
        <v>0.15456329735034349</v>
      </c>
    </row>
    <row r="28" spans="1:29" ht="16.2" customHeight="1" x14ac:dyDescent="0.3">
      <c r="A28" s="37">
        <v>13</v>
      </c>
      <c r="B28" s="37">
        <v>28</v>
      </c>
      <c r="C28" s="37">
        <v>14</v>
      </c>
      <c r="D28" s="128" t="s">
        <v>46</v>
      </c>
      <c r="E28" s="165">
        <v>16300.275</v>
      </c>
      <c r="F28" s="122">
        <v>1274355.4994999999</v>
      </c>
      <c r="G28" s="165">
        <v>1520653.6569000001</v>
      </c>
      <c r="H28" s="124">
        <v>0.83803139111761793</v>
      </c>
      <c r="I28" s="125">
        <v>9.9499999999999993</v>
      </c>
      <c r="J28" s="125">
        <v>0.95</v>
      </c>
      <c r="K28" s="123">
        <v>0.12727040163724737</v>
      </c>
      <c r="L28" s="170">
        <v>0.14581734458940904</v>
      </c>
      <c r="M28" s="6">
        <v>-6.3914099337000004E-4</v>
      </c>
      <c r="N28" s="6">
        <v>-5.4415716394000002E-2</v>
      </c>
      <c r="O28" s="6">
        <v>-2.3907420757E-2</v>
      </c>
      <c r="R28" s="38">
        <v>0.93924464190322488</v>
      </c>
      <c r="S28" s="39">
        <v>0.13878339213998897</v>
      </c>
      <c r="T28" s="37">
        <v>20</v>
      </c>
      <c r="U28" s="39" t="s">
        <v>390</v>
      </c>
      <c r="V28" s="38">
        <v>0.90498007771154743</v>
      </c>
      <c r="W28" s="37">
        <v>20</v>
      </c>
      <c r="X28" s="99" t="s">
        <v>41</v>
      </c>
      <c r="Y28" s="99">
        <v>0.1424802110797258</v>
      </c>
      <c r="Z28" s="37">
        <v>20</v>
      </c>
      <c r="AA28" s="99" t="s">
        <v>389</v>
      </c>
      <c r="AB28" s="38">
        <v>0.90192586792570184</v>
      </c>
      <c r="AC28" s="99">
        <v>0.13651137594799567</v>
      </c>
    </row>
    <row r="29" spans="1:29" ht="16.2" customHeight="1" x14ac:dyDescent="0.3">
      <c r="A29" s="37">
        <v>19</v>
      </c>
      <c r="B29" s="37">
        <v>23</v>
      </c>
      <c r="C29" s="37">
        <v>10</v>
      </c>
      <c r="D29" s="127" t="s">
        <v>226</v>
      </c>
      <c r="E29" s="158">
        <v>11787.246999999999</v>
      </c>
      <c r="F29" s="15">
        <v>960896.37543999997</v>
      </c>
      <c r="G29" s="158">
        <v>1077329.6469000001</v>
      </c>
      <c r="H29" s="17">
        <v>0.89192419256721001</v>
      </c>
      <c r="I29" s="10">
        <v>10.09</v>
      </c>
      <c r="J29" s="10">
        <v>1.05</v>
      </c>
      <c r="K29" s="8">
        <v>0.12377330716388615</v>
      </c>
      <c r="L29" s="160">
        <v>0.15456329735034349</v>
      </c>
      <c r="M29" s="8">
        <v>4.0645399695000001E-3</v>
      </c>
      <c r="N29" s="8">
        <v>8.0808606068E-2</v>
      </c>
      <c r="O29" s="8">
        <v>9.7672737297999995E-2</v>
      </c>
      <c r="R29" s="38">
        <v>0.93924464190322488</v>
      </c>
      <c r="S29" s="39">
        <v>0.13878339213998897</v>
      </c>
      <c r="T29" s="37">
        <v>21</v>
      </c>
      <c r="U29" s="39" t="s">
        <v>389</v>
      </c>
      <c r="V29" s="38">
        <v>0.90192586792570184</v>
      </c>
      <c r="W29" s="37">
        <v>21</v>
      </c>
      <c r="X29" s="99" t="s">
        <v>383</v>
      </c>
      <c r="Y29" s="99">
        <v>0.14046822742474915</v>
      </c>
      <c r="Z29" s="37">
        <v>21</v>
      </c>
      <c r="AA29" s="99" t="s">
        <v>52</v>
      </c>
      <c r="AB29" s="38">
        <v>0.94425686453461022</v>
      </c>
      <c r="AC29" s="99">
        <v>0.13633102128708038</v>
      </c>
    </row>
    <row r="30" spans="1:29" ht="16.2" customHeight="1" x14ac:dyDescent="0.3">
      <c r="A30" s="37">
        <v>16</v>
      </c>
      <c r="B30" s="37">
        <v>27</v>
      </c>
      <c r="C30" s="37">
        <v>15</v>
      </c>
      <c r="D30" s="128" t="s">
        <v>36</v>
      </c>
      <c r="E30" s="165">
        <v>15592.424000000001</v>
      </c>
      <c r="F30" s="122">
        <v>1096927.0284</v>
      </c>
      <c r="G30" s="165">
        <v>1306696.3944000001</v>
      </c>
      <c r="H30" s="124">
        <v>0.83946587218041524</v>
      </c>
      <c r="I30" s="125">
        <v>10.199999999999999</v>
      </c>
      <c r="J30" s="125">
        <v>0.85</v>
      </c>
      <c r="K30" s="123">
        <v>0.14498933901918976</v>
      </c>
      <c r="L30" s="170">
        <v>0.14498933901918976</v>
      </c>
      <c r="M30" s="6">
        <v>8.1685296645000009E-3</v>
      </c>
      <c r="N30" s="6">
        <v>-8.0246568681999988E-2</v>
      </c>
      <c r="O30" s="6">
        <v>4.1955226734E-3</v>
      </c>
      <c r="R30" s="38">
        <v>0.93924464190322488</v>
      </c>
      <c r="S30" s="39">
        <v>0.13878339213998897</v>
      </c>
      <c r="T30" s="37">
        <v>22</v>
      </c>
      <c r="U30" s="39" t="s">
        <v>459</v>
      </c>
      <c r="V30" s="38">
        <v>0.89566999456571883</v>
      </c>
      <c r="W30" s="37">
        <v>22</v>
      </c>
      <c r="X30" s="99" t="s">
        <v>461</v>
      </c>
      <c r="Y30" s="99">
        <v>0.13950538998097653</v>
      </c>
      <c r="Z30" s="37">
        <v>22</v>
      </c>
      <c r="AA30" s="99" t="s">
        <v>240</v>
      </c>
      <c r="AB30" s="38">
        <v>0.93106058522067325</v>
      </c>
      <c r="AC30" s="99">
        <v>0.15328467153284672</v>
      </c>
    </row>
    <row r="31" spans="1:29" ht="16.2" customHeight="1" x14ac:dyDescent="0.3">
      <c r="A31" s="37">
        <v>28</v>
      </c>
      <c r="B31" s="37">
        <v>17</v>
      </c>
      <c r="C31" s="37">
        <v>22</v>
      </c>
      <c r="D31" s="127" t="s">
        <v>461</v>
      </c>
      <c r="E31" s="158">
        <v>3857.3589999999999</v>
      </c>
      <c r="F31" s="15">
        <v>364983.30858000001</v>
      </c>
      <c r="G31" s="158">
        <v>393021.35152000003</v>
      </c>
      <c r="H31" s="17">
        <v>0.92866025514501027</v>
      </c>
      <c r="I31" s="10">
        <v>11.95</v>
      </c>
      <c r="J31" s="10">
        <v>1.1000000000000001</v>
      </c>
      <c r="K31" s="8">
        <v>0.12629465229338405</v>
      </c>
      <c r="L31" s="160">
        <v>0.13950538998097653</v>
      </c>
      <c r="M31" s="8">
        <v>2.6491469744000001E-3</v>
      </c>
      <c r="N31" s="8">
        <v>0.12243746421000001</v>
      </c>
      <c r="O31" s="8">
        <v>0.12962505255000001</v>
      </c>
      <c r="R31" s="38">
        <v>0.93924464190322488</v>
      </c>
      <c r="S31" s="39">
        <v>0.13878339213998897</v>
      </c>
      <c r="T31" s="37">
        <v>23</v>
      </c>
      <c r="U31" s="39" t="s">
        <v>226</v>
      </c>
      <c r="V31" s="38">
        <v>0.89192419256721001</v>
      </c>
      <c r="W31" s="37">
        <v>23</v>
      </c>
      <c r="X31" s="99" t="s">
        <v>390</v>
      </c>
      <c r="Y31" s="99">
        <v>0.13679890560875513</v>
      </c>
      <c r="Z31" s="37">
        <v>23</v>
      </c>
      <c r="AA31" s="99" t="s">
        <v>51</v>
      </c>
      <c r="AB31" s="38">
        <v>0.7465298692856579</v>
      </c>
      <c r="AC31" s="99">
        <v>0.16394366197183102</v>
      </c>
    </row>
    <row r="32" spans="1:29" ht="16.2" customHeight="1" x14ac:dyDescent="0.3">
      <c r="A32" s="37">
        <v>18</v>
      </c>
      <c r="B32" s="37">
        <v>32</v>
      </c>
      <c r="C32" s="37">
        <v>21</v>
      </c>
      <c r="D32" s="128" t="s">
        <v>383</v>
      </c>
      <c r="E32" s="165">
        <v>164721.68299999999</v>
      </c>
      <c r="F32" s="122">
        <v>985035.66434000002</v>
      </c>
      <c r="G32" s="165">
        <v>1379137.9394</v>
      </c>
      <c r="H32" s="124">
        <v>0.714240132331175</v>
      </c>
      <c r="I32" s="125">
        <v>0.89</v>
      </c>
      <c r="J32" s="125">
        <v>7.0000000000000007E-2</v>
      </c>
      <c r="K32" s="123">
        <v>0.14882943143812707</v>
      </c>
      <c r="L32" s="170">
        <v>0.14046822742474915</v>
      </c>
      <c r="M32" s="6">
        <v>3.3557046990999998E-3</v>
      </c>
      <c r="N32" s="6">
        <v>-0.11067195440000001</v>
      </c>
      <c r="O32" s="6">
        <v>-0.12517360479</v>
      </c>
      <c r="R32" s="38">
        <v>0.93924464190322488</v>
      </c>
      <c r="S32" s="39">
        <v>0.13878339213998897</v>
      </c>
      <c r="T32" s="37">
        <v>24</v>
      </c>
      <c r="U32" s="39" t="s">
        <v>239</v>
      </c>
      <c r="V32" s="38">
        <v>0.87761322974653455</v>
      </c>
      <c r="W32" s="37">
        <v>24</v>
      </c>
      <c r="X32" s="99" t="s">
        <v>389</v>
      </c>
      <c r="Y32" s="99">
        <v>0.13651137594799567</v>
      </c>
      <c r="Z32" s="37">
        <v>24</v>
      </c>
      <c r="AA32" s="99" t="s">
        <v>384</v>
      </c>
      <c r="AB32" s="38">
        <v>1.0067093598522316</v>
      </c>
      <c r="AC32" s="99">
        <v>0.12879024695217253</v>
      </c>
    </row>
    <row r="33" spans="1:50" s="7" customFormat="1" ht="16.2" customHeight="1" x14ac:dyDescent="0.3">
      <c r="A33" s="126">
        <v>21</v>
      </c>
      <c r="B33" s="126">
        <v>12</v>
      </c>
      <c r="C33" s="126">
        <v>25</v>
      </c>
      <c r="D33" s="127" t="s">
        <v>52</v>
      </c>
      <c r="E33" s="158">
        <v>8701.5519999000007</v>
      </c>
      <c r="F33" s="15">
        <v>727623.77823000005</v>
      </c>
      <c r="G33" s="158">
        <v>770578.22459</v>
      </c>
      <c r="H33" s="17">
        <v>0.94425686453461022</v>
      </c>
      <c r="I33" s="10">
        <v>10.87</v>
      </c>
      <c r="J33" s="10">
        <v>0.95</v>
      </c>
      <c r="K33" s="8">
        <v>0.1299928246833828</v>
      </c>
      <c r="L33" s="160">
        <v>0.13633102128708038</v>
      </c>
      <c r="M33" s="8">
        <v>-2.9808036243000003E-3</v>
      </c>
      <c r="N33" s="8">
        <v>8.5138880174999987E-2</v>
      </c>
      <c r="O33" s="8">
        <v>0.17606884480000001</v>
      </c>
      <c r="P33" s="203"/>
      <c r="Q33" s="203"/>
      <c r="R33" s="142">
        <v>0.93924464190322488</v>
      </c>
      <c r="S33" s="143">
        <v>0.13878339213998897</v>
      </c>
      <c r="T33" s="37">
        <v>25</v>
      </c>
      <c r="U33" s="143" t="s">
        <v>41</v>
      </c>
      <c r="V33" s="142">
        <v>0.86226978870928683</v>
      </c>
      <c r="W33" s="37">
        <v>25</v>
      </c>
      <c r="X33" s="177" t="s">
        <v>52</v>
      </c>
      <c r="Y33" s="177">
        <v>0.13633102128708038</v>
      </c>
      <c r="Z33" s="37">
        <v>25</v>
      </c>
      <c r="AA33" s="99" t="s">
        <v>447</v>
      </c>
      <c r="AB33" s="38">
        <v>0.92730485497779758</v>
      </c>
      <c r="AC33" s="99">
        <v>0.15081967213114753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15</v>
      </c>
      <c r="B34" s="126">
        <v>29</v>
      </c>
      <c r="C34" s="126">
        <v>3</v>
      </c>
      <c r="D34" s="127" t="s">
        <v>224</v>
      </c>
      <c r="E34" s="158">
        <v>14723.97</v>
      </c>
      <c r="F34" s="15">
        <v>1103561.5515000001</v>
      </c>
      <c r="G34" s="158">
        <v>1379078.0368999999</v>
      </c>
      <c r="H34" s="17">
        <v>0.80021689996649681</v>
      </c>
      <c r="I34" s="10">
        <v>10.92</v>
      </c>
      <c r="J34" s="10">
        <v>1.25</v>
      </c>
      <c r="K34" s="8">
        <v>0.14569713142094728</v>
      </c>
      <c r="L34" s="160">
        <v>0.20013342228152101</v>
      </c>
      <c r="M34" s="8">
        <v>-6.6666666771000003E-4</v>
      </c>
      <c r="N34" s="8">
        <v>9.3102171013000003E-4</v>
      </c>
      <c r="O34" s="8">
        <v>8.4152314798999997E-2</v>
      </c>
      <c r="P34" s="203"/>
      <c r="Q34" s="203"/>
      <c r="R34" s="142">
        <v>0.93924464190322488</v>
      </c>
      <c r="S34" s="143">
        <v>0.13878339213998897</v>
      </c>
      <c r="T34" s="37">
        <v>26</v>
      </c>
      <c r="U34" s="143" t="s">
        <v>642</v>
      </c>
      <c r="V34" s="142">
        <v>0.84536754248778789</v>
      </c>
      <c r="W34" s="37">
        <v>26</v>
      </c>
      <c r="X34" s="177" t="s">
        <v>642</v>
      </c>
      <c r="Y34" s="177">
        <v>0.13601630158328853</v>
      </c>
      <c r="Z34" s="37">
        <v>26</v>
      </c>
      <c r="AA34" s="99" t="s">
        <v>60</v>
      </c>
      <c r="AB34" s="38">
        <v>0.70103811871803012</v>
      </c>
      <c r="AC34" s="99">
        <v>0.15994600978572635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21</v>
      </c>
      <c r="C35" s="37">
        <v>24</v>
      </c>
      <c r="D35" s="176" t="s">
        <v>389</v>
      </c>
      <c r="E35" s="165">
        <v>99521.172000000006</v>
      </c>
      <c r="F35" s="122">
        <v>918580.41755999997</v>
      </c>
      <c r="G35" s="165">
        <v>1018465.5416</v>
      </c>
      <c r="H35" s="124">
        <v>0.90192586792570184</v>
      </c>
      <c r="I35" s="125">
        <v>1.167</v>
      </c>
      <c r="J35" s="125">
        <v>0.105</v>
      </c>
      <c r="K35" s="123">
        <v>0.12643553629469123</v>
      </c>
      <c r="L35" s="170">
        <v>0.13651137594799567</v>
      </c>
      <c r="M35" s="123">
        <v>1.2061403509999999E-2</v>
      </c>
      <c r="N35" s="123">
        <v>5.1492779738000004E-2</v>
      </c>
      <c r="O35" s="123">
        <v>0.13175493665999999</v>
      </c>
      <c r="R35" s="38">
        <v>0.93924464190322488</v>
      </c>
      <c r="S35" s="39">
        <v>0.13878339213998897</v>
      </c>
      <c r="T35" s="37">
        <v>27</v>
      </c>
      <c r="U35" s="39" t="s">
        <v>36</v>
      </c>
      <c r="V35" s="38">
        <v>0.83946587218041524</v>
      </c>
      <c r="W35" s="37">
        <v>27</v>
      </c>
      <c r="X35" s="99" t="s">
        <v>239</v>
      </c>
      <c r="Y35" s="99">
        <v>0.13544018058690746</v>
      </c>
      <c r="Z35" s="37">
        <v>27</v>
      </c>
      <c r="AA35" s="99" t="s">
        <v>390</v>
      </c>
      <c r="AB35" s="38">
        <v>0.90498007771154743</v>
      </c>
      <c r="AC35" s="99">
        <v>0.13679890560875513</v>
      </c>
    </row>
    <row r="36" spans="1:50" s="7" customFormat="1" ht="16.2" customHeight="1" x14ac:dyDescent="0.3">
      <c r="A36" s="126">
        <v>25</v>
      </c>
      <c r="B36" s="126">
        <v>18</v>
      </c>
      <c r="C36" s="126">
        <v>12</v>
      </c>
      <c r="D36" s="127" t="s">
        <v>447</v>
      </c>
      <c r="E36" s="158">
        <v>4346.7629999999999</v>
      </c>
      <c r="F36" s="15">
        <v>397728.81449999998</v>
      </c>
      <c r="G36" s="158">
        <v>428908.37070999999</v>
      </c>
      <c r="H36" s="17">
        <v>0.92730485497779758</v>
      </c>
      <c r="I36" s="10">
        <v>11.84</v>
      </c>
      <c r="J36" s="10">
        <v>1.1499999999999999</v>
      </c>
      <c r="K36" s="8">
        <v>0.12939890710382515</v>
      </c>
      <c r="L36" s="160">
        <v>0.15081967213114753</v>
      </c>
      <c r="M36" s="8">
        <v>-1.1985746679999999E-2</v>
      </c>
      <c r="N36" s="8">
        <v>0.10786625062000001</v>
      </c>
      <c r="O36" s="8">
        <v>0.14513469716999999</v>
      </c>
      <c r="P36" s="203"/>
      <c r="Q36" s="203"/>
      <c r="R36" s="142">
        <v>0.93924464190322488</v>
      </c>
      <c r="S36" s="143">
        <v>0.13878339213998897</v>
      </c>
      <c r="T36" s="37">
        <v>28</v>
      </c>
      <c r="U36" s="143" t="s">
        <v>46</v>
      </c>
      <c r="V36" s="142">
        <v>0.83803139111761793</v>
      </c>
      <c r="W36" s="37">
        <v>28</v>
      </c>
      <c r="X36" s="177" t="s">
        <v>394</v>
      </c>
      <c r="Y36" s="177">
        <v>0.13289036544942859</v>
      </c>
      <c r="Z36" s="37">
        <v>28</v>
      </c>
      <c r="AA36" s="99" t="s">
        <v>461</v>
      </c>
      <c r="AB36" s="38">
        <v>0.92866025514501027</v>
      </c>
      <c r="AC36" s="99">
        <v>0.13950538998097653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22</v>
      </c>
      <c r="C37" s="37">
        <v>16</v>
      </c>
      <c r="D37" s="176" t="s">
        <v>459</v>
      </c>
      <c r="E37" s="165">
        <v>111598.921</v>
      </c>
      <c r="F37" s="122">
        <v>1016666.1703</v>
      </c>
      <c r="G37" s="165">
        <v>1135090.1296999999</v>
      </c>
      <c r="H37" s="124">
        <v>0.89566999456571883</v>
      </c>
      <c r="I37" s="125">
        <v>1.32</v>
      </c>
      <c r="J37" s="125">
        <v>0.11</v>
      </c>
      <c r="K37" s="123">
        <v>0.14489571899154596</v>
      </c>
      <c r="L37" s="170">
        <v>0.14489571899154596</v>
      </c>
      <c r="M37" s="123">
        <v>-1.0964912271E-3</v>
      </c>
      <c r="N37" s="123">
        <v>6.1289557146999997E-2</v>
      </c>
      <c r="O37" s="123">
        <v>0.24325626650000001</v>
      </c>
      <c r="R37" s="38">
        <v>0.93924464190322488</v>
      </c>
      <c r="S37" s="39">
        <v>0.13878339213998897</v>
      </c>
      <c r="T37" s="37">
        <v>29</v>
      </c>
      <c r="U37" s="39" t="s">
        <v>224</v>
      </c>
      <c r="V37" s="38">
        <v>0.80021689996649681</v>
      </c>
      <c r="W37" s="37">
        <v>29</v>
      </c>
      <c r="X37" s="99" t="s">
        <v>450</v>
      </c>
      <c r="Y37" s="99">
        <v>0.13209533837465298</v>
      </c>
      <c r="Z37" s="37">
        <v>29</v>
      </c>
      <c r="AA37" s="99" t="s">
        <v>416</v>
      </c>
      <c r="AB37" s="38">
        <v>0.98741129626114099</v>
      </c>
      <c r="AC37" s="99">
        <v>0.16233766233766234</v>
      </c>
    </row>
    <row r="38" spans="1:50" s="7" customFormat="1" ht="16.2" customHeight="1" x14ac:dyDescent="0.3">
      <c r="A38" s="126">
        <v>33</v>
      </c>
      <c r="B38" s="126">
        <v>33</v>
      </c>
      <c r="C38" s="126">
        <v>2</v>
      </c>
      <c r="D38" s="127" t="s">
        <v>415</v>
      </c>
      <c r="E38" s="158">
        <v>39761.584000000003</v>
      </c>
      <c r="F38" s="15">
        <v>272764.46623999998</v>
      </c>
      <c r="G38" s="158">
        <v>383768.61588</v>
      </c>
      <c r="H38" s="17">
        <v>0.71075240380075866</v>
      </c>
      <c r="I38" s="10">
        <v>1.44</v>
      </c>
      <c r="J38" s="10">
        <v>0.12</v>
      </c>
      <c r="K38" s="8">
        <v>0.20991253644314872</v>
      </c>
      <c r="L38" s="160">
        <v>0.20991253644314872</v>
      </c>
      <c r="M38" s="8">
        <v>-1.4367816093E-2</v>
      </c>
      <c r="N38" s="8">
        <v>-0.11079635347</v>
      </c>
      <c r="O38" s="8">
        <v>-8.7615099601000002E-2</v>
      </c>
      <c r="P38" s="203"/>
      <c r="Q38" s="203"/>
      <c r="R38" s="142">
        <v>0.93924464190322488</v>
      </c>
      <c r="S38" s="143">
        <v>0.13878339213998897</v>
      </c>
      <c r="T38" s="37">
        <v>30</v>
      </c>
      <c r="U38" s="143" t="s">
        <v>51</v>
      </c>
      <c r="V38" s="142">
        <v>0.7465298692856579</v>
      </c>
      <c r="W38" s="37">
        <v>30</v>
      </c>
      <c r="X38" s="177" t="s">
        <v>236</v>
      </c>
      <c r="Y38" s="177">
        <v>0.13143483022645119</v>
      </c>
      <c r="Z38" s="37">
        <v>30</v>
      </c>
      <c r="AA38" s="99" t="s">
        <v>392</v>
      </c>
      <c r="AB38" s="38">
        <v>0.95306037093216645</v>
      </c>
      <c r="AC38" s="99">
        <v>0.17371937639198218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30</v>
      </c>
      <c r="C39" s="37">
        <v>6</v>
      </c>
      <c r="D39" s="176" t="s">
        <v>51</v>
      </c>
      <c r="E39" s="165">
        <v>8126.7830000000004</v>
      </c>
      <c r="F39" s="122">
        <v>577001.59299999999</v>
      </c>
      <c r="G39" s="165">
        <v>772911.59635999997</v>
      </c>
      <c r="H39" s="124">
        <v>0.7465298692856579</v>
      </c>
      <c r="I39" s="125">
        <v>11.62</v>
      </c>
      <c r="J39" s="125">
        <v>0.97</v>
      </c>
      <c r="K39" s="123">
        <v>0.16366197183098594</v>
      </c>
      <c r="L39" s="170">
        <v>0.16394366197183102</v>
      </c>
      <c r="M39" s="123">
        <v>-9.7629009769999997E-3</v>
      </c>
      <c r="N39" s="123">
        <v>1.4844777769999999E-2</v>
      </c>
      <c r="O39" s="123">
        <v>1.6832627236E-2</v>
      </c>
      <c r="R39" s="38">
        <v>0.93924464190322488</v>
      </c>
      <c r="S39" s="39">
        <v>0.13878339213998897</v>
      </c>
      <c r="T39" s="37">
        <v>31</v>
      </c>
      <c r="U39" s="39" t="s">
        <v>68</v>
      </c>
      <c r="V39" s="38">
        <v>0.71915303295388289</v>
      </c>
      <c r="W39" s="37">
        <v>31</v>
      </c>
      <c r="X39" s="99" t="s">
        <v>384</v>
      </c>
      <c r="Y39" s="99">
        <v>0.12879024695217253</v>
      </c>
      <c r="Z39" s="37">
        <v>31</v>
      </c>
      <c r="AA39" s="99" t="s">
        <v>395</v>
      </c>
      <c r="AB39" s="38">
        <v>0.93636964065025541</v>
      </c>
      <c r="AC39" s="99">
        <v>0.14389140271493214</v>
      </c>
    </row>
    <row r="40" spans="1:50" s="7" customFormat="1" ht="16.2" customHeight="1" x14ac:dyDescent="0.3">
      <c r="A40" s="126">
        <v>7</v>
      </c>
      <c r="B40" s="126">
        <v>13</v>
      </c>
      <c r="C40" s="126">
        <v>8</v>
      </c>
      <c r="D40" s="127" t="s">
        <v>39</v>
      </c>
      <c r="E40" s="158">
        <v>26441.65</v>
      </c>
      <c r="F40" s="15">
        <v>2194656.9500000002</v>
      </c>
      <c r="G40" s="158">
        <v>2338046.9323</v>
      </c>
      <c r="H40" s="17">
        <v>0.93867104192004258</v>
      </c>
      <c r="I40" s="10">
        <v>10.678800000000001</v>
      </c>
      <c r="J40" s="10">
        <v>1.1180000000000001</v>
      </c>
      <c r="K40" s="8">
        <v>0.12866024096385542</v>
      </c>
      <c r="L40" s="160">
        <v>0.16163855421686749</v>
      </c>
      <c r="M40" s="8">
        <v>1.6285049589000001E-2</v>
      </c>
      <c r="N40" s="8">
        <v>8.341623441599999E-2</v>
      </c>
      <c r="O40" s="8">
        <v>9.883648966200001E-2</v>
      </c>
      <c r="P40" s="203"/>
      <c r="Q40" s="203"/>
      <c r="R40" s="142">
        <v>0.93924464190322488</v>
      </c>
      <c r="S40" s="143">
        <v>0.13878339213998897</v>
      </c>
      <c r="T40" s="37">
        <v>32</v>
      </c>
      <c r="U40" s="143" t="s">
        <v>383</v>
      </c>
      <c r="V40" s="142">
        <v>0.714240132331175</v>
      </c>
      <c r="W40" s="37">
        <v>32</v>
      </c>
      <c r="X40" s="177" t="s">
        <v>47</v>
      </c>
      <c r="Y40" s="177">
        <v>0.12698412698412698</v>
      </c>
      <c r="Z40" s="37">
        <v>32</v>
      </c>
      <c r="AA40" s="99" t="s">
        <v>394</v>
      </c>
      <c r="AB40" s="38">
        <v>0.92551307496996293</v>
      </c>
      <c r="AC40" s="99">
        <v>0.13289036544942859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25</v>
      </c>
      <c r="C41" s="126">
        <v>20</v>
      </c>
      <c r="D41" s="127" t="s">
        <v>41</v>
      </c>
      <c r="E41" s="158">
        <v>363503.147</v>
      </c>
      <c r="F41" s="15">
        <v>2755353.8542999998</v>
      </c>
      <c r="G41" s="158">
        <v>3195466.0715000001</v>
      </c>
      <c r="H41" s="17">
        <v>0.86226978870928683</v>
      </c>
      <c r="I41" s="10">
        <v>1.069</v>
      </c>
      <c r="J41" s="10">
        <v>0.09</v>
      </c>
      <c r="K41" s="8">
        <v>0.14102902374465451</v>
      </c>
      <c r="L41" s="160">
        <v>0.1424802110797258</v>
      </c>
      <c r="M41" s="8">
        <v>9.3209054593999998E-3</v>
      </c>
      <c r="N41" s="8">
        <v>4.7710928473E-2</v>
      </c>
      <c r="O41" s="8">
        <v>0.17185151188</v>
      </c>
      <c r="P41" s="203"/>
      <c r="Q41" s="203"/>
      <c r="R41" s="142">
        <v>0.93924464190322488</v>
      </c>
      <c r="S41" s="143">
        <v>0.13878339213998897</v>
      </c>
      <c r="T41" s="37">
        <v>33</v>
      </c>
      <c r="U41" s="143" t="s">
        <v>415</v>
      </c>
      <c r="V41" s="142">
        <v>0.71075240380075866</v>
      </c>
      <c r="W41" s="37">
        <v>33</v>
      </c>
      <c r="X41" s="177" t="s">
        <v>34</v>
      </c>
      <c r="Y41" s="177">
        <v>0.12464465339685794</v>
      </c>
      <c r="Z41" s="37">
        <v>33</v>
      </c>
      <c r="AA41" s="99" t="s">
        <v>415</v>
      </c>
      <c r="AB41" s="38">
        <v>0.71075240380075866</v>
      </c>
      <c r="AC41" s="99">
        <v>0.20991253644314872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34</v>
      </c>
      <c r="C42" s="37">
        <v>9</v>
      </c>
      <c r="D42" s="176" t="s">
        <v>60</v>
      </c>
      <c r="E42" s="165">
        <v>6257.8729999999996</v>
      </c>
      <c r="F42" s="122">
        <v>370904.13270999998</v>
      </c>
      <c r="G42" s="165">
        <v>529078.40930000006</v>
      </c>
      <c r="H42" s="124">
        <v>0.70103811871803012</v>
      </c>
      <c r="I42" s="125">
        <v>9.7200000000000006</v>
      </c>
      <c r="J42" s="125">
        <v>0.79</v>
      </c>
      <c r="K42" s="123">
        <v>0.16399527585625107</v>
      </c>
      <c r="L42" s="170">
        <v>0.15994600978572635</v>
      </c>
      <c r="M42" s="6">
        <v>-6.7442252566000005E-4</v>
      </c>
      <c r="N42" s="6">
        <v>-6.7016837480999999E-2</v>
      </c>
      <c r="O42" s="6">
        <v>4.6347976284000003E-2</v>
      </c>
      <c r="R42" s="38">
        <v>0.93924464190322488</v>
      </c>
      <c r="S42" s="39">
        <v>0.13878339213998897</v>
      </c>
      <c r="T42" s="37">
        <v>34</v>
      </c>
      <c r="U42" s="39" t="s">
        <v>60</v>
      </c>
      <c r="V42" s="38">
        <v>0.70103811871803012</v>
      </c>
      <c r="W42" s="37">
        <v>34</v>
      </c>
      <c r="X42" s="99" t="s">
        <v>23</v>
      </c>
      <c r="Y42" s="99">
        <v>0.12295081967103638</v>
      </c>
      <c r="Z42" s="37">
        <v>34</v>
      </c>
      <c r="AA42" s="99" t="s">
        <v>68</v>
      </c>
      <c r="AB42" s="38">
        <v>0.71915303295388289</v>
      </c>
      <c r="AC42" s="99">
        <v>0.26369958275382477</v>
      </c>
    </row>
    <row r="43" spans="1:50" s="7" customFormat="1" ht="16.2" customHeight="1" x14ac:dyDescent="0.3">
      <c r="A43" s="126">
        <v>34</v>
      </c>
      <c r="B43" s="126">
        <v>31</v>
      </c>
      <c r="C43" s="126">
        <v>1</v>
      </c>
      <c r="D43" s="127" t="s">
        <v>68</v>
      </c>
      <c r="E43" s="158">
        <v>3252.384</v>
      </c>
      <c r="F43" s="15">
        <v>233846.40960000001</v>
      </c>
      <c r="G43" s="158">
        <v>325169.19053999998</v>
      </c>
      <c r="H43" s="17">
        <v>0.71915303295388289</v>
      </c>
      <c r="I43" s="10">
        <v>13.78</v>
      </c>
      <c r="J43" s="10">
        <v>1.58</v>
      </c>
      <c r="K43" s="8">
        <v>0.19165507649513211</v>
      </c>
      <c r="L43" s="160">
        <v>0.26369958275382477</v>
      </c>
      <c r="M43" s="8">
        <v>-3.4121440087E-2</v>
      </c>
      <c r="N43" s="8">
        <v>3.5010137980999998E-4</v>
      </c>
      <c r="O43" s="8">
        <v>4.9314169127999997E-2</v>
      </c>
      <c r="P43" s="203"/>
      <c r="Q43" s="203"/>
      <c r="R43" s="142">
        <v>0.93924464190322488</v>
      </c>
      <c r="S43" s="143">
        <v>0.13878339213998897</v>
      </c>
      <c r="T43" s="37">
        <v>35</v>
      </c>
      <c r="U43" s="143" t="s">
        <v>242</v>
      </c>
      <c r="V43" s="142">
        <v>0.23736374401228047</v>
      </c>
      <c r="W43" s="37">
        <v>35</v>
      </c>
      <c r="X43" s="177" t="s">
        <v>15</v>
      </c>
      <c r="Y43" s="177">
        <v>0.12260821104026896</v>
      </c>
      <c r="Z43" s="37">
        <v>35</v>
      </c>
      <c r="AA43" s="99" t="s">
        <v>242</v>
      </c>
      <c r="AB43" s="38">
        <v>0.23736374401228047</v>
      </c>
      <c r="AC43" s="99">
        <v>0.18090452261306531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35</v>
      </c>
      <c r="B44" s="37">
        <v>35</v>
      </c>
      <c r="C44" s="37">
        <v>4</v>
      </c>
      <c r="D44" s="128" t="s">
        <v>242</v>
      </c>
      <c r="E44" s="165">
        <v>11733.895</v>
      </c>
      <c r="F44" s="122">
        <v>233504.5105</v>
      </c>
      <c r="G44" s="165">
        <v>983741.26795000001</v>
      </c>
      <c r="H44" s="124">
        <v>0.23736374401228047</v>
      </c>
      <c r="I44" s="125">
        <v>4.1900000000000004</v>
      </c>
      <c r="J44" s="125">
        <v>0.3</v>
      </c>
      <c r="K44" s="123">
        <v>0.21055276381909549</v>
      </c>
      <c r="L44" s="170">
        <v>0.18090452261306531</v>
      </c>
      <c r="M44" s="123">
        <v>-8.9641434270000004E-3</v>
      </c>
      <c r="N44" s="123">
        <v>-0.43817887545</v>
      </c>
      <c r="O44" s="123">
        <v>-0.43475876894999999</v>
      </c>
      <c r="R44" s="38">
        <v>0.93924464190322488</v>
      </c>
      <c r="S44" s="39">
        <v>0.13878339213998897</v>
      </c>
      <c r="T44" s="37">
        <v>36</v>
      </c>
      <c r="U44" s="39" t="s">
        <v>391</v>
      </c>
      <c r="V44" s="38">
        <v>0.23529502284749154</v>
      </c>
      <c r="W44" s="37">
        <v>36</v>
      </c>
      <c r="X44" s="99" t="s">
        <v>391</v>
      </c>
      <c r="Y44" s="99">
        <v>0</v>
      </c>
      <c r="Z44" s="37">
        <v>36</v>
      </c>
      <c r="AA44" s="99" t="s">
        <v>391</v>
      </c>
      <c r="AB44" s="38">
        <v>0.23529502284749154</v>
      </c>
      <c r="AC44" s="99">
        <v>0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M13" sqref="M13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0.85381045556169133</v>
      </c>
      <c r="K7" s="138">
        <v>9.1269833333333334</v>
      </c>
      <c r="L7" s="138">
        <v>0.93142083333333348</v>
      </c>
      <c r="M7" s="139">
        <v>0.11550785794029195</v>
      </c>
      <c r="N7" s="174">
        <v>0.13894227055192085</v>
      </c>
      <c r="O7" s="139">
        <v>3.4206689748749988E-3</v>
      </c>
      <c r="P7" s="139">
        <v>-9.5815578444200009E-2</v>
      </c>
      <c r="Q7" s="139">
        <v>-7.3010510646666733E-3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3</v>
      </c>
      <c r="E9" s="127" t="s">
        <v>56</v>
      </c>
      <c r="F9" s="66" t="s">
        <v>159</v>
      </c>
      <c r="G9" s="158">
        <v>62430.701999999997</v>
      </c>
      <c r="H9" s="15">
        <v>5708039.0839</v>
      </c>
      <c r="I9" s="158">
        <v>6138975.5285999998</v>
      </c>
      <c r="J9" s="17">
        <v>0.92980319880860063</v>
      </c>
      <c r="K9" s="10">
        <v>11.8</v>
      </c>
      <c r="L9" s="10">
        <v>1.5</v>
      </c>
      <c r="M9" s="8">
        <v>0.129060483429042</v>
      </c>
      <c r="N9" s="160">
        <v>0.19687192387480981</v>
      </c>
      <c r="O9" s="8">
        <v>1.2513842746999999E-2</v>
      </c>
      <c r="P9" s="8">
        <v>8.0874204396000002E-3</v>
      </c>
      <c r="Q9" s="8">
        <v>2.1538308355999999E-2</v>
      </c>
      <c r="R9" s="147"/>
      <c r="S9" s="194"/>
      <c r="T9" s="148">
        <v>0.85381045556169133</v>
      </c>
      <c r="U9" s="149">
        <v>0.13894227055192085</v>
      </c>
      <c r="V9" s="146">
        <v>1</v>
      </c>
      <c r="W9" s="149" t="s">
        <v>25</v>
      </c>
      <c r="X9" s="148">
        <v>1.0086744794478095</v>
      </c>
      <c r="Y9" s="146">
        <v>1</v>
      </c>
      <c r="Z9" s="181" t="s">
        <v>75</v>
      </c>
      <c r="AA9" s="181">
        <v>0.25996915620180661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5</v>
      </c>
      <c r="B10" s="37">
        <v>1</v>
      </c>
      <c r="E10" s="128" t="s">
        <v>75</v>
      </c>
      <c r="F10" s="119" t="s">
        <v>258</v>
      </c>
      <c r="G10" s="165">
        <v>2888.0940000000001</v>
      </c>
      <c r="H10" s="122">
        <v>393271.75997999997</v>
      </c>
      <c r="I10" s="165">
        <v>430803.11992000003</v>
      </c>
      <c r="J10" s="124">
        <v>0.91288048251143206</v>
      </c>
      <c r="K10" s="125">
        <v>17.190000000000001</v>
      </c>
      <c r="L10" s="125">
        <v>2.95</v>
      </c>
      <c r="M10" s="123">
        <v>0.12623925974884337</v>
      </c>
      <c r="N10" s="170">
        <v>0.25996915620180661</v>
      </c>
      <c r="O10" s="6">
        <v>-6.4210142291000003E-3</v>
      </c>
      <c r="P10" s="6">
        <v>-2.8506710270000003E-2</v>
      </c>
      <c r="Q10" s="6">
        <v>7.4509050778999997E-2</v>
      </c>
      <c r="R10" s="147"/>
      <c r="S10" s="194"/>
      <c r="T10" s="148">
        <v>0.85381045556169133</v>
      </c>
      <c r="U10" s="149">
        <v>0.13894227055192085</v>
      </c>
      <c r="V10" s="146">
        <v>2</v>
      </c>
      <c r="W10" s="149" t="s">
        <v>53</v>
      </c>
      <c r="X10" s="148">
        <v>0.97179583579764284</v>
      </c>
      <c r="Y10" s="146">
        <v>2</v>
      </c>
      <c r="Z10" s="181" t="s">
        <v>63</v>
      </c>
      <c r="AA10" s="181">
        <v>0.22073984232868404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2</v>
      </c>
      <c r="B11" s="126">
        <v>9</v>
      </c>
      <c r="C11" s="126"/>
      <c r="E11" s="127" t="s">
        <v>53</v>
      </c>
      <c r="F11" s="66" t="s">
        <v>159</v>
      </c>
      <c r="G11" s="158">
        <v>164512.25099999999</v>
      </c>
      <c r="H11" s="15">
        <v>1705992.0429</v>
      </c>
      <c r="I11" s="158">
        <v>1755504.5824</v>
      </c>
      <c r="J11" s="17">
        <v>0.97179583579764284</v>
      </c>
      <c r="K11" s="10">
        <v>1.0133000000000001</v>
      </c>
      <c r="L11" s="10">
        <v>8.3549999999999999E-2</v>
      </c>
      <c r="M11" s="8">
        <v>9.7714561232611477E-2</v>
      </c>
      <c r="N11" s="160">
        <v>9.6682738667538015E-2</v>
      </c>
      <c r="O11" s="8">
        <v>3.0815109342999997E-2</v>
      </c>
      <c r="P11" s="8">
        <v>1.1211449663999999E-2</v>
      </c>
      <c r="Q11" s="8">
        <v>0.1168786815</v>
      </c>
      <c r="R11" s="147"/>
      <c r="S11" s="194"/>
      <c r="T11" s="148">
        <v>0.85381045556169133</v>
      </c>
      <c r="U11" s="149">
        <v>0.13894227055192085</v>
      </c>
      <c r="V11" s="146">
        <v>3</v>
      </c>
      <c r="W11" s="149" t="s">
        <v>14</v>
      </c>
      <c r="X11" s="148">
        <v>0.96182994765058427</v>
      </c>
      <c r="Y11" s="146">
        <v>3</v>
      </c>
      <c r="Z11" s="181" t="s">
        <v>56</v>
      </c>
      <c r="AA11" s="181">
        <v>0.19687192387480981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3021407.8805</v>
      </c>
      <c r="I12" s="165">
        <v>2995424.1354</v>
      </c>
      <c r="J12" s="124">
        <v>1.0086744794478095</v>
      </c>
      <c r="K12" s="125">
        <v>11.9</v>
      </c>
      <c r="L12" s="125">
        <v>0.95</v>
      </c>
      <c r="M12" s="123">
        <v>9.1524380863876556E-2</v>
      </c>
      <c r="N12" s="170">
        <v>8.7678818642705256E-2</v>
      </c>
      <c r="O12" s="123">
        <v>-3.9834533481999997E-3</v>
      </c>
      <c r="P12" s="123">
        <v>9.0546410344999995E-2</v>
      </c>
      <c r="Q12" s="123">
        <v>0.14298598821</v>
      </c>
      <c r="R12" s="147"/>
      <c r="S12" s="194"/>
      <c r="T12" s="148">
        <v>0.85381045556169133</v>
      </c>
      <c r="U12" s="149">
        <v>0.13894227055192085</v>
      </c>
      <c r="V12" s="146">
        <v>4</v>
      </c>
      <c r="W12" s="149" t="s">
        <v>56</v>
      </c>
      <c r="X12" s="148">
        <v>0.92980319880860063</v>
      </c>
      <c r="Y12" s="146">
        <v>4</v>
      </c>
      <c r="Z12" s="181" t="s">
        <v>42</v>
      </c>
      <c r="AA12" s="181">
        <v>0.16599423631749083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6</v>
      </c>
      <c r="B13" s="126">
        <v>5</v>
      </c>
      <c r="C13" s="126"/>
      <c r="E13" s="127" t="s">
        <v>443</v>
      </c>
      <c r="F13" s="66" t="s">
        <v>257</v>
      </c>
      <c r="G13" s="158">
        <v>15919.69</v>
      </c>
      <c r="H13" s="15">
        <v>1451875.7279999999</v>
      </c>
      <c r="I13" s="158">
        <v>1655185.497</v>
      </c>
      <c r="J13" s="17">
        <v>0.87716798548048169</v>
      </c>
      <c r="K13" s="10">
        <v>12.6</v>
      </c>
      <c r="L13" s="10">
        <v>1.05</v>
      </c>
      <c r="M13" s="8">
        <v>0.13815789473684212</v>
      </c>
      <c r="N13" s="160">
        <v>0.13815789473684215</v>
      </c>
      <c r="O13" s="8">
        <v>1.6474464573999999E-3</v>
      </c>
      <c r="P13" s="8">
        <v>-2.1371383766999999E-2</v>
      </c>
      <c r="Q13" s="8">
        <v>0.10334005532999999</v>
      </c>
      <c r="R13" s="147"/>
      <c r="S13" s="194"/>
      <c r="T13" s="148">
        <v>0.85381045556169133</v>
      </c>
      <c r="U13" s="149">
        <v>0.13894227055192085</v>
      </c>
      <c r="V13" s="146">
        <v>5</v>
      </c>
      <c r="W13" s="149" t="s">
        <v>75</v>
      </c>
      <c r="X13" s="148">
        <v>0.91288048251143206</v>
      </c>
      <c r="Y13" s="146">
        <v>5</v>
      </c>
      <c r="Z13" s="181" t="s">
        <v>443</v>
      </c>
      <c r="AA13" s="181">
        <v>0.13815789473684215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3</v>
      </c>
      <c r="B14" s="37">
        <v>7</v>
      </c>
      <c r="E14" s="128" t="s">
        <v>14</v>
      </c>
      <c r="F14" s="119" t="s">
        <v>159</v>
      </c>
      <c r="G14" s="165">
        <v>28204.046999999999</v>
      </c>
      <c r="H14" s="122">
        <v>4425779.0552000003</v>
      </c>
      <c r="I14" s="165">
        <v>4601415.3187999995</v>
      </c>
      <c r="J14" s="124">
        <v>0.96182994765058427</v>
      </c>
      <c r="K14" s="125">
        <v>12.91</v>
      </c>
      <c r="L14" s="125">
        <v>1.38</v>
      </c>
      <c r="M14" s="123">
        <v>8.2271221005076972E-2</v>
      </c>
      <c r="N14" s="170">
        <v>0.10553148101038531</v>
      </c>
      <c r="O14" s="123">
        <v>2.9456143801999998E-2</v>
      </c>
      <c r="P14" s="123">
        <v>7.1507904811E-2</v>
      </c>
      <c r="Q14" s="123">
        <v>0.17930869016999998</v>
      </c>
      <c r="R14" s="147"/>
      <c r="S14" s="194"/>
      <c r="T14" s="148">
        <v>0.85381045556169133</v>
      </c>
      <c r="U14" s="149">
        <v>0.13894227055192085</v>
      </c>
      <c r="V14" s="146">
        <v>6</v>
      </c>
      <c r="W14" s="149" t="s">
        <v>443</v>
      </c>
      <c r="X14" s="148">
        <v>0.87716798548048169</v>
      </c>
      <c r="Y14" s="146">
        <v>6</v>
      </c>
      <c r="Z14" s="181" t="s">
        <v>33</v>
      </c>
      <c r="AA14" s="181">
        <v>0.11986681465038847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10</v>
      </c>
      <c r="B15" s="126">
        <v>2</v>
      </c>
      <c r="C15" s="126"/>
      <c r="E15" s="127" t="s">
        <v>63</v>
      </c>
      <c r="F15" s="66" t="s">
        <v>249</v>
      </c>
      <c r="G15" s="158">
        <v>6800</v>
      </c>
      <c r="H15" s="15">
        <v>336396</v>
      </c>
      <c r="I15" s="158">
        <v>656905.29298000003</v>
      </c>
      <c r="J15" s="17">
        <v>0.5120920832803243</v>
      </c>
      <c r="K15" s="10">
        <v>12.29</v>
      </c>
      <c r="L15" s="10">
        <v>0.91</v>
      </c>
      <c r="M15" s="8">
        <v>0.24843339397614717</v>
      </c>
      <c r="N15" s="160">
        <v>0.22073984232868404</v>
      </c>
      <c r="O15" s="8">
        <v>-2.9809766620999999E-2</v>
      </c>
      <c r="P15" s="8">
        <v>-0.28557017949999997</v>
      </c>
      <c r="Q15" s="8">
        <v>-0.26729349000999997</v>
      </c>
      <c r="R15" s="147"/>
      <c r="S15" s="194"/>
      <c r="T15" s="148">
        <v>0.85381045556169133</v>
      </c>
      <c r="U15" s="149">
        <v>0.13894227055192085</v>
      </c>
      <c r="V15" s="146">
        <v>7</v>
      </c>
      <c r="W15" s="149" t="s">
        <v>33</v>
      </c>
      <c r="X15" s="148">
        <v>0.8435338338707935</v>
      </c>
      <c r="Y15" s="146">
        <v>7</v>
      </c>
      <c r="Z15" s="181" t="s">
        <v>14</v>
      </c>
      <c r="AA15" s="181">
        <v>0.10553148101038531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7</v>
      </c>
      <c r="B16" s="37">
        <v>6</v>
      </c>
      <c r="E16" s="128" t="s">
        <v>33</v>
      </c>
      <c r="F16" s="119" t="s">
        <v>257</v>
      </c>
      <c r="G16" s="165">
        <v>156143.04999999999</v>
      </c>
      <c r="H16" s="122">
        <v>1406848.8805</v>
      </c>
      <c r="I16" s="165">
        <v>1667803.7371</v>
      </c>
      <c r="J16" s="124">
        <v>0.8435338338707935</v>
      </c>
      <c r="K16" s="125">
        <v>1.08</v>
      </c>
      <c r="L16" s="125">
        <v>0.09</v>
      </c>
      <c r="M16" s="123">
        <v>0.11986681465038847</v>
      </c>
      <c r="N16" s="170">
        <v>0.11986681465038847</v>
      </c>
      <c r="O16" s="6">
        <v>-1.1086474514E-3</v>
      </c>
      <c r="P16" s="6">
        <v>-7.3344676834999997E-2</v>
      </c>
      <c r="Q16" s="6">
        <v>0.20912306838</v>
      </c>
      <c r="R16" s="147"/>
      <c r="S16" s="194"/>
      <c r="T16" s="148">
        <v>0.85381045556169133</v>
      </c>
      <c r="U16" s="149">
        <v>0.13894227055192085</v>
      </c>
      <c r="V16" s="146">
        <v>8</v>
      </c>
      <c r="W16" s="149" t="s">
        <v>70</v>
      </c>
      <c r="X16" s="148">
        <v>0.62413253209229003</v>
      </c>
      <c r="Y16" s="146">
        <v>8</v>
      </c>
      <c r="Z16" s="181" t="s">
        <v>43</v>
      </c>
      <c r="AA16" s="181">
        <v>9.8019195424761799E-2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4</v>
      </c>
      <c r="C17" s="126"/>
      <c r="E17" s="127" t="s">
        <v>42</v>
      </c>
      <c r="F17" s="66" t="s">
        <v>159</v>
      </c>
      <c r="G17" s="158">
        <v>23567.968364</v>
      </c>
      <c r="H17" s="15">
        <v>1226712.7533</v>
      </c>
      <c r="I17" s="158">
        <v>2564030.4580999999</v>
      </c>
      <c r="J17" s="17">
        <v>0.47843142792032967</v>
      </c>
      <c r="K17" s="10">
        <v>10.31</v>
      </c>
      <c r="L17" s="10">
        <v>0.72</v>
      </c>
      <c r="M17" s="8">
        <v>0.19807877042052435</v>
      </c>
      <c r="N17" s="160">
        <v>0.16599423631749083</v>
      </c>
      <c r="O17" s="8">
        <v>-9.7031963487000002E-3</v>
      </c>
      <c r="P17" s="8">
        <v>-0.39644216057999998</v>
      </c>
      <c r="Q17" s="8">
        <v>-0.35025515423000003</v>
      </c>
      <c r="R17" s="147"/>
      <c r="S17" s="194"/>
      <c r="T17" s="148">
        <v>0.85381045556169133</v>
      </c>
      <c r="U17" s="149">
        <v>0.13894227055192085</v>
      </c>
      <c r="V17" s="146">
        <v>9</v>
      </c>
      <c r="W17" s="149" t="s">
        <v>43</v>
      </c>
      <c r="X17" s="148">
        <v>0.60907946424850801</v>
      </c>
      <c r="Y17" s="146">
        <v>9</v>
      </c>
      <c r="Z17" s="181" t="s">
        <v>53</v>
      </c>
      <c r="AA17" s="181">
        <v>9.6682738667538015E-2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596414.78436000005</v>
      </c>
      <c r="I18" s="165">
        <v>979206.85126999998</v>
      </c>
      <c r="J18" s="124">
        <v>0.60907946424850801</v>
      </c>
      <c r="K18" s="125">
        <v>4.8</v>
      </c>
      <c r="L18" s="125">
        <v>0.4</v>
      </c>
      <c r="M18" s="123">
        <v>9.8019195424761785E-2</v>
      </c>
      <c r="N18" s="170">
        <v>9.8019195424761799E-2</v>
      </c>
      <c r="O18" s="123">
        <v>2.8781512605E-2</v>
      </c>
      <c r="P18" s="123">
        <v>-8.245859704700001E-2</v>
      </c>
      <c r="Q18" s="123">
        <v>7.1290018078999998E-2</v>
      </c>
      <c r="R18" s="147"/>
      <c r="S18" s="194"/>
      <c r="T18" s="148">
        <v>0.85381045556169133</v>
      </c>
      <c r="U18" s="149">
        <v>0.13894227055192085</v>
      </c>
      <c r="V18" s="146">
        <v>10</v>
      </c>
      <c r="W18" s="149" t="s">
        <v>63</v>
      </c>
      <c r="X18" s="148">
        <v>0.5120920832803243</v>
      </c>
      <c r="Y18" s="146">
        <v>10</v>
      </c>
      <c r="Z18" s="181" t="s">
        <v>25</v>
      </c>
      <c r="AA18" s="181">
        <v>8.7678818642705256E-2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11</v>
      </c>
      <c r="C19" s="126"/>
      <c r="E19" s="127" t="s">
        <v>70</v>
      </c>
      <c r="F19" s="66" t="s">
        <v>159</v>
      </c>
      <c r="G19" s="158">
        <v>1380.67</v>
      </c>
      <c r="H19" s="15">
        <v>216047.24160000001</v>
      </c>
      <c r="I19" s="158">
        <v>346156.03336</v>
      </c>
      <c r="J19" s="17">
        <v>0.62413253209229003</v>
      </c>
      <c r="K19" s="10">
        <v>13.5</v>
      </c>
      <c r="L19" s="10">
        <v>1.1399999999999999</v>
      </c>
      <c r="M19" s="8">
        <v>8.6273006134969327E-2</v>
      </c>
      <c r="N19" s="160">
        <v>8.7423312883435592E-2</v>
      </c>
      <c r="O19" s="8">
        <v>7.7279752695000002E-3</v>
      </c>
      <c r="P19" s="8">
        <v>2.7866869419000004E-2</v>
      </c>
      <c r="Q19" s="8">
        <v>0.28648564294000001</v>
      </c>
      <c r="R19" s="147"/>
      <c r="S19" s="194"/>
      <c r="T19" s="148">
        <v>0.85381045556169133</v>
      </c>
      <c r="U19" s="149">
        <v>0.13894227055192085</v>
      </c>
      <c r="V19" s="146">
        <v>11</v>
      </c>
      <c r="W19" s="149" t="s">
        <v>42</v>
      </c>
      <c r="X19" s="148">
        <v>0.47843142792032967</v>
      </c>
      <c r="Y19" s="146">
        <v>11</v>
      </c>
      <c r="Z19" s="181" t="s">
        <v>70</v>
      </c>
      <c r="AA19" s="181">
        <v>8.7423312883435592E-2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6075.6110479999998</v>
      </c>
      <c r="I20" s="165">
        <v>212583.17434</v>
      </c>
      <c r="J20" s="124">
        <v>2.8579924384245132E-2</v>
      </c>
      <c r="K20" s="125">
        <v>0.1305</v>
      </c>
      <c r="L20" s="125">
        <v>3.5000000000000001E-3</v>
      </c>
      <c r="M20" s="123">
        <v>0.12548076923076923</v>
      </c>
      <c r="N20" s="170">
        <v>4.0384615384615387E-2</v>
      </c>
      <c r="O20" s="123">
        <v>-1.8867924527E-2</v>
      </c>
      <c r="P20" s="123">
        <v>-0.47131328801</v>
      </c>
      <c r="Q20" s="123">
        <v>-0.67552347227999998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3" sqref="J13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0.80979325876057073</v>
      </c>
      <c r="H7" s="21">
        <v>4.6957777777777778</v>
      </c>
      <c r="I7" s="21">
        <v>0.38088888888888889</v>
      </c>
      <c r="J7" s="22">
        <v>0.12435997706620031</v>
      </c>
      <c r="K7" s="173">
        <v>0.12095463539784616</v>
      </c>
      <c r="L7" s="22">
        <v>-5.9369545574777761E-4</v>
      </c>
      <c r="M7" s="22">
        <v>8.5414314806666683E-3</v>
      </c>
      <c r="N7" s="22">
        <v>0.11986843732846666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8</v>
      </c>
      <c r="B9" s="126">
        <v>3</v>
      </c>
      <c r="C9" s="5" t="s">
        <v>396</v>
      </c>
      <c r="D9" s="158">
        <v>77523.289999999994</v>
      </c>
      <c r="E9" s="15">
        <v>574447.57889999996</v>
      </c>
      <c r="F9" s="158">
        <v>719646.06411000004</v>
      </c>
      <c r="G9" s="17">
        <v>0.79823625466559067</v>
      </c>
      <c r="H9" s="10">
        <v>0.98599999999999999</v>
      </c>
      <c r="I9" s="10">
        <v>0.08</v>
      </c>
      <c r="J9" s="8">
        <v>0.13306342780026989</v>
      </c>
      <c r="K9" s="160">
        <v>0.12955465587044535</v>
      </c>
      <c r="L9" s="8">
        <v>1.5068493149999999E-2</v>
      </c>
      <c r="M9" s="8">
        <v>2.4938969855000003E-2</v>
      </c>
      <c r="N9" s="8">
        <v>8.7045399814000002E-2</v>
      </c>
      <c r="O9" s="126"/>
      <c r="P9" s="37"/>
      <c r="Q9" s="38">
        <v>0.80979325876057073</v>
      </c>
      <c r="R9" s="39">
        <v>0.12095463539784616</v>
      </c>
      <c r="S9" s="37">
        <v>1</v>
      </c>
      <c r="T9" s="37" t="s">
        <v>225</v>
      </c>
      <c r="U9" s="38">
        <v>0.86609373338549345</v>
      </c>
      <c r="V9" s="37">
        <v>1</v>
      </c>
      <c r="W9" s="197" t="s">
        <v>66</v>
      </c>
      <c r="X9" s="177">
        <v>0.13333333333333333</v>
      </c>
    </row>
    <row r="10" spans="1:36" ht="16.8" customHeight="1" x14ac:dyDescent="0.3">
      <c r="A10" s="37">
        <v>1</v>
      </c>
      <c r="B10" s="37">
        <v>6</v>
      </c>
      <c r="C10" s="127" t="s">
        <v>225</v>
      </c>
      <c r="D10" s="157">
        <v>7014.5649999999996</v>
      </c>
      <c r="E10" s="14">
        <v>557587.77185000002</v>
      </c>
      <c r="F10" s="157">
        <v>643796.10468999995</v>
      </c>
      <c r="G10" s="16">
        <v>0.86609373338549345</v>
      </c>
      <c r="H10" s="9">
        <v>9.5500000000000007</v>
      </c>
      <c r="I10" s="9">
        <v>0.8</v>
      </c>
      <c r="J10" s="6">
        <v>0.12014089822619198</v>
      </c>
      <c r="K10" s="159">
        <v>0.12076990816454901</v>
      </c>
      <c r="L10" s="6">
        <v>-3.0101592873999997E-3</v>
      </c>
      <c r="M10" s="6">
        <v>-2.4119356755000002E-2</v>
      </c>
      <c r="N10" s="6">
        <v>0.11247067364999999</v>
      </c>
      <c r="Q10" s="38">
        <v>0.80979325876057073</v>
      </c>
      <c r="R10" s="39">
        <v>0.12095463539784616</v>
      </c>
      <c r="S10" s="37">
        <v>2</v>
      </c>
      <c r="T10" s="37" t="s">
        <v>57</v>
      </c>
      <c r="U10" s="38">
        <v>0.86027448159872455</v>
      </c>
      <c r="V10" s="37">
        <v>2</v>
      </c>
      <c r="W10" s="197" t="s">
        <v>57</v>
      </c>
      <c r="X10" s="99">
        <v>0.13296778615490062</v>
      </c>
    </row>
    <row r="11" spans="1:36" s="7" customFormat="1" ht="16.8" customHeight="1" x14ac:dyDescent="0.3">
      <c r="A11" s="126">
        <v>2</v>
      </c>
      <c r="B11" s="126">
        <v>2</v>
      </c>
      <c r="C11" s="5" t="s">
        <v>57</v>
      </c>
      <c r="D11" s="158">
        <v>3719.038</v>
      </c>
      <c r="E11" s="15">
        <v>325564.58652000001</v>
      </c>
      <c r="F11" s="158">
        <v>378442.68716999999</v>
      </c>
      <c r="G11" s="17">
        <v>0.86027448159872455</v>
      </c>
      <c r="H11" s="10">
        <v>10.37</v>
      </c>
      <c r="I11" s="10">
        <v>0.97</v>
      </c>
      <c r="J11" s="8">
        <v>0.11846013251085218</v>
      </c>
      <c r="K11" s="160">
        <v>0.13296778615490062</v>
      </c>
      <c r="L11" s="8">
        <v>-5.6792367094999994E-3</v>
      </c>
      <c r="M11" s="8">
        <v>5.3195073271000003E-2</v>
      </c>
      <c r="N11" s="8">
        <v>0.15958456528999998</v>
      </c>
      <c r="O11" s="126"/>
      <c r="P11" s="37"/>
      <c r="Q11" s="38">
        <v>0.80979325876057073</v>
      </c>
      <c r="R11" s="39">
        <v>0.12095463539784616</v>
      </c>
      <c r="S11" s="37">
        <v>3</v>
      </c>
      <c r="T11" s="37" t="s">
        <v>387</v>
      </c>
      <c r="U11" s="38">
        <v>0.84627867970564441</v>
      </c>
      <c r="V11" s="37">
        <v>3</v>
      </c>
      <c r="W11" s="197" t="s">
        <v>396</v>
      </c>
      <c r="X11" s="177">
        <v>0.12955465587044535</v>
      </c>
    </row>
    <row r="12" spans="1:36" s="118" customFormat="1" ht="16.8" customHeight="1" x14ac:dyDescent="0.3">
      <c r="A12" s="146">
        <v>3</v>
      </c>
      <c r="B12" s="146">
        <v>7</v>
      </c>
      <c r="C12" s="127" t="s">
        <v>387</v>
      </c>
      <c r="D12" s="157">
        <v>4020.6350000000002</v>
      </c>
      <c r="E12" s="14">
        <v>292099.13274999999</v>
      </c>
      <c r="F12" s="157">
        <v>345157.14474999998</v>
      </c>
      <c r="G12" s="16">
        <v>0.84627867970564441</v>
      </c>
      <c r="H12" s="9">
        <v>9.86</v>
      </c>
      <c r="I12" s="9">
        <v>0.72</v>
      </c>
      <c r="J12" s="6">
        <v>0.13571920165175499</v>
      </c>
      <c r="K12" s="159">
        <v>0.11892635925671027</v>
      </c>
      <c r="L12" s="6">
        <v>5.5088830776999994E-4</v>
      </c>
      <c r="M12" s="6">
        <v>1.153870519E-2</v>
      </c>
      <c r="N12" s="6">
        <v>0.14150923046</v>
      </c>
      <c r="O12" s="146"/>
      <c r="P12" s="37"/>
      <c r="Q12" s="38">
        <v>0.80979325876057073</v>
      </c>
      <c r="R12" s="39">
        <v>0.12095463539784616</v>
      </c>
      <c r="S12" s="37">
        <v>4</v>
      </c>
      <c r="T12" s="37" t="s">
        <v>22</v>
      </c>
      <c r="U12" s="38">
        <v>0.81314478057812578</v>
      </c>
      <c r="V12" s="37">
        <v>4</v>
      </c>
      <c r="W12" s="197" t="s">
        <v>339</v>
      </c>
      <c r="X12" s="181">
        <v>0.12923076923076926</v>
      </c>
    </row>
    <row r="13" spans="1:36" s="7" customFormat="1" ht="16.8" customHeight="1" x14ac:dyDescent="0.3">
      <c r="A13" s="126">
        <v>6</v>
      </c>
      <c r="B13" s="126">
        <v>4</v>
      </c>
      <c r="C13" s="5" t="s">
        <v>339</v>
      </c>
      <c r="D13" s="158">
        <v>44196.05</v>
      </c>
      <c r="E13" s="15">
        <v>287274.32500000001</v>
      </c>
      <c r="F13" s="158">
        <v>356882.46097000001</v>
      </c>
      <c r="G13" s="17">
        <v>0.80495501017111803</v>
      </c>
      <c r="H13" s="10">
        <v>0.77</v>
      </c>
      <c r="I13" s="10">
        <v>7.0000000000000007E-2</v>
      </c>
      <c r="J13" s="8">
        <v>0.11846153846153847</v>
      </c>
      <c r="K13" s="160">
        <v>0.12923076923076926</v>
      </c>
      <c r="L13" s="8">
        <v>1.0886469674000001E-2</v>
      </c>
      <c r="M13" s="8">
        <v>-9.7086526630000003E-3</v>
      </c>
      <c r="N13" s="8">
        <v>6.5815942507E-2</v>
      </c>
      <c r="O13" s="126"/>
      <c r="P13" s="37"/>
      <c r="Q13" s="38">
        <v>0.80979325876057073</v>
      </c>
      <c r="R13" s="39">
        <v>0.12095463539784616</v>
      </c>
      <c r="S13" s="37">
        <v>5</v>
      </c>
      <c r="T13" s="37" t="s">
        <v>645</v>
      </c>
      <c r="U13" s="38">
        <v>0.8124234976853365</v>
      </c>
      <c r="V13" s="37">
        <v>5</v>
      </c>
      <c r="W13" s="197" t="s">
        <v>645</v>
      </c>
      <c r="X13" s="177">
        <v>0.12413793103448278</v>
      </c>
    </row>
    <row r="14" spans="1:36" ht="16.8" customHeight="1" x14ac:dyDescent="0.3">
      <c r="A14" s="37">
        <v>5</v>
      </c>
      <c r="B14" s="37">
        <v>5</v>
      </c>
      <c r="C14" s="127" t="s">
        <v>645</v>
      </c>
      <c r="D14" s="157">
        <v>18746.075000000001</v>
      </c>
      <c r="E14" s="14">
        <v>195709.02299999999</v>
      </c>
      <c r="F14" s="157">
        <v>240895.32560000001</v>
      </c>
      <c r="G14" s="16">
        <v>0.8124234976853365</v>
      </c>
      <c r="H14" s="9">
        <v>1.36</v>
      </c>
      <c r="I14" s="9">
        <v>0.108</v>
      </c>
      <c r="J14" s="6">
        <v>0.13026819923371649</v>
      </c>
      <c r="K14" s="159">
        <v>0.12413793103448278</v>
      </c>
      <c r="L14" s="6">
        <v>4.6189376444000004E-3</v>
      </c>
      <c r="M14" s="6">
        <v>4.3600346709000003E-2</v>
      </c>
      <c r="N14" s="6">
        <v>0.14986163353000001</v>
      </c>
      <c r="Q14" s="38">
        <v>0.80979325876057073</v>
      </c>
      <c r="R14" s="39">
        <v>0.12095463539784616</v>
      </c>
      <c r="S14" s="37">
        <v>6</v>
      </c>
      <c r="T14" s="37" t="s">
        <v>339</v>
      </c>
      <c r="U14" s="38">
        <v>0.80495501017111803</v>
      </c>
      <c r="V14" s="37">
        <v>6</v>
      </c>
      <c r="W14" s="197" t="s">
        <v>225</v>
      </c>
      <c r="X14" s="99">
        <v>0.12076990816454901</v>
      </c>
    </row>
    <row r="15" spans="1:36" s="118" customFormat="1" ht="16.8" customHeight="1" x14ac:dyDescent="0.3">
      <c r="A15" s="146">
        <v>9</v>
      </c>
      <c r="B15" s="146">
        <v>8</v>
      </c>
      <c r="C15" s="5" t="s">
        <v>643</v>
      </c>
      <c r="D15" s="158">
        <v>18399.378000000001</v>
      </c>
      <c r="E15" s="15">
        <v>1043428.7263</v>
      </c>
      <c r="F15" s="158">
        <v>1363714.6632999999</v>
      </c>
      <c r="G15" s="17">
        <v>0.76513713196794964</v>
      </c>
      <c r="H15" s="10">
        <v>7.85</v>
      </c>
      <c r="I15" s="10">
        <v>0.55000000000000004</v>
      </c>
      <c r="J15" s="8">
        <v>0.13842355846591187</v>
      </c>
      <c r="K15" s="160">
        <v>0.11638159055732719</v>
      </c>
      <c r="L15" s="8">
        <v>-1.5845070419999998E-3</v>
      </c>
      <c r="M15" s="8">
        <v>-6.6811633629999992E-2</v>
      </c>
      <c r="N15" s="8">
        <v>-6.8161806047999998E-3</v>
      </c>
      <c r="O15" s="146"/>
      <c r="P15" s="37"/>
      <c r="Q15" s="38">
        <v>0.80979325876057073</v>
      </c>
      <c r="R15" s="39">
        <v>0.12095463539784616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219693</v>
      </c>
      <c r="E16" s="14">
        <v>1388459.76</v>
      </c>
      <c r="F16" s="157">
        <v>1707518.5049000001</v>
      </c>
      <c r="G16" s="16">
        <v>0.81314478057812578</v>
      </c>
      <c r="H16" s="9">
        <v>0.69599999999999995</v>
      </c>
      <c r="I16" s="9">
        <v>0.06</v>
      </c>
      <c r="J16" s="6">
        <v>0.110126582278481</v>
      </c>
      <c r="K16" s="159">
        <v>0.11392405063291139</v>
      </c>
      <c r="L16" s="6">
        <v>-2.6194144839E-2</v>
      </c>
      <c r="M16" s="6">
        <v>1.3523191625E-2</v>
      </c>
      <c r="N16" s="6">
        <v>0.19262342271000002</v>
      </c>
      <c r="O16" s="126"/>
      <c r="P16" s="37"/>
      <c r="Q16" s="38">
        <v>0.80979325876057073</v>
      </c>
      <c r="R16" s="39">
        <v>0.12095463539784616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7</v>
      </c>
      <c r="B17" s="126">
        <v>1</v>
      </c>
      <c r="C17" s="5" t="s">
        <v>66</v>
      </c>
      <c r="D17" s="158">
        <v>43302.14</v>
      </c>
      <c r="E17" s="15">
        <v>272803.48200000002</v>
      </c>
      <c r="F17" s="158">
        <v>341027.17317999998</v>
      </c>
      <c r="G17" s="17">
        <v>0.79994646601374975</v>
      </c>
      <c r="H17" s="10">
        <v>0.82</v>
      </c>
      <c r="I17" s="10">
        <v>7.0000000000000007E-2</v>
      </c>
      <c r="J17" s="8">
        <v>0.13015873015873014</v>
      </c>
      <c r="K17" s="160">
        <v>0.13333333333333333</v>
      </c>
      <c r="L17" s="8">
        <v>0</v>
      </c>
      <c r="M17" s="8">
        <v>3.0716239723999998E-2</v>
      </c>
      <c r="N17" s="8">
        <v>0.17672124859999999</v>
      </c>
      <c r="O17" s="126"/>
      <c r="P17" s="37"/>
      <c r="Q17" s="38">
        <v>0.80979325876057073</v>
      </c>
      <c r="R17" s="39">
        <v>0.12095463539784616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70"/>
  <sheetViews>
    <sheetView showGridLines="0" topLeftCell="A230" zoomScaleNormal="100" workbookViewId="0">
      <selection activeCell="S240" sqref="S240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45842</v>
      </c>
    </row>
    <row r="2" spans="1:28" ht="15.6" x14ac:dyDescent="0.3">
      <c r="A2" s="73" t="s">
        <v>361</v>
      </c>
      <c r="I2" s="92" t="s">
        <v>378</v>
      </c>
      <c r="J2" s="92">
        <f ca="1">TODAY()</f>
        <v>46206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0.89973504517790204</v>
      </c>
      <c r="W3" s="31">
        <f>'Galpões Logísticos'!$J$7</f>
        <v>9.9934067196711662E-2</v>
      </c>
      <c r="X3" s="31">
        <f>'Galpões Logísticos'!$K$7</f>
        <v>0.10849317464331851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46206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0.93924464190322488</v>
      </c>
      <c r="W4" s="31">
        <f>Recebíveis!$K$7</f>
        <v>0.13345251099237437</v>
      </c>
      <c r="X4" s="31">
        <f>Recebíveis!$L$7</f>
        <v>0.13878339213998897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45842</v>
      </c>
      <c r="J5" s="1">
        <f t="shared" ref="J5:J68" ca="1" si="0">VLOOKUP(I5,$A$10:$G$10000,2,FALSE)</f>
        <v>148.64070692999999</v>
      </c>
      <c r="K5" s="1">
        <f t="shared" ref="K5:K68" ca="1" si="1">VLOOKUP(I5,$A$10:$G$10000,6,FALSE)</f>
        <v>170.85963656000001</v>
      </c>
      <c r="L5" s="1">
        <f t="shared" ref="L5:L68" ca="1" si="2">VLOOKUP(I5,$A$10:$G$10000,7,FALSE)</f>
        <v>160.73267494000001</v>
      </c>
      <c r="M5" s="1">
        <f ca="1">VLOOKUP(I5,$A$10:$G$10000,3,FALSE)</f>
        <v>169.39510808</v>
      </c>
      <c r="U5" s="1" t="s">
        <v>152</v>
      </c>
      <c r="V5" s="16">
        <f>Outros!J7</f>
        <v>0.85381045556169133</v>
      </c>
      <c r="W5" s="31">
        <f>Outros!M7</f>
        <v>0.11550785794029195</v>
      </c>
      <c r="X5" s="31">
        <f>Outros!$N$7</f>
        <v>0.13894227055192085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45845</v>
      </c>
      <c r="J6" s="1">
        <f t="shared" ca="1" si="0"/>
        <v>148.48209084000001</v>
      </c>
      <c r="K6" s="1">
        <f t="shared" ca="1" si="1"/>
        <v>170.95383322999999</v>
      </c>
      <c r="L6" s="1">
        <f t="shared" ca="1" si="2"/>
        <v>158.7143394</v>
      </c>
      <c r="M6" s="1">
        <f t="shared" ref="M6:M69" ca="1" si="5">VLOOKUP(I6,$A$10:$G$10000,3,FALSE)</f>
        <v>169.00316602999999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0.80979325876057073</v>
      </c>
      <c r="W6" s="31">
        <f>FoF!$J$7</f>
        <v>0.12435997706620031</v>
      </c>
      <c r="X6" s="31">
        <f>FoF!$K$7</f>
        <v>0.12095463539784616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45846</v>
      </c>
      <c r="J7" s="1">
        <f t="shared" ca="1" si="0"/>
        <v>148.25841238999999</v>
      </c>
      <c r="K7" s="1">
        <f t="shared" ca="1" si="1"/>
        <v>171.04808181999999</v>
      </c>
      <c r="L7" s="1">
        <f t="shared" ca="1" si="2"/>
        <v>158.50173751</v>
      </c>
      <c r="M7" s="1">
        <f t="shared" ca="1" si="5"/>
        <v>168.55772714</v>
      </c>
      <c r="O7" s="1">
        <f t="shared" ref="O7:O70" ca="1" si="6">J7/J6*O6</f>
        <v>99.849356613491494</v>
      </c>
      <c r="P7" s="1">
        <f t="shared" ref="P7:P70" ca="1" si="7">K7/K6*P6</f>
        <v>100.05513101883665</v>
      </c>
      <c r="Q7" s="1">
        <f t="shared" ref="Q7:R70" ca="1" si="8">L7/L6*Q6</f>
        <v>99.866047459351364</v>
      </c>
      <c r="R7" s="1">
        <f t="shared" ca="1" si="8"/>
        <v>99.736431629972586</v>
      </c>
      <c r="U7" s="1" t="s">
        <v>281</v>
      </c>
      <c r="V7" s="16">
        <f>Shopping!$G$7</f>
        <v>0.85961259860917882</v>
      </c>
      <c r="W7" s="31">
        <f>Shopping!$J$7</f>
        <v>0.10816504129776391</v>
      </c>
      <c r="X7" s="31">
        <f>Shopping!$K$7</f>
        <v>0.10589872839136735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45847</v>
      </c>
      <c r="J8" s="1">
        <f t="shared" ca="1" si="0"/>
        <v>148.09511861999999</v>
      </c>
      <c r="K8" s="1">
        <f t="shared" ca="1" si="1"/>
        <v>171.14238251</v>
      </c>
      <c r="L8" s="1">
        <f t="shared" ca="1" si="2"/>
        <v>156.42855899</v>
      </c>
      <c r="M8" s="1">
        <f t="shared" ca="1" si="5"/>
        <v>168.16232857</v>
      </c>
      <c r="O8" s="1">
        <f t="shared" ca="1" si="6"/>
        <v>99.739381215733957</v>
      </c>
      <c r="P8" s="1">
        <f t="shared" ca="1" si="7"/>
        <v>100.11029251373752</v>
      </c>
      <c r="Q8" s="1">
        <f t="shared" ca="1" si="8"/>
        <v>98.559814810280457</v>
      </c>
      <c r="R8" s="1">
        <f t="shared" ca="1" si="8"/>
        <v>99.502472362055784</v>
      </c>
      <c r="U8" s="32" t="s">
        <v>256</v>
      </c>
      <c r="V8" s="34">
        <f>Escritórios!$G$7</f>
        <v>0.63485763132334538</v>
      </c>
      <c r="W8" s="33">
        <f>Escritórios!$J$7</f>
        <v>0.10444350547954992</v>
      </c>
      <c r="X8" s="33">
        <f>Escritórios!$K$7</f>
        <v>0.10946942225798822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45848</v>
      </c>
      <c r="J9" s="1">
        <f t="shared" ca="1" si="0"/>
        <v>147.77193303000001</v>
      </c>
      <c r="K9" s="1">
        <f t="shared" ca="1" si="1"/>
        <v>171.23673513</v>
      </c>
      <c r="L9" s="1">
        <f t="shared" ca="1" si="2"/>
        <v>155.58938172000001</v>
      </c>
      <c r="M9" s="1">
        <f t="shared" ca="1" si="5"/>
        <v>168.01918273999999</v>
      </c>
      <c r="O9" s="1">
        <f t="shared" ca="1" si="6"/>
        <v>99.521721571953591</v>
      </c>
      <c r="P9" s="1">
        <f t="shared" ca="1" si="7"/>
        <v>100.16548438526054</v>
      </c>
      <c r="Q9" s="1">
        <f t="shared" ca="1" si="8"/>
        <v>98.031080435571525</v>
      </c>
      <c r="R9" s="1">
        <f t="shared" ca="1" si="8"/>
        <v>99.417772274263001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45849</v>
      </c>
      <c r="J10" s="1">
        <f t="shared" ca="1" si="0"/>
        <v>148.12190901</v>
      </c>
      <c r="K10" s="1">
        <f t="shared" ca="1" si="1"/>
        <v>171.33113985</v>
      </c>
      <c r="L10" s="1">
        <f t="shared" ca="1" si="2"/>
        <v>154.95681001</v>
      </c>
      <c r="M10" s="1">
        <f t="shared" ca="1" si="5"/>
        <v>168.42989503999999</v>
      </c>
      <c r="O10" s="1">
        <f t="shared" ca="1" si="6"/>
        <v>99.757424058374738</v>
      </c>
      <c r="P10" s="1">
        <f t="shared" ca="1" si="7"/>
        <v>100.2207067328478</v>
      </c>
      <c r="Q10" s="1">
        <f t="shared" ca="1" si="8"/>
        <v>97.632520537082598</v>
      </c>
      <c r="R10" s="1">
        <f t="shared" ca="1" si="8"/>
        <v>99.660792751126195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45852</v>
      </c>
      <c r="J11" s="1">
        <f t="shared" ca="1" si="0"/>
        <v>148.14869938999999</v>
      </c>
      <c r="K11" s="1">
        <f t="shared" ca="1" si="1"/>
        <v>171.42559650000001</v>
      </c>
      <c r="L11" s="1">
        <f t="shared" ca="1" si="2"/>
        <v>153.94606067999999</v>
      </c>
      <c r="M11" s="1">
        <f t="shared" ca="1" si="5"/>
        <v>168.27572495999999</v>
      </c>
      <c r="O11" s="1">
        <f t="shared" ca="1" si="6"/>
        <v>99.775466894280697</v>
      </c>
      <c r="P11" s="1">
        <f t="shared" ca="1" si="7"/>
        <v>100.27595945705721</v>
      </c>
      <c r="Q11" s="1">
        <f t="shared" ca="1" si="8"/>
        <v>96.995684991018507</v>
      </c>
      <c r="R11" s="1">
        <f t="shared" ca="1" si="8"/>
        <v>99.569569560684513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45853</v>
      </c>
      <c r="J12" s="1">
        <f t="shared" ca="1" si="0"/>
        <v>147.95946572</v>
      </c>
      <c r="K12" s="1">
        <f t="shared" ca="1" si="1"/>
        <v>171.52010525</v>
      </c>
      <c r="L12" s="1">
        <f t="shared" ca="1" si="2"/>
        <v>153.8904326</v>
      </c>
      <c r="M12" s="1">
        <f t="shared" ca="1" si="5"/>
        <v>167.68265986</v>
      </c>
      <c r="O12" s="1">
        <f t="shared" ca="1" si="6"/>
        <v>99.648021443499772</v>
      </c>
      <c r="P12" s="1">
        <f t="shared" ca="1" si="7"/>
        <v>100.33124265733085</v>
      </c>
      <c r="Q12" s="1">
        <f t="shared" ca="1" si="8"/>
        <v>96.960635807554496</v>
      </c>
      <c r="R12" s="1">
        <f t="shared" ca="1" si="8"/>
        <v>99.218650040103043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45854</v>
      </c>
      <c r="J13" s="1">
        <f t="shared" ca="1" si="0"/>
        <v>147.78639133999999</v>
      </c>
      <c r="K13" s="1">
        <f t="shared" ca="1" si="1"/>
        <v>171.61466611</v>
      </c>
      <c r="L13" s="1">
        <f t="shared" ca="1" si="2"/>
        <v>154.18727877000001</v>
      </c>
      <c r="M13" s="1">
        <f t="shared" ca="1" si="5"/>
        <v>167.17672092999999</v>
      </c>
      <c r="O13" s="1">
        <f t="shared" ca="1" si="6"/>
        <v>99.531458981979412</v>
      </c>
      <c r="P13" s="1">
        <f t="shared" ca="1" si="7"/>
        <v>100.38655633951822</v>
      </c>
      <c r="Q13" s="1">
        <f t="shared" ca="1" si="8"/>
        <v>97.147667534569337</v>
      </c>
      <c r="R13" s="1">
        <f t="shared" ca="1" si="8"/>
        <v>98.919283500478457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45855</v>
      </c>
      <c r="J14" s="1">
        <f t="shared" ca="1" si="0"/>
        <v>147.77405924999999</v>
      </c>
      <c r="K14" s="1">
        <f t="shared" ca="1" si="1"/>
        <v>171.70927907000001</v>
      </c>
      <c r="L14" s="1">
        <f t="shared" ca="1" si="2"/>
        <v>154.24843666000001</v>
      </c>
      <c r="M14" s="1">
        <f t="shared" ca="1" si="5"/>
        <v>167.53734548</v>
      </c>
      <c r="O14" s="1">
        <f t="shared" ca="1" si="6"/>
        <v>99.523153542629629</v>
      </c>
      <c r="P14" s="1">
        <f t="shared" ca="1" si="7"/>
        <v>100.44190049776982</v>
      </c>
      <c r="Q14" s="1">
        <f t="shared" ca="1" si="8"/>
        <v>97.186200845567711</v>
      </c>
      <c r="R14" s="1">
        <f t="shared" ca="1" si="8"/>
        <v>99.132666810668056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45856</v>
      </c>
      <c r="J15" s="1">
        <f t="shared" ca="1" si="0"/>
        <v>147.34753932000001</v>
      </c>
      <c r="K15" s="1">
        <f t="shared" ca="1" si="1"/>
        <v>171.80394412999999</v>
      </c>
      <c r="L15" s="1">
        <f t="shared" ca="1" si="2"/>
        <v>151.76439091</v>
      </c>
      <c r="M15" s="1">
        <f t="shared" ca="1" si="5"/>
        <v>167.27881712000001</v>
      </c>
      <c r="O15" s="1">
        <f t="shared" ca="1" si="6"/>
        <v>99.235900091666579</v>
      </c>
      <c r="P15" s="1">
        <f t="shared" ca="1" si="7"/>
        <v>100.49727513208563</v>
      </c>
      <c r="Q15" s="1">
        <f t="shared" ca="1" si="8"/>
        <v>95.621096041937093</v>
      </c>
      <c r="R15" s="1">
        <f t="shared" ca="1" si="8"/>
        <v>98.97969431549356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45859</v>
      </c>
      <c r="J16" s="1">
        <f t="shared" ca="1" si="0"/>
        <v>146.45154980000001</v>
      </c>
      <c r="K16" s="1">
        <f t="shared" ca="1" si="1"/>
        <v>171.89866147999999</v>
      </c>
      <c r="L16" s="1">
        <f t="shared" ca="1" si="2"/>
        <v>152.65773985000001</v>
      </c>
      <c r="M16" s="1">
        <f t="shared" ca="1" si="5"/>
        <v>167.28087712999999</v>
      </c>
      <c r="O16" s="1">
        <f t="shared" ca="1" si="6"/>
        <v>98.632467371308749</v>
      </c>
      <c r="P16" s="1">
        <f t="shared" ca="1" si="7"/>
        <v>100.55268035360679</v>
      </c>
      <c r="Q16" s="1">
        <f t="shared" ca="1" si="8"/>
        <v>96.183961970357416</v>
      </c>
      <c r="R16" s="1">
        <f t="shared" ca="1" si="8"/>
        <v>98.980913233486859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45860</v>
      </c>
      <c r="J17" s="1">
        <f t="shared" ca="1" si="0"/>
        <v>146.32440179</v>
      </c>
      <c r="K17" s="1">
        <f t="shared" ca="1" si="1"/>
        <v>171.99343110999999</v>
      </c>
      <c r="L17" s="1">
        <f t="shared" ca="1" si="2"/>
        <v>152.50868527</v>
      </c>
      <c r="M17" s="1">
        <f t="shared" ca="1" si="5"/>
        <v>167.32753058</v>
      </c>
      <c r="O17" s="1">
        <f t="shared" ca="1" si="6"/>
        <v>98.546835488513523</v>
      </c>
      <c r="P17" s="1">
        <f t="shared" ca="1" si="7"/>
        <v>100.60811615648375</v>
      </c>
      <c r="Q17" s="1">
        <f t="shared" ca="1" si="8"/>
        <v>96.090048225346408</v>
      </c>
      <c r="R17" s="1">
        <f t="shared" ca="1" si="8"/>
        <v>99.00851830805199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45861</v>
      </c>
      <c r="J18" s="1">
        <f t="shared" ca="1" si="0"/>
        <v>145.97400056999999</v>
      </c>
      <c r="K18" s="1">
        <f t="shared" ca="1" si="1"/>
        <v>172.08825285</v>
      </c>
      <c r="L18" s="1">
        <f t="shared" ca="1" si="2"/>
        <v>154.02488893</v>
      </c>
      <c r="M18" s="1">
        <f t="shared" ca="1" si="5"/>
        <v>167.49836257999999</v>
      </c>
      <c r="O18" s="1">
        <f t="shared" ca="1" si="6"/>
        <v>98.310846610651083</v>
      </c>
      <c r="P18" s="1">
        <f t="shared" ca="1" si="7"/>
        <v>100.66358244127447</v>
      </c>
      <c r="Q18" s="1">
        <f t="shared" ca="1" si="8"/>
        <v>97.045351738394956</v>
      </c>
      <c r="R18" s="1">
        <f t="shared" ca="1" si="8"/>
        <v>99.109600438057555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45862</v>
      </c>
      <c r="J19" s="1">
        <f t="shared" ca="1" si="0"/>
        <v>146.18109448999999</v>
      </c>
      <c r="K19" s="1">
        <f t="shared" ca="1" si="1"/>
        <v>172.18312685999999</v>
      </c>
      <c r="L19" s="1">
        <f t="shared" ca="1" si="2"/>
        <v>152.24911412</v>
      </c>
      <c r="M19" s="1">
        <f t="shared" ca="1" si="5"/>
        <v>167.63789496999999</v>
      </c>
      <c r="O19" s="1">
        <f t="shared" ca="1" si="6"/>
        <v>98.450320616457731</v>
      </c>
      <c r="P19" s="1">
        <f t="shared" ca="1" si="7"/>
        <v>100.71907930157145</v>
      </c>
      <c r="Q19" s="1">
        <f t="shared" ca="1" si="8"/>
        <v>95.926502101548593</v>
      </c>
      <c r="R19" s="1">
        <f t="shared" ca="1" si="8"/>
        <v>99.19216243572761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45863</v>
      </c>
      <c r="J20" s="1">
        <f t="shared" ca="1" si="0"/>
        <v>146.50130336999999</v>
      </c>
      <c r="K20" s="1">
        <f t="shared" ca="1" si="1"/>
        <v>172.27805334000001</v>
      </c>
      <c r="L20" s="1">
        <f t="shared" ca="1" si="2"/>
        <v>151.92664421000001</v>
      </c>
      <c r="M20" s="1">
        <f t="shared" ca="1" si="5"/>
        <v>167.49859706999999</v>
      </c>
      <c r="O20" s="1">
        <f t="shared" ca="1" si="6"/>
        <v>98.665975499944693</v>
      </c>
      <c r="P20" s="1">
        <f t="shared" ca="1" si="7"/>
        <v>100.77460685436537</v>
      </c>
      <c r="Q20" s="1">
        <f t="shared" ca="1" si="8"/>
        <v>95.723325809337666</v>
      </c>
      <c r="R20" s="1">
        <f t="shared" ca="1" si="8"/>
        <v>99.109739186937531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45866</v>
      </c>
      <c r="J21" s="1">
        <f t="shared" ca="1" si="0"/>
        <v>145.90128381</v>
      </c>
      <c r="K21" s="1">
        <f t="shared" ca="1" si="1"/>
        <v>172.37303209999999</v>
      </c>
      <c r="L21" s="1">
        <f t="shared" ca="1" si="2"/>
        <v>150.33947465</v>
      </c>
      <c r="M21" s="1">
        <f t="shared" ca="1" si="5"/>
        <v>167.58908099999999</v>
      </c>
      <c r="O21" s="1">
        <f t="shared" ca="1" si="6"/>
        <v>98.261873189285183</v>
      </c>
      <c r="P21" s="1">
        <f t="shared" ca="1" si="7"/>
        <v>100.83016498851508</v>
      </c>
      <c r="Q21" s="1">
        <f t="shared" ca="1" si="8"/>
        <v>94.72330932311462</v>
      </c>
      <c r="R21" s="1">
        <f t="shared" ca="1" si="8"/>
        <v>99.16327897091054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45867</v>
      </c>
      <c r="J22" s="1">
        <f t="shared" ca="1" si="0"/>
        <v>145.44329581</v>
      </c>
      <c r="K22" s="1">
        <f t="shared" ca="1" si="1"/>
        <v>172.46806314</v>
      </c>
      <c r="L22" s="1">
        <f t="shared" ca="1" si="2"/>
        <v>151.01809397</v>
      </c>
      <c r="M22" s="1">
        <f t="shared" ca="1" si="5"/>
        <v>168.11461421999999</v>
      </c>
      <c r="O22" s="1">
        <f t="shared" ca="1" si="6"/>
        <v>97.953426562887984</v>
      </c>
      <c r="P22" s="1">
        <f t="shared" ca="1" si="7"/>
        <v>100.88575370402059</v>
      </c>
      <c r="Q22" s="1">
        <f t="shared" ca="1" si="8"/>
        <v>95.150882107379374</v>
      </c>
      <c r="R22" s="1">
        <f t="shared" ca="1" si="8"/>
        <v>99.474239547771404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45868</v>
      </c>
      <c r="J23" s="1">
        <f t="shared" ca="1" si="0"/>
        <v>145.16220939999999</v>
      </c>
      <c r="K23" s="1">
        <f t="shared" ca="1" si="1"/>
        <v>172.56314664000001</v>
      </c>
      <c r="L23" s="1">
        <f t="shared" ca="1" si="2"/>
        <v>152.45636825</v>
      </c>
      <c r="M23" s="1">
        <f t="shared" ca="1" si="5"/>
        <v>168.16226692000001</v>
      </c>
      <c r="O23" s="1">
        <f t="shared" ca="1" si="6"/>
        <v>97.764119954656763</v>
      </c>
      <c r="P23" s="1">
        <f t="shared" ca="1" si="7"/>
        <v>100.9413731061735</v>
      </c>
      <c r="Q23" s="1">
        <f t="shared" ca="1" si="8"/>
        <v>96.057085217594377</v>
      </c>
      <c r="R23" s="1">
        <f t="shared" ca="1" si="8"/>
        <v>99.502435883449252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45869</v>
      </c>
      <c r="J24" s="1">
        <f t="shared" ca="1" si="0"/>
        <v>146.13006519000001</v>
      </c>
      <c r="K24" s="1">
        <f t="shared" ca="1" si="1"/>
        <v>172.65828260999999</v>
      </c>
      <c r="L24" s="1">
        <f t="shared" ca="1" si="2"/>
        <v>151.41106328999999</v>
      </c>
      <c r="M24" s="1">
        <f t="shared" ca="1" si="5"/>
        <v>167.94869578999999</v>
      </c>
      <c r="O24" s="1">
        <f t="shared" ca="1" si="6"/>
        <v>98.415953306763157</v>
      </c>
      <c r="P24" s="1">
        <f t="shared" ca="1" si="7"/>
        <v>100.99702320082332</v>
      </c>
      <c r="Q24" s="1">
        <f t="shared" ca="1" si="8"/>
        <v>95.398477454772404</v>
      </c>
      <c r="R24" s="1">
        <f t="shared" ca="1" si="8"/>
        <v>99.376064801168994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45870</v>
      </c>
      <c r="J25" s="1">
        <f t="shared" ca="1" si="0"/>
        <v>145.86046037</v>
      </c>
      <c r="K25" s="1">
        <f t="shared" ca="1" si="1"/>
        <v>172.75347102999999</v>
      </c>
      <c r="L25" s="1">
        <f t="shared" ca="1" si="2"/>
        <v>150.69007149999999</v>
      </c>
      <c r="M25" s="1">
        <f t="shared" ca="1" si="5"/>
        <v>168.42705024</v>
      </c>
      <c r="O25" s="1">
        <f t="shared" ca="1" si="6"/>
        <v>98.234379341529504</v>
      </c>
      <c r="P25" s="1">
        <f t="shared" ca="1" si="7"/>
        <v>101.052703976271</v>
      </c>
      <c r="Q25" s="1">
        <f t="shared" ca="1" si="8"/>
        <v>94.944207353705536</v>
      </c>
      <c r="R25" s="1">
        <f t="shared" ca="1" si="8"/>
        <v>99.659109469051202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45873</v>
      </c>
      <c r="J26" s="1">
        <f t="shared" ca="1" si="0"/>
        <v>145.40459859000001</v>
      </c>
      <c r="K26" s="1">
        <f t="shared" ca="1" si="1"/>
        <v>172.84871192</v>
      </c>
      <c r="L26" s="1">
        <f t="shared" ca="1" si="2"/>
        <v>151.29745184000001</v>
      </c>
      <c r="M26" s="1">
        <f t="shared" ca="1" si="5"/>
        <v>168.56836702999999</v>
      </c>
      <c r="O26" s="1">
        <f t="shared" ca="1" si="6"/>
        <v>97.927364685808357</v>
      </c>
      <c r="P26" s="1">
        <f t="shared" ca="1" si="7"/>
        <v>101.10841544421562</v>
      </c>
      <c r="Q26" s="1">
        <f t="shared" ca="1" si="8"/>
        <v>95.326895107248248</v>
      </c>
      <c r="R26" s="1">
        <f t="shared" ca="1" si="8"/>
        <v>99.742727304929431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45874</v>
      </c>
      <c r="J27" s="1">
        <f t="shared" ca="1" si="0"/>
        <v>144.95554071999999</v>
      </c>
      <c r="K27" s="1">
        <f t="shared" ca="1" si="1"/>
        <v>172.94400526999999</v>
      </c>
      <c r="L27" s="1">
        <f t="shared" ca="1" si="2"/>
        <v>151.50237344000001</v>
      </c>
      <c r="M27" s="1">
        <f t="shared" ca="1" si="5"/>
        <v>168.46691455000001</v>
      </c>
      <c r="O27" s="1">
        <f t="shared" ca="1" si="6"/>
        <v>97.624932340291409</v>
      </c>
      <c r="P27" s="1">
        <f t="shared" ca="1" si="7"/>
        <v>101.16415759880762</v>
      </c>
      <c r="Q27" s="1">
        <f t="shared" ca="1" si="8"/>
        <v>95.456008582927055</v>
      </c>
      <c r="R27" s="1">
        <f t="shared" ca="1" si="8"/>
        <v>99.682697376270013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45875</v>
      </c>
      <c r="J28" s="1">
        <f t="shared" ca="1" si="0"/>
        <v>144.76120412</v>
      </c>
      <c r="K28" s="1">
        <f t="shared" ca="1" si="1"/>
        <v>173.03935107000001</v>
      </c>
      <c r="L28" s="1">
        <f t="shared" ca="1" si="2"/>
        <v>153.07975773999999</v>
      </c>
      <c r="M28" s="1">
        <f t="shared" ca="1" si="5"/>
        <v>168.57073167999999</v>
      </c>
      <c r="O28" s="1">
        <f t="shared" ca="1" si="6"/>
        <v>97.494050158541015</v>
      </c>
      <c r="P28" s="1">
        <f t="shared" ca="1" si="7"/>
        <v>101.21993043419748</v>
      </c>
      <c r="Q28" s="1">
        <f t="shared" ca="1" si="8"/>
        <v>96.449859740902497</v>
      </c>
      <c r="R28" s="1">
        <f t="shared" ca="1" si="8"/>
        <v>99.744126479900856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45876</v>
      </c>
      <c r="J29" s="1">
        <f t="shared" ca="1" si="0"/>
        <v>145.01932735</v>
      </c>
      <c r="K29" s="1">
        <f t="shared" ca="1" si="1"/>
        <v>173.13474952000001</v>
      </c>
      <c r="L29" s="1">
        <f t="shared" ca="1" si="2"/>
        <v>155.34401056999999</v>
      </c>
      <c r="M29" s="1">
        <f t="shared" ca="1" si="5"/>
        <v>169.41787142999999</v>
      </c>
      <c r="O29" s="1">
        <f t="shared" ca="1" si="6"/>
        <v>97.667891480777072</v>
      </c>
      <c r="P29" s="1">
        <f t="shared" ca="1" si="7"/>
        <v>101.27573406737584</v>
      </c>
      <c r="Q29" s="1">
        <f t="shared" ca="1" si="8"/>
        <v>97.876481203436839</v>
      </c>
      <c r="R29" s="1">
        <f t="shared" ca="1" si="8"/>
        <v>100.24538321366502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45877</v>
      </c>
      <c r="J30" s="1">
        <f t="shared" ca="1" si="0"/>
        <v>145.42415982</v>
      </c>
      <c r="K30" s="1">
        <f t="shared" ca="1" si="1"/>
        <v>173.23020061</v>
      </c>
      <c r="L30" s="1">
        <f t="shared" ca="1" si="2"/>
        <v>154.64497872999999</v>
      </c>
      <c r="M30" s="1">
        <f t="shared" ca="1" si="5"/>
        <v>169.57247228</v>
      </c>
      <c r="O30" s="1">
        <f t="shared" ca="1" si="6"/>
        <v>97.940538820068809</v>
      </c>
      <c r="P30" s="1">
        <f t="shared" ca="1" si="7"/>
        <v>101.33156849249316</v>
      </c>
      <c r="Q30" s="1">
        <f t="shared" ca="1" si="8"/>
        <v>97.436047249805043</v>
      </c>
      <c r="R30" s="1">
        <f t="shared" ca="1" si="8"/>
        <v>100.33686129282276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45880</v>
      </c>
      <c r="J31" s="1">
        <f t="shared" ca="1" si="0"/>
        <v>145.34293818</v>
      </c>
      <c r="K31" s="1">
        <f t="shared" ca="1" si="1"/>
        <v>173.32570433000001</v>
      </c>
      <c r="L31" s="1">
        <f t="shared" ca="1" si="2"/>
        <v>154.31489680000001</v>
      </c>
      <c r="M31" s="1">
        <f t="shared" ca="1" si="5"/>
        <v>169.85010983999999</v>
      </c>
      <c r="O31" s="1">
        <f t="shared" ca="1" si="6"/>
        <v>97.88583751599873</v>
      </c>
      <c r="P31" s="1">
        <f t="shared" ca="1" si="7"/>
        <v>101.38743370369994</v>
      </c>
      <c r="Q31" s="1">
        <f t="shared" ca="1" si="8"/>
        <v>97.228074907011191</v>
      </c>
      <c r="R31" s="1">
        <f t="shared" ca="1" si="8"/>
        <v>100.50114079510776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45881</v>
      </c>
      <c r="J32" s="1">
        <f t="shared" ca="1" si="0"/>
        <v>145.07290811999999</v>
      </c>
      <c r="K32" s="1">
        <f t="shared" ca="1" si="1"/>
        <v>173.4212607</v>
      </c>
      <c r="L32" s="1">
        <f t="shared" ca="1" si="2"/>
        <v>156.92111041999999</v>
      </c>
      <c r="M32" s="1">
        <f t="shared" ca="1" si="5"/>
        <v>169.78648598999999</v>
      </c>
      <c r="O32" s="1">
        <f t="shared" ca="1" si="6"/>
        <v>97.703977159323799</v>
      </c>
      <c r="P32" s="1">
        <f t="shared" ca="1" si="7"/>
        <v>101.4433297126952</v>
      </c>
      <c r="Q32" s="1">
        <f t="shared" ca="1" si="8"/>
        <v>98.870153140050775</v>
      </c>
      <c r="R32" s="1">
        <f t="shared" ca="1" si="8"/>
        <v>100.46349425185383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45882</v>
      </c>
      <c r="J33" s="1">
        <f t="shared" ca="1" si="0"/>
        <v>145.03463614</v>
      </c>
      <c r="K33" s="1">
        <f t="shared" ca="1" si="1"/>
        <v>173.5168697</v>
      </c>
      <c r="L33" s="1">
        <f t="shared" ca="1" si="2"/>
        <v>155.525732</v>
      </c>
      <c r="M33" s="1">
        <f t="shared" ca="1" si="5"/>
        <v>169.92580538999999</v>
      </c>
      <c r="O33" s="1">
        <f t="shared" ca="1" si="6"/>
        <v>97.67820167368545</v>
      </c>
      <c r="P33" s="1">
        <f t="shared" ca="1" si="7"/>
        <v>101.49925650777992</v>
      </c>
      <c r="Q33" s="1">
        <f t="shared" ca="1" si="8"/>
        <v>97.990977115203222</v>
      </c>
      <c r="R33" s="1">
        <f t="shared" ca="1" si="8"/>
        <v>100.54593022229908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45883</v>
      </c>
      <c r="J34" s="1">
        <f t="shared" ca="1" si="0"/>
        <v>145.42798701999999</v>
      </c>
      <c r="K34" s="1">
        <f t="shared" ca="1" si="1"/>
        <v>173.61253135000001</v>
      </c>
      <c r="L34" s="1">
        <f t="shared" ca="1" si="2"/>
        <v>155.14849874999999</v>
      </c>
      <c r="M34" s="1">
        <f t="shared" ca="1" si="5"/>
        <v>170.11921279000001</v>
      </c>
      <c r="O34" s="1">
        <f t="shared" ca="1" si="6"/>
        <v>97.943116369979592</v>
      </c>
      <c r="P34" s="1">
        <f t="shared" ca="1" si="7"/>
        <v>101.55521410065315</v>
      </c>
      <c r="Q34" s="1">
        <f t="shared" ca="1" si="8"/>
        <v>97.753296480028027</v>
      </c>
      <c r="R34" s="1">
        <f t="shared" ca="1" si="8"/>
        <v>100.6603703269097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45884</v>
      </c>
      <c r="J35" s="1">
        <f t="shared" ca="1" si="0"/>
        <v>145.91829358000001</v>
      </c>
      <c r="K35" s="1">
        <f t="shared" ca="1" si="1"/>
        <v>173.70824580999999</v>
      </c>
      <c r="L35" s="1">
        <f t="shared" ca="1" si="2"/>
        <v>155.13142006000001</v>
      </c>
      <c r="M35" s="1">
        <f t="shared" ca="1" si="5"/>
        <v>170.03554446000001</v>
      </c>
      <c r="O35" s="1">
        <f t="shared" ca="1" si="6"/>
        <v>98.273328961428334</v>
      </c>
      <c r="P35" s="1">
        <f t="shared" ca="1" si="7"/>
        <v>101.61120258490736</v>
      </c>
      <c r="Q35" s="1">
        <f t="shared" ca="1" si="8"/>
        <v>97.742535832902789</v>
      </c>
      <c r="R35" s="1">
        <f t="shared" ca="1" si="8"/>
        <v>100.61086336679445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45887</v>
      </c>
      <c r="J36" s="1">
        <f t="shared" ca="1" si="0"/>
        <v>146.06075039000001</v>
      </c>
      <c r="K36" s="1">
        <f t="shared" ca="1" si="1"/>
        <v>173.80401309000001</v>
      </c>
      <c r="L36" s="1">
        <f t="shared" ca="1" si="2"/>
        <v>156.24747475000001</v>
      </c>
      <c r="M36" s="1">
        <f t="shared" ca="1" si="5"/>
        <v>169.60134253000001</v>
      </c>
      <c r="O36" s="1">
        <f t="shared" ca="1" si="6"/>
        <v>98.369271043866746</v>
      </c>
      <c r="P36" s="1">
        <f t="shared" ca="1" si="7"/>
        <v>101.66722196639216</v>
      </c>
      <c r="Q36" s="1">
        <f t="shared" ca="1" si="8"/>
        <v>98.445720368225253</v>
      </c>
      <c r="R36" s="1">
        <f t="shared" ca="1" si="8"/>
        <v>100.35394396096336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45888</v>
      </c>
      <c r="J37" s="1">
        <f t="shared" ca="1" si="0"/>
        <v>145.80475337999999</v>
      </c>
      <c r="K37" s="1">
        <f t="shared" ca="1" si="1"/>
        <v>173.89983301000001</v>
      </c>
      <c r="L37" s="1">
        <f t="shared" ca="1" si="2"/>
        <v>152.95987690000001</v>
      </c>
      <c r="M37" s="1">
        <f t="shared" ca="1" si="5"/>
        <v>168.30830011</v>
      </c>
      <c r="O37" s="1">
        <f t="shared" ca="1" si="6"/>
        <v>98.196861692306712</v>
      </c>
      <c r="P37" s="1">
        <f t="shared" ca="1" si="7"/>
        <v>101.72327213981593</v>
      </c>
      <c r="Q37" s="1">
        <f t="shared" ca="1" si="8"/>
        <v>96.3743272840034</v>
      </c>
      <c r="R37" s="1">
        <f t="shared" ca="1" si="8"/>
        <v>99.588844436277256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45889</v>
      </c>
      <c r="J38" s="1">
        <f t="shared" ca="1" si="0"/>
        <v>145.54833113000001</v>
      </c>
      <c r="K38" s="1">
        <f t="shared" ca="1" si="1"/>
        <v>173.99570593000001</v>
      </c>
      <c r="L38" s="1">
        <f t="shared" ca="1" si="2"/>
        <v>153.22635462</v>
      </c>
      <c r="M38" s="1">
        <f t="shared" ca="1" si="5"/>
        <v>168.10520485999999</v>
      </c>
      <c r="O38" s="1">
        <f t="shared" ca="1" si="6"/>
        <v>98.024165949305427</v>
      </c>
      <c r="P38" s="1">
        <f t="shared" ca="1" si="7"/>
        <v>101.77935331576185</v>
      </c>
      <c r="Q38" s="1">
        <f t="shared" ca="1" si="8"/>
        <v>96.542224980586681</v>
      </c>
      <c r="R38" s="1">
        <f t="shared" ca="1" si="8"/>
        <v>99.468671983434589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45890</v>
      </c>
      <c r="J39" s="1">
        <f t="shared" ca="1" si="0"/>
        <v>145.67250243000001</v>
      </c>
      <c r="K39" s="1">
        <f t="shared" ca="1" si="1"/>
        <v>174.09163165999999</v>
      </c>
      <c r="L39" s="1">
        <f t="shared" ca="1" si="2"/>
        <v>153.04929827000001</v>
      </c>
      <c r="M39" s="1">
        <f t="shared" ca="1" si="5"/>
        <v>167.76979469</v>
      </c>
      <c r="O39" s="1">
        <f t="shared" ca="1" si="6"/>
        <v>98.107793071807222</v>
      </c>
      <c r="P39" s="1">
        <f t="shared" ca="1" si="7"/>
        <v>101.83546538308879</v>
      </c>
      <c r="Q39" s="1">
        <f t="shared" ca="1" si="8"/>
        <v>96.430668362155529</v>
      </c>
      <c r="R39" s="1">
        <f t="shared" ca="1" si="8"/>
        <v>99.270208145224331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45891</v>
      </c>
      <c r="J40" s="1">
        <f t="shared" ca="1" si="0"/>
        <v>145.86258659000001</v>
      </c>
      <c r="K40" s="1">
        <f t="shared" ca="1" si="1"/>
        <v>174.18761021</v>
      </c>
      <c r="L40" s="1">
        <f t="shared" ca="1" si="2"/>
        <v>156.98308754000001</v>
      </c>
      <c r="M40" s="1">
        <f t="shared" ca="1" si="5"/>
        <v>168.54510930999999</v>
      </c>
      <c r="O40" s="1">
        <f t="shared" ca="1" si="6"/>
        <v>98.235811312205541</v>
      </c>
      <c r="P40" s="1">
        <f t="shared" ca="1" si="7"/>
        <v>101.8916083476463</v>
      </c>
      <c r="Q40" s="1">
        <f t="shared" ca="1" si="8"/>
        <v>98.909202617391216</v>
      </c>
      <c r="R40" s="1">
        <f t="shared" ca="1" si="8"/>
        <v>99.728965598242908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45894</v>
      </c>
      <c r="J41" s="1">
        <f t="shared" ca="1" si="0"/>
        <v>145.95784129</v>
      </c>
      <c r="K41" s="1">
        <f t="shared" ca="1" si="1"/>
        <v>174.28364175999999</v>
      </c>
      <c r="L41" s="1">
        <f t="shared" ca="1" si="2"/>
        <v>157.0479661</v>
      </c>
      <c r="M41" s="1">
        <f t="shared" ca="1" si="5"/>
        <v>168.97403702</v>
      </c>
      <c r="O41" s="1">
        <f t="shared" ca="1" si="6"/>
        <v>98.29996362812534</v>
      </c>
      <c r="P41" s="1">
        <f t="shared" ca="1" si="7"/>
        <v>101.94778231472593</v>
      </c>
      <c r="Q41" s="1">
        <f t="shared" ca="1" si="8"/>
        <v>98.950080184122271</v>
      </c>
      <c r="R41" s="1">
        <f t="shared" ca="1" si="8"/>
        <v>99.982764222301753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45895</v>
      </c>
      <c r="J42" s="1">
        <f t="shared" ca="1" si="0"/>
        <v>146.29718616</v>
      </c>
      <c r="K42" s="1">
        <f t="shared" ca="1" si="1"/>
        <v>174.37972611999999</v>
      </c>
      <c r="L42" s="1">
        <f t="shared" ca="1" si="2"/>
        <v>156.75920984000001</v>
      </c>
      <c r="M42" s="1">
        <f t="shared" ca="1" si="5"/>
        <v>169.11075984999999</v>
      </c>
      <c r="O42" s="1">
        <f t="shared" ca="1" si="6"/>
        <v>98.528506254431477</v>
      </c>
      <c r="P42" s="1">
        <f t="shared" ca="1" si="7"/>
        <v>102.00398717318659</v>
      </c>
      <c r="Q42" s="1">
        <f t="shared" ca="1" si="8"/>
        <v>98.768145608398626</v>
      </c>
      <c r="R42" s="1">
        <f t="shared" ca="1" si="8"/>
        <v>100.06366378957715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45896</v>
      </c>
      <c r="J43" s="1">
        <f t="shared" ca="1" si="0"/>
        <v>146.34864071000001</v>
      </c>
      <c r="K43" s="1">
        <f t="shared" ca="1" si="1"/>
        <v>174.47586347999999</v>
      </c>
      <c r="L43" s="1">
        <f t="shared" ca="1" si="2"/>
        <v>158.39132334000001</v>
      </c>
      <c r="M43" s="1">
        <f t="shared" ca="1" si="5"/>
        <v>169.15955747999999</v>
      </c>
      <c r="O43" s="1">
        <f t="shared" ca="1" si="6"/>
        <v>98.563159962302194</v>
      </c>
      <c r="P43" s="1">
        <f t="shared" ca="1" si="7"/>
        <v>102.06022303416938</v>
      </c>
      <c r="Q43" s="1">
        <f t="shared" ca="1" si="8"/>
        <v>99.796479598994566</v>
      </c>
      <c r="R43" s="1">
        <f t="shared" ca="1" si="8"/>
        <v>100.0925375859363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45897</v>
      </c>
      <c r="J44" s="1">
        <f t="shared" ca="1" si="0"/>
        <v>146.803652</v>
      </c>
      <c r="K44" s="1">
        <f t="shared" ca="1" si="1"/>
        <v>174.57205384</v>
      </c>
      <c r="L44" s="1">
        <f t="shared" ca="1" si="2"/>
        <v>160.48877157999999</v>
      </c>
      <c r="M44" s="1">
        <f t="shared" ca="1" si="5"/>
        <v>169.66030751</v>
      </c>
      <c r="O44" s="1">
        <f t="shared" ca="1" si="6"/>
        <v>98.869601828405962</v>
      </c>
      <c r="P44" s="1">
        <f t="shared" ca="1" si="7"/>
        <v>102.11648989767434</v>
      </c>
      <c r="Q44" s="1">
        <f t="shared" ca="1" si="8"/>
        <v>101.11800369563832</v>
      </c>
      <c r="R44" s="1">
        <f t="shared" ca="1" si="8"/>
        <v>100.38883382804995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45898</v>
      </c>
      <c r="J45" s="1">
        <f t="shared" ca="1" si="0"/>
        <v>147.83019149</v>
      </c>
      <c r="K45" s="1">
        <f t="shared" ca="1" si="1"/>
        <v>174.66829720000001</v>
      </c>
      <c r="L45" s="1">
        <f t="shared" ca="1" si="2"/>
        <v>160.91324716</v>
      </c>
      <c r="M45" s="1">
        <f t="shared" ca="1" si="5"/>
        <v>169.35206435000001</v>
      </c>
      <c r="O45" s="1">
        <f t="shared" ca="1" si="6"/>
        <v>99.560957590028536</v>
      </c>
      <c r="P45" s="1">
        <f t="shared" ca="1" si="7"/>
        <v>102.17278776370144</v>
      </c>
      <c r="Q45" s="1">
        <f t="shared" ca="1" si="8"/>
        <v>101.3854499652096</v>
      </c>
      <c r="R45" s="1">
        <f t="shared" ca="1" si="8"/>
        <v>100.20644484254109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45901</v>
      </c>
      <c r="J46" s="1">
        <f t="shared" ca="1" si="0"/>
        <v>147.96159194000001</v>
      </c>
      <c r="K46" s="1">
        <f t="shared" ca="1" si="1"/>
        <v>174.76459371999999</v>
      </c>
      <c r="L46" s="1">
        <f t="shared" ca="1" si="2"/>
        <v>160.75480555999999</v>
      </c>
      <c r="M46" s="1">
        <f t="shared" ca="1" si="5"/>
        <v>168.68592552000001</v>
      </c>
      <c r="O46" s="1">
        <f t="shared" ca="1" si="6"/>
        <v>99.649453414175838</v>
      </c>
      <c r="P46" s="1">
        <f t="shared" ca="1" si="7"/>
        <v>102.22911672584318</v>
      </c>
      <c r="Q46" s="1">
        <f t="shared" ca="1" si="8"/>
        <v>101.28562180815777</v>
      </c>
      <c r="R46" s="1">
        <f t="shared" ca="1" si="8"/>
        <v>99.812287238486661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45902</v>
      </c>
      <c r="J47" s="1">
        <f t="shared" ca="1" si="0"/>
        <v>147.66477148999999</v>
      </c>
      <c r="K47" s="1">
        <f t="shared" ca="1" si="1"/>
        <v>174.86094324999999</v>
      </c>
      <c r="L47" s="1">
        <f t="shared" ca="1" si="2"/>
        <v>159.67632172</v>
      </c>
      <c r="M47" s="1">
        <f t="shared" ca="1" si="5"/>
        <v>168.53033235000001</v>
      </c>
      <c r="O47" s="1">
        <f t="shared" ca="1" si="6"/>
        <v>99.449550214860139</v>
      </c>
      <c r="P47" s="1">
        <f t="shared" ca="1" si="7"/>
        <v>102.2854766963566</v>
      </c>
      <c r="Q47" s="1">
        <f t="shared" ca="1" si="8"/>
        <v>100.60610926752845</v>
      </c>
      <c r="R47" s="1">
        <f t="shared" ca="1" si="8"/>
        <v>99.720221998731105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45903</v>
      </c>
      <c r="J48" s="1">
        <f t="shared" ca="1" si="0"/>
        <v>148.23800066999999</v>
      </c>
      <c r="K48" s="1">
        <f t="shared" ca="1" si="1"/>
        <v>174.95734594999999</v>
      </c>
      <c r="L48" s="1">
        <f t="shared" ca="1" si="2"/>
        <v>159.13980488999999</v>
      </c>
      <c r="M48" s="1">
        <f t="shared" ca="1" si="5"/>
        <v>168.24876793000001</v>
      </c>
      <c r="O48" s="1">
        <f t="shared" ca="1" si="6"/>
        <v>99.83560968961369</v>
      </c>
      <c r="P48" s="1">
        <f t="shared" ca="1" si="7"/>
        <v>102.34186776883423</v>
      </c>
      <c r="Q48" s="1">
        <f t="shared" ca="1" si="8"/>
        <v>100.26806997503084</v>
      </c>
      <c r="R48" s="1">
        <f t="shared" ca="1" si="8"/>
        <v>99.553618954176301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45904</v>
      </c>
      <c r="J49" s="1">
        <f t="shared" ca="1" si="0"/>
        <v>148.21376175</v>
      </c>
      <c r="K49" s="1">
        <f t="shared" ca="1" si="1"/>
        <v>175.05380181999999</v>
      </c>
      <c r="L49" s="1">
        <f t="shared" ca="1" si="2"/>
        <v>160.42511049000001</v>
      </c>
      <c r="M49" s="1">
        <f t="shared" ca="1" si="5"/>
        <v>168.19814303000001</v>
      </c>
      <c r="O49" s="1">
        <f t="shared" ca="1" si="6"/>
        <v>99.819285215825062</v>
      </c>
      <c r="P49" s="1">
        <f t="shared" ca="1" si="7"/>
        <v>102.39828994327605</v>
      </c>
      <c r="Q49" s="1">
        <f t="shared" ca="1" si="8"/>
        <v>101.07789321145609</v>
      </c>
      <c r="R49" s="1">
        <f t="shared" ca="1" si="8"/>
        <v>99.523663953220279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45905</v>
      </c>
      <c r="J50" s="1">
        <f t="shared" ca="1" si="0"/>
        <v>148.84950183000001</v>
      </c>
      <c r="K50" s="1">
        <f t="shared" ca="1" si="1"/>
        <v>175.15031087</v>
      </c>
      <c r="L50" s="1">
        <f t="shared" ca="1" si="2"/>
        <v>162.29897686000001</v>
      </c>
      <c r="M50" s="1">
        <f t="shared" ca="1" si="5"/>
        <v>168.57264029999999</v>
      </c>
      <c r="O50" s="1">
        <f t="shared" ca="1" si="6"/>
        <v>100.24744465000563</v>
      </c>
      <c r="P50" s="1">
        <f t="shared" ca="1" si="7"/>
        <v>102.4547432255316</v>
      </c>
      <c r="Q50" s="1">
        <f t="shared" ca="1" si="8"/>
        <v>102.25854669058339</v>
      </c>
      <c r="R50" s="1">
        <f t="shared" ca="1" si="8"/>
        <v>99.745255819690698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45908</v>
      </c>
      <c r="J51" s="1">
        <f t="shared" ca="1" si="0"/>
        <v>149.23349734000001</v>
      </c>
      <c r="K51" s="1">
        <f t="shared" ca="1" si="1"/>
        <v>175.24687309999999</v>
      </c>
      <c r="L51" s="1">
        <f t="shared" ca="1" si="2"/>
        <v>161.33346728999999</v>
      </c>
      <c r="M51" s="1">
        <f t="shared" ca="1" si="5"/>
        <v>168.96054934</v>
      </c>
      <c r="O51" s="1">
        <f t="shared" ca="1" si="6"/>
        <v>100.50605867397826</v>
      </c>
      <c r="P51" s="1">
        <f t="shared" ca="1" si="7"/>
        <v>102.51122761560087</v>
      </c>
      <c r="Q51" s="1">
        <f t="shared" ca="1" si="8"/>
        <v>101.65021503406764</v>
      </c>
      <c r="R51" s="1">
        <f t="shared" ca="1" si="8"/>
        <v>99.974783496072291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45909</v>
      </c>
      <c r="J52" s="1">
        <f t="shared" ca="1" si="0"/>
        <v>149.08678809</v>
      </c>
      <c r="K52" s="1">
        <f t="shared" ca="1" si="1"/>
        <v>175.34348849</v>
      </c>
      <c r="L52" s="1">
        <f t="shared" ca="1" si="2"/>
        <v>161.13629426</v>
      </c>
      <c r="M52" s="1">
        <f t="shared" ca="1" si="5"/>
        <v>169.11030409</v>
      </c>
      <c r="O52" s="1">
        <f t="shared" ca="1" si="6"/>
        <v>100.40725265018776</v>
      </c>
      <c r="P52" s="1">
        <f t="shared" ca="1" si="7"/>
        <v>102.56774310178481</v>
      </c>
      <c r="Q52" s="1">
        <f t="shared" ca="1" si="8"/>
        <v>101.52598364404619</v>
      </c>
      <c r="R52" s="1">
        <f t="shared" ca="1" si="8"/>
        <v>100.06339411415586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45910</v>
      </c>
      <c r="J53" s="1">
        <f t="shared" ca="1" si="0"/>
        <v>149.46227870999999</v>
      </c>
      <c r="K53" s="1">
        <f t="shared" ca="1" si="1"/>
        <v>175.44015725</v>
      </c>
      <c r="L53" s="1">
        <f t="shared" ca="1" si="2"/>
        <v>161.96737024999999</v>
      </c>
      <c r="M53" s="1">
        <f t="shared" ca="1" si="5"/>
        <v>169.61541697000001</v>
      </c>
      <c r="O53" s="1">
        <f t="shared" ca="1" si="6"/>
        <v>100.66013878472138</v>
      </c>
      <c r="P53" s="1">
        <f t="shared" ca="1" si="7"/>
        <v>102.62428980692358</v>
      </c>
      <c r="Q53" s="1">
        <f t="shared" ca="1" si="8"/>
        <v>102.04961370365</v>
      </c>
      <c r="R53" s="1">
        <f t="shared" ca="1" si="8"/>
        <v>100.3622718759549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45911</v>
      </c>
      <c r="J54" s="1">
        <f t="shared" ca="1" si="0"/>
        <v>149.45632529</v>
      </c>
      <c r="K54" s="1">
        <f t="shared" ca="1" si="1"/>
        <v>175.53687934999999</v>
      </c>
      <c r="L54" s="1">
        <f t="shared" ca="1" si="2"/>
        <v>162.88006214999999</v>
      </c>
      <c r="M54" s="1">
        <f t="shared" ca="1" si="5"/>
        <v>169.83681702999999</v>
      </c>
      <c r="O54" s="1">
        <f t="shared" ca="1" si="6"/>
        <v>100.65612926413455</v>
      </c>
      <c r="P54" s="1">
        <f t="shared" ca="1" si="7"/>
        <v>102.68086771346859</v>
      </c>
      <c r="Q54" s="1">
        <f t="shared" ca="1" si="8"/>
        <v>102.62466691147628</v>
      </c>
      <c r="R54" s="1">
        <f t="shared" ca="1" si="8"/>
        <v>100.49327537441047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45912</v>
      </c>
      <c r="J55" s="1">
        <f t="shared" ca="1" si="0"/>
        <v>150.30936514999999</v>
      </c>
      <c r="K55" s="1">
        <f t="shared" ca="1" si="1"/>
        <v>175.63365463</v>
      </c>
      <c r="L55" s="1">
        <f t="shared" ca="1" si="2"/>
        <v>161.87962146999999</v>
      </c>
      <c r="M55" s="1">
        <f t="shared" ca="1" si="5"/>
        <v>169.95025194999999</v>
      </c>
      <c r="O55" s="1">
        <f t="shared" ca="1" si="6"/>
        <v>101.23063616606066</v>
      </c>
      <c r="P55" s="1">
        <f t="shared" ca="1" si="7"/>
        <v>102.73747672782734</v>
      </c>
      <c r="Q55" s="1">
        <f t="shared" ca="1" si="8"/>
        <v>101.9943264622251</v>
      </c>
      <c r="R55" s="1">
        <f t="shared" ca="1" si="8"/>
        <v>100.56039537142867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45915</v>
      </c>
      <c r="J56" s="1">
        <f t="shared" ca="1" si="0"/>
        <v>150.83624270999999</v>
      </c>
      <c r="K56" s="1">
        <f t="shared" ca="1" si="1"/>
        <v>175.73048326</v>
      </c>
      <c r="L56" s="1">
        <f t="shared" ca="1" si="2"/>
        <v>163.33034352000001</v>
      </c>
      <c r="M56" s="1">
        <f t="shared" ca="1" si="5"/>
        <v>170.22379617000001</v>
      </c>
      <c r="O56" s="1">
        <f t="shared" ca="1" si="6"/>
        <v>101.58547866391298</v>
      </c>
      <c r="P56" s="1">
        <f t="shared" ca="1" si="7"/>
        <v>102.79411694944186</v>
      </c>
      <c r="Q56" s="1">
        <f t="shared" ca="1" si="8"/>
        <v>102.90837244917519</v>
      </c>
      <c r="R56" s="1">
        <f t="shared" ca="1" si="8"/>
        <v>100.72225282441357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45916</v>
      </c>
      <c r="J57" s="1">
        <f t="shared" ca="1" si="0"/>
        <v>151.25510825000001</v>
      </c>
      <c r="K57" s="1">
        <f t="shared" ca="1" si="1"/>
        <v>175.82736542999999</v>
      </c>
      <c r="L57" s="1">
        <f t="shared" ca="1" si="2"/>
        <v>163.91650349</v>
      </c>
      <c r="M57" s="1">
        <f t="shared" ca="1" si="5"/>
        <v>170.72924087999999</v>
      </c>
      <c r="O57" s="1">
        <f t="shared" ca="1" si="6"/>
        <v>101.86757702178927</v>
      </c>
      <c r="P57" s="1">
        <f t="shared" ca="1" si="7"/>
        <v>102.85078848945328</v>
      </c>
      <c r="Q57" s="1">
        <f t="shared" ca="1" si="8"/>
        <v>103.27769003712336</v>
      </c>
      <c r="R57" s="1">
        <f t="shared" ca="1" si="8"/>
        <v>101.02132693164671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45917</v>
      </c>
      <c r="J58" s="1">
        <f t="shared" ca="1" si="0"/>
        <v>151.52768978</v>
      </c>
      <c r="K58" s="1">
        <f t="shared" ca="1" si="1"/>
        <v>175.92430095</v>
      </c>
      <c r="L58" s="1">
        <f t="shared" ca="1" si="2"/>
        <v>165.65952042999999</v>
      </c>
      <c r="M58" s="1">
        <f t="shared" ca="1" si="5"/>
        <v>171.09216366999999</v>
      </c>
      <c r="O58" s="1">
        <f t="shared" ca="1" si="6"/>
        <v>102.05115574731633</v>
      </c>
      <c r="P58" s="1">
        <f t="shared" ca="1" si="7"/>
        <v>102.90749123672049</v>
      </c>
      <c r="Q58" s="1">
        <f t="shared" ca="1" si="8"/>
        <v>104.37590015889892</v>
      </c>
      <c r="R58" s="1">
        <f t="shared" ca="1" si="8"/>
        <v>101.23607012168587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45918</v>
      </c>
      <c r="J59" s="1">
        <f t="shared" ca="1" si="0"/>
        <v>151.15560110000001</v>
      </c>
      <c r="K59" s="1">
        <f t="shared" ca="1" si="1"/>
        <v>176.02128981999999</v>
      </c>
      <c r="L59" s="1">
        <f t="shared" ca="1" si="2"/>
        <v>165.55240594</v>
      </c>
      <c r="M59" s="1">
        <f t="shared" ca="1" si="5"/>
        <v>170.73161639</v>
      </c>
      <c r="O59" s="1">
        <f t="shared" ca="1" si="6"/>
        <v>101.80056075778258</v>
      </c>
      <c r="P59" s="1">
        <f t="shared" ca="1" si="7"/>
        <v>102.96422519124346</v>
      </c>
      <c r="Q59" s="1">
        <f t="shared" ca="1" si="8"/>
        <v>104.30841130413953</v>
      </c>
      <c r="R59" s="1">
        <f t="shared" ca="1" si="8"/>
        <v>101.02273253253325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45919</v>
      </c>
      <c r="J60" s="1">
        <f t="shared" ca="1" si="0"/>
        <v>151.67907671</v>
      </c>
      <c r="K60" s="1">
        <f t="shared" ca="1" si="1"/>
        <v>176.11833222000001</v>
      </c>
      <c r="L60" s="1">
        <f t="shared" ca="1" si="2"/>
        <v>165.96841613000001</v>
      </c>
      <c r="M60" s="1">
        <f t="shared" ca="1" si="5"/>
        <v>170.41201778000001</v>
      </c>
      <c r="O60" s="1">
        <f t="shared" ca="1" si="6"/>
        <v>102.15311210390018</v>
      </c>
      <c r="P60" s="1">
        <f t="shared" ca="1" si="7"/>
        <v>103.02099045831382</v>
      </c>
      <c r="Q60" s="1">
        <f t="shared" ca="1" si="8"/>
        <v>104.57052384644206</v>
      </c>
      <c r="R60" s="1">
        <f t="shared" ca="1" si="8"/>
        <v>100.83362447171548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45922</v>
      </c>
      <c r="J61" s="1">
        <f t="shared" ca="1" si="0"/>
        <v>151.31038999</v>
      </c>
      <c r="K61" s="1">
        <f t="shared" ca="1" si="1"/>
        <v>176.21542815000001</v>
      </c>
      <c r="L61" s="1">
        <f t="shared" ca="1" si="2"/>
        <v>165.10838258999999</v>
      </c>
      <c r="M61" s="1">
        <f t="shared" ca="1" si="5"/>
        <v>169.92486937000001</v>
      </c>
      <c r="O61" s="1">
        <f t="shared" ca="1" si="6"/>
        <v>101.90480827283595</v>
      </c>
      <c r="P61" s="1">
        <f t="shared" ca="1" si="7"/>
        <v>103.07778703793151</v>
      </c>
      <c r="Q61" s="1">
        <f t="shared" ca="1" si="8"/>
        <v>104.02864871200161</v>
      </c>
      <c r="R61" s="1">
        <f t="shared" ca="1" si="8"/>
        <v>100.54537637468663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45923</v>
      </c>
      <c r="J62" s="1">
        <f t="shared" ca="1" si="0"/>
        <v>151.52896551000001</v>
      </c>
      <c r="K62" s="1">
        <f t="shared" ca="1" si="1"/>
        <v>176.31257762000001</v>
      </c>
      <c r="L62" s="1">
        <f t="shared" ca="1" si="2"/>
        <v>166.60540258</v>
      </c>
      <c r="M62" s="1">
        <f t="shared" ca="1" si="5"/>
        <v>170.58537507</v>
      </c>
      <c r="O62" s="1">
        <f t="shared" ca="1" si="6"/>
        <v>102.052014928375</v>
      </c>
      <c r="P62" s="1">
        <f t="shared" ca="1" si="7"/>
        <v>103.13461493594612</v>
      </c>
      <c r="Q62" s="1">
        <f t="shared" ca="1" si="8"/>
        <v>104.97186530834655</v>
      </c>
      <c r="R62" s="1">
        <f t="shared" ca="1" si="8"/>
        <v>100.93620082816624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45924</v>
      </c>
      <c r="J63" s="1">
        <f t="shared" ca="1" si="0"/>
        <v>151.57404138999999</v>
      </c>
      <c r="K63" s="1">
        <f t="shared" ca="1" si="1"/>
        <v>176.40978061000001</v>
      </c>
      <c r="L63" s="1">
        <f t="shared" ca="1" si="2"/>
        <v>166.68142041999999</v>
      </c>
      <c r="M63" s="1">
        <f t="shared" ca="1" si="5"/>
        <v>170.664661</v>
      </c>
      <c r="O63" s="1">
        <f t="shared" ca="1" si="6"/>
        <v>102.08237271748276</v>
      </c>
      <c r="P63" s="1">
        <f t="shared" ca="1" si="7"/>
        <v>103.19147414065854</v>
      </c>
      <c r="Q63" s="1">
        <f t="shared" ca="1" si="8"/>
        <v>105.01976132094842</v>
      </c>
      <c r="R63" s="1">
        <f t="shared" ca="1" si="8"/>
        <v>100.98311470076547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45925</v>
      </c>
      <c r="J64" s="1">
        <f t="shared" ca="1" si="0"/>
        <v>151.76710226</v>
      </c>
      <c r="K64" s="1">
        <f t="shared" ca="1" si="1"/>
        <v>176.50703713999999</v>
      </c>
      <c r="L64" s="1">
        <f t="shared" ca="1" si="2"/>
        <v>165.33251061000001</v>
      </c>
      <c r="M64" s="1">
        <f t="shared" ca="1" si="5"/>
        <v>170.59899304000001</v>
      </c>
      <c r="O64" s="1">
        <f t="shared" ca="1" si="6"/>
        <v>102.21239571817449</v>
      </c>
      <c r="P64" s="1">
        <f t="shared" ca="1" si="7"/>
        <v>103.24836466376787</v>
      </c>
      <c r="Q64" s="1">
        <f t="shared" ca="1" si="8"/>
        <v>104.16986343831263</v>
      </c>
      <c r="R64" s="1">
        <f t="shared" ca="1" si="8"/>
        <v>100.94425864762601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45926</v>
      </c>
      <c r="J65" s="1">
        <f t="shared" ca="1" si="0"/>
        <v>152.18043961999999</v>
      </c>
      <c r="K65" s="1">
        <f t="shared" ca="1" si="1"/>
        <v>176.60434738000001</v>
      </c>
      <c r="L65" s="1">
        <f t="shared" ca="1" si="2"/>
        <v>165.49229485000001</v>
      </c>
      <c r="M65" s="1">
        <f t="shared" ca="1" si="5"/>
        <v>170.72759443000001</v>
      </c>
      <c r="O65" s="1">
        <f t="shared" ca="1" si="6"/>
        <v>102.4907709469052</v>
      </c>
      <c r="P65" s="1">
        <f t="shared" ca="1" si="7"/>
        <v>103.30528660471617</v>
      </c>
      <c r="Q65" s="1">
        <f t="shared" ca="1" si="8"/>
        <v>104.2705375428731</v>
      </c>
      <c r="R65" s="1">
        <f t="shared" ca="1" si="8"/>
        <v>101.02035271912831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45929</v>
      </c>
      <c r="J66" s="1">
        <f t="shared" ca="1" si="0"/>
        <v>152.32799935</v>
      </c>
      <c r="K66" s="1">
        <f t="shared" ca="1" si="1"/>
        <v>176.70171114999999</v>
      </c>
      <c r="L66" s="1">
        <f t="shared" ca="1" si="2"/>
        <v>166.50511502000001</v>
      </c>
      <c r="M66" s="1">
        <f t="shared" ca="1" si="5"/>
        <v>170.35891092</v>
      </c>
      <c r="O66" s="1">
        <f t="shared" ca="1" si="6"/>
        <v>102.59014975357827</v>
      </c>
      <c r="P66" s="1">
        <f t="shared" ca="1" si="7"/>
        <v>103.36223985821181</v>
      </c>
      <c r="Q66" s="1">
        <f t="shared" ca="1" si="8"/>
        <v>104.90867784817182</v>
      </c>
      <c r="R66" s="1">
        <f t="shared" ca="1" si="8"/>
        <v>100.80220088288722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45930</v>
      </c>
      <c r="J67" s="1">
        <f t="shared" ca="1" si="0"/>
        <v>152.63885285999999</v>
      </c>
      <c r="K67" s="1">
        <f t="shared" ca="1" si="1"/>
        <v>176.79912863000001</v>
      </c>
      <c r="L67" s="1">
        <f t="shared" ca="1" si="2"/>
        <v>166.39158322</v>
      </c>
      <c r="M67" s="1">
        <f t="shared" ca="1" si="5"/>
        <v>170.26283785000001</v>
      </c>
      <c r="O67" s="1">
        <f t="shared" ca="1" si="6"/>
        <v>102.79950396474368</v>
      </c>
      <c r="P67" s="1">
        <f t="shared" ca="1" si="7"/>
        <v>103.4192245295464</v>
      </c>
      <c r="Q67" s="1">
        <f t="shared" ca="1" si="8"/>
        <v>104.83714568514912</v>
      </c>
      <c r="R67" s="1">
        <f t="shared" ca="1" si="8"/>
        <v>100.74535397743757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45931</v>
      </c>
      <c r="J68" s="1">
        <f t="shared" ca="1" si="0"/>
        <v>151.93805043</v>
      </c>
      <c r="K68" s="1">
        <f t="shared" ca="1" si="1"/>
        <v>176.89659982000001</v>
      </c>
      <c r="L68" s="1">
        <f t="shared" ca="1" si="2"/>
        <v>165.57272742999999</v>
      </c>
      <c r="M68" s="1">
        <f t="shared" ca="1" si="5"/>
        <v>170.45572887</v>
      </c>
      <c r="O68" s="1">
        <f t="shared" ca="1" si="6"/>
        <v>102.32752621575364</v>
      </c>
      <c r="P68" s="1">
        <f t="shared" ca="1" si="7"/>
        <v>103.47624061871994</v>
      </c>
      <c r="Q68" s="1">
        <f t="shared" ca="1" si="8"/>
        <v>104.32121511889052</v>
      </c>
      <c r="R68" s="1">
        <f t="shared" ca="1" si="8"/>
        <v>100.85948853747637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45932</v>
      </c>
      <c r="J69" s="1">
        <f t="shared" ref="J69:J132" ca="1" si="9">VLOOKUP(I69,$A$10:$G$10000,2,FALSE)</f>
        <v>151.98525253</v>
      </c>
      <c r="K69" s="1">
        <f t="shared" ref="K69:K132" ca="1" si="10">VLOOKUP(I69,$A$10:$G$10000,6,FALSE)</f>
        <v>176.99412472</v>
      </c>
      <c r="L69" s="1">
        <f t="shared" ref="L69:L132" ca="1" si="11">VLOOKUP(I69,$A$10:$G$10000,7,FALSE)</f>
        <v>163.78895374000001</v>
      </c>
      <c r="M69" s="1">
        <f t="shared" ca="1" si="5"/>
        <v>170.09700995</v>
      </c>
      <c r="O69" s="1">
        <f t="shared" ca="1" si="6"/>
        <v>102.35931597553743</v>
      </c>
      <c r="P69" s="1">
        <f t="shared" ca="1" si="7"/>
        <v>103.53328812573243</v>
      </c>
      <c r="Q69" s="1">
        <f t="shared" ca="1" si="8"/>
        <v>103.19732568536907</v>
      </c>
      <c r="R69" s="1">
        <f t="shared" ca="1" si="8"/>
        <v>100.64723279787896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45933</v>
      </c>
      <c r="J70" s="1">
        <f t="shared" ca="1" si="9"/>
        <v>152.44536675000001</v>
      </c>
      <c r="K70" s="1">
        <f t="shared" ca="1" si="10"/>
        <v>177.09170351</v>
      </c>
      <c r="L70" s="1">
        <f t="shared" ca="1" si="11"/>
        <v>164.07455823999999</v>
      </c>
      <c r="M70" s="1">
        <f t="shared" ref="M70:M133" ca="1" si="13">VLOOKUP(I70,$A$10:$G$10000,3,FALSE)</f>
        <v>170.09686224000001</v>
      </c>
      <c r="O70" s="1">
        <f t="shared" ca="1" si="6"/>
        <v>102.66919457261066</v>
      </c>
      <c r="P70" s="1">
        <f t="shared" ca="1" si="7"/>
        <v>103.59036715587546</v>
      </c>
      <c r="Q70" s="1">
        <f t="shared" ca="1" si="8"/>
        <v>103.37727445438368</v>
      </c>
      <c r="R70" s="1">
        <f t="shared" ca="1" si="8"/>
        <v>100.64714539714946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45936</v>
      </c>
      <c r="J71" s="1">
        <f t="shared" ca="1" si="9"/>
        <v>152.35734120000001</v>
      </c>
      <c r="K71" s="1">
        <f t="shared" ca="1" si="10"/>
        <v>177.18933601000001</v>
      </c>
      <c r="L71" s="1">
        <f t="shared" ca="1" si="11"/>
        <v>163.40031952000001</v>
      </c>
      <c r="M71" s="1">
        <f t="shared" ca="1" si="13"/>
        <v>170.14368848999999</v>
      </c>
      <c r="O71" s="1">
        <f t="shared" ref="O71:O134" ca="1" si="14">J71/J70*O70</f>
        <v>102.60991095833637</v>
      </c>
      <c r="P71" s="1">
        <f t="shared" ref="P71:P134" ca="1" si="15">K71/K70*P70</f>
        <v>103.64747760385741</v>
      </c>
      <c r="Q71" s="1">
        <f t="shared" ref="Q71:R134" ca="1" si="16">L71/L70*Q70</f>
        <v>102.95246172319074</v>
      </c>
      <c r="R71" s="1">
        <f t="shared" ca="1" si="16"/>
        <v>100.67485271831981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45937</v>
      </c>
      <c r="J72" s="1">
        <f t="shared" ca="1" si="9"/>
        <v>152.04521195999999</v>
      </c>
      <c r="K72" s="1">
        <f t="shared" ca="1" si="10"/>
        <v>177.28702239</v>
      </c>
      <c r="L72" s="1">
        <f t="shared" ca="1" si="11"/>
        <v>160.83834439</v>
      </c>
      <c r="M72" s="1">
        <f t="shared" ca="1" si="13"/>
        <v>169.70458162</v>
      </c>
      <c r="O72" s="1">
        <f t="shared" ca="1" si="14"/>
        <v>102.39969756611228</v>
      </c>
      <c r="P72" s="1">
        <f t="shared" ca="1" si="15"/>
        <v>103.70461956912038</v>
      </c>
      <c r="Q72" s="1">
        <f t="shared" ca="1" si="16"/>
        <v>101.33825651672657</v>
      </c>
      <c r="R72" s="1">
        <f t="shared" ca="1" si="16"/>
        <v>100.41503103549877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45938</v>
      </c>
      <c r="J73" s="1">
        <f t="shared" ca="1" si="9"/>
        <v>152.12600835999999</v>
      </c>
      <c r="K73" s="1">
        <f t="shared" ca="1" si="10"/>
        <v>177.38476266999999</v>
      </c>
      <c r="L73" s="1">
        <f t="shared" ca="1" si="11"/>
        <v>161.73602844000001</v>
      </c>
      <c r="M73" s="1">
        <f t="shared" ca="1" si="13"/>
        <v>169.89154300000001</v>
      </c>
      <c r="O73" s="1">
        <f t="shared" ca="1" si="14"/>
        <v>102.4541124787411</v>
      </c>
      <c r="P73" s="1">
        <f t="shared" ca="1" si="15"/>
        <v>103.7617930633634</v>
      </c>
      <c r="Q73" s="1">
        <f t="shared" ca="1" si="16"/>
        <v>101.90385383666225</v>
      </c>
      <c r="R73" s="1">
        <f t="shared" ca="1" si="16"/>
        <v>100.52565699854541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45939</v>
      </c>
      <c r="J74" s="1">
        <f t="shared" ca="1" si="9"/>
        <v>151.95548543999999</v>
      </c>
      <c r="K74" s="1">
        <f t="shared" ca="1" si="10"/>
        <v>177.48255682999999</v>
      </c>
      <c r="L74" s="1">
        <f t="shared" ca="1" si="11"/>
        <v>161.23858437999999</v>
      </c>
      <c r="M74" s="1">
        <f t="shared" ca="1" si="13"/>
        <v>169.96926932</v>
      </c>
      <c r="O74" s="1">
        <f t="shared" ca="1" si="14"/>
        <v>102.33926837933807</v>
      </c>
      <c r="P74" s="1">
        <f t="shared" ca="1" si="15"/>
        <v>103.81899807488745</v>
      </c>
      <c r="Q74" s="1">
        <f t="shared" ca="1" si="16"/>
        <v>101.5904328427681</v>
      </c>
      <c r="R74" s="1">
        <f t="shared" ca="1" si="16"/>
        <v>100.57164804227898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45940</v>
      </c>
      <c r="J75" s="1">
        <f t="shared" ca="1" si="9"/>
        <v>152.12600835999999</v>
      </c>
      <c r="K75" s="1">
        <f t="shared" ca="1" si="10"/>
        <v>177.58040489000001</v>
      </c>
      <c r="L75" s="1">
        <f t="shared" ca="1" si="11"/>
        <v>160.06907484999999</v>
      </c>
      <c r="M75" s="1">
        <f t="shared" ca="1" si="13"/>
        <v>169.62373722000001</v>
      </c>
      <c r="O75" s="1">
        <f t="shared" ca="1" si="14"/>
        <v>102.4541124787411</v>
      </c>
      <c r="P75" s="1">
        <f t="shared" ca="1" si="15"/>
        <v>103.87623461539155</v>
      </c>
      <c r="Q75" s="1">
        <f t="shared" ca="1" si="16"/>
        <v>100.85356840164627</v>
      </c>
      <c r="R75" s="1">
        <f t="shared" ca="1" si="16"/>
        <v>100.36719500857744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45943</v>
      </c>
      <c r="J76" s="1">
        <f t="shared" ca="1" si="9"/>
        <v>151.81047717000001</v>
      </c>
      <c r="K76" s="1">
        <f t="shared" ca="1" si="10"/>
        <v>177.67830683</v>
      </c>
      <c r="L76" s="1">
        <f t="shared" ca="1" si="11"/>
        <v>161.32411440000001</v>
      </c>
      <c r="M76" s="1">
        <f t="shared" ca="1" si="13"/>
        <v>169.43697277000001</v>
      </c>
      <c r="O76" s="1">
        <f t="shared" ca="1" si="14"/>
        <v>102.24160793478234</v>
      </c>
      <c r="P76" s="1">
        <f t="shared" ca="1" si="15"/>
        <v>103.93350267317665</v>
      </c>
      <c r="Q76" s="1">
        <f t="shared" ca="1" si="16"/>
        <v>101.64432212607001</v>
      </c>
      <c r="R76" s="1">
        <f t="shared" ca="1" si="16"/>
        <v>100.25668556997506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45944</v>
      </c>
      <c r="J77" s="1">
        <f t="shared" ca="1" si="9"/>
        <v>152.04436147000001</v>
      </c>
      <c r="K77" s="1">
        <f t="shared" ca="1" si="10"/>
        <v>177.77626283000001</v>
      </c>
      <c r="L77" s="1">
        <f t="shared" ca="1" si="11"/>
        <v>161.20991129000001</v>
      </c>
      <c r="M77" s="1">
        <f t="shared" ca="1" si="13"/>
        <v>169.46381389999999</v>
      </c>
      <c r="O77" s="1">
        <f t="shared" ca="1" si="14"/>
        <v>102.39912477649494</v>
      </c>
      <c r="P77" s="1">
        <f t="shared" ca="1" si="15"/>
        <v>103.99080235353433</v>
      </c>
      <c r="Q77" s="1">
        <f t="shared" ca="1" si="16"/>
        <v>101.57236699559363</v>
      </c>
      <c r="R77" s="1">
        <f t="shared" ca="1" si="16"/>
        <v>100.27256759788642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45945</v>
      </c>
      <c r="J78" s="1">
        <f t="shared" ca="1" si="9"/>
        <v>152.49512032000001</v>
      </c>
      <c r="K78" s="1">
        <f t="shared" ca="1" si="10"/>
        <v>177.87427273</v>
      </c>
      <c r="L78" s="1">
        <f t="shared" ca="1" si="11"/>
        <v>162.25746914000001</v>
      </c>
      <c r="M78" s="1">
        <f t="shared" ca="1" si="13"/>
        <v>169.92015788</v>
      </c>
      <c r="O78" s="1">
        <f t="shared" ca="1" si="14"/>
        <v>102.70270270124664</v>
      </c>
      <c r="P78" s="1">
        <f t="shared" ca="1" si="15"/>
        <v>104.04813356287207</v>
      </c>
      <c r="Q78" s="1">
        <f t="shared" ca="1" si="16"/>
        <v>102.23239422058172</v>
      </c>
      <c r="R78" s="1">
        <f t="shared" ca="1" si="16"/>
        <v>100.54258856300787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45946</v>
      </c>
      <c r="J79" s="1">
        <f t="shared" ca="1" si="9"/>
        <v>152.16470558</v>
      </c>
      <c r="K79" s="1">
        <f t="shared" ca="1" si="10"/>
        <v>177.97233668999999</v>
      </c>
      <c r="L79" s="1">
        <f t="shared" ca="1" si="11"/>
        <v>161.79819899</v>
      </c>
      <c r="M79" s="1">
        <f t="shared" ca="1" si="13"/>
        <v>169.73443119000001</v>
      </c>
      <c r="O79" s="1">
        <f t="shared" ca="1" si="14"/>
        <v>102.48017435582075</v>
      </c>
      <c r="P79" s="1">
        <f t="shared" ca="1" si="15"/>
        <v>104.10549639478239</v>
      </c>
      <c r="Q79" s="1">
        <f t="shared" ca="1" si="16"/>
        <v>101.94302518704876</v>
      </c>
      <c r="R79" s="1">
        <f t="shared" ca="1" si="16"/>
        <v>100.43269317207358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45947</v>
      </c>
      <c r="J80" s="1">
        <f t="shared" ca="1" si="9"/>
        <v>152.13153653000001</v>
      </c>
      <c r="K80" s="1">
        <f t="shared" ca="1" si="10"/>
        <v>178.07045471999999</v>
      </c>
      <c r="L80" s="1">
        <f t="shared" ca="1" si="11"/>
        <v>163.16200287000001</v>
      </c>
      <c r="M80" s="1">
        <f t="shared" ca="1" si="13"/>
        <v>169.55745862000001</v>
      </c>
      <c r="O80" s="1">
        <f t="shared" ca="1" si="14"/>
        <v>102.45783560115186</v>
      </c>
      <c r="P80" s="1">
        <f t="shared" ca="1" si="15"/>
        <v>104.16289085511484</v>
      </c>
      <c r="Q80" s="1">
        <f t="shared" ca="1" si="16"/>
        <v>102.80230726903058</v>
      </c>
      <c r="R80" s="1">
        <f t="shared" ca="1" si="16"/>
        <v>100.32797763676309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45950</v>
      </c>
      <c r="J81" s="1">
        <f t="shared" ca="1" si="9"/>
        <v>151.712671</v>
      </c>
      <c r="K81" s="1">
        <f t="shared" ca="1" si="10"/>
        <v>178.16862681999999</v>
      </c>
      <c r="L81" s="1">
        <f t="shared" ca="1" si="11"/>
        <v>164.42576951000001</v>
      </c>
      <c r="M81" s="1">
        <f t="shared" ca="1" si="13"/>
        <v>170.05806494000001</v>
      </c>
      <c r="O81" s="1">
        <f t="shared" ca="1" si="14"/>
        <v>102.1757372500104</v>
      </c>
      <c r="P81" s="1">
        <f t="shared" ca="1" si="15"/>
        <v>104.22031694386941</v>
      </c>
      <c r="Q81" s="1">
        <f t="shared" ca="1" si="16"/>
        <v>103.59855960815601</v>
      </c>
      <c r="R81" s="1">
        <f t="shared" ca="1" si="16"/>
        <v>100.62418884496681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45951</v>
      </c>
      <c r="J82" s="1">
        <f t="shared" ca="1" si="9"/>
        <v>151.91381150999999</v>
      </c>
      <c r="K82" s="1">
        <f t="shared" ca="1" si="10"/>
        <v>178.26685316000001</v>
      </c>
      <c r="L82" s="1">
        <f t="shared" ca="1" si="11"/>
        <v>163.94313989</v>
      </c>
      <c r="M82" s="1">
        <f t="shared" ca="1" si="13"/>
        <v>170.28974835</v>
      </c>
      <c r="O82" s="1">
        <f t="shared" ca="1" si="14"/>
        <v>102.31120174196501</v>
      </c>
      <c r="P82" s="1">
        <f t="shared" ca="1" si="15"/>
        <v>104.27777476048816</v>
      </c>
      <c r="Q82" s="1">
        <f t="shared" ca="1" si="16"/>
        <v>103.29447264170766</v>
      </c>
      <c r="R82" s="1">
        <f t="shared" ca="1" si="16"/>
        <v>100.76127705191725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45952</v>
      </c>
      <c r="J83" s="1">
        <f t="shared" ca="1" si="9"/>
        <v>151.72585357</v>
      </c>
      <c r="K83" s="1">
        <f t="shared" ca="1" si="10"/>
        <v>178.36513357000001</v>
      </c>
      <c r="L83" s="1">
        <f t="shared" ca="1" si="11"/>
        <v>164.83933339000001</v>
      </c>
      <c r="M83" s="1">
        <f t="shared" ca="1" si="13"/>
        <v>170.95694498</v>
      </c>
      <c r="O83" s="1">
        <f t="shared" ca="1" si="14"/>
        <v>102.18461547224274</v>
      </c>
      <c r="P83" s="1">
        <f t="shared" ca="1" si="15"/>
        <v>104.33526420552903</v>
      </c>
      <c r="Q83" s="1">
        <f t="shared" ca="1" si="16"/>
        <v>103.85913082154694</v>
      </c>
      <c r="R83" s="1">
        <f t="shared" ca="1" si="16"/>
        <v>101.15606056140581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45953</v>
      </c>
      <c r="J84" s="1">
        <f t="shared" ca="1" si="9"/>
        <v>151.72330210999999</v>
      </c>
      <c r="K84" s="1">
        <f t="shared" ca="1" si="10"/>
        <v>178.46346822999999</v>
      </c>
      <c r="L84" s="1">
        <f t="shared" ca="1" si="11"/>
        <v>165.80442196000001</v>
      </c>
      <c r="M84" s="1">
        <f t="shared" ca="1" si="13"/>
        <v>171.44659837</v>
      </c>
      <c r="O84" s="1">
        <f t="shared" ca="1" si="14"/>
        <v>102.18289711012542</v>
      </c>
      <c r="P84" s="1">
        <f t="shared" ca="1" si="15"/>
        <v>104.39278538428357</v>
      </c>
      <c r="Q84" s="1">
        <f t="shared" ca="1" si="16"/>
        <v>104.46719722162675</v>
      </c>
      <c r="R84" s="1">
        <f t="shared" ca="1" si="16"/>
        <v>101.44579086735349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45954</v>
      </c>
      <c r="J85" s="1">
        <f t="shared" ca="1" si="9"/>
        <v>152.18043961999999</v>
      </c>
      <c r="K85" s="1">
        <f t="shared" ca="1" si="10"/>
        <v>178.56185694999999</v>
      </c>
      <c r="L85" s="1">
        <f t="shared" ca="1" si="11"/>
        <v>166.31784103000001</v>
      </c>
      <c r="M85" s="1">
        <f t="shared" ca="1" si="13"/>
        <v>172.1658372</v>
      </c>
      <c r="O85" s="1">
        <f t="shared" ca="1" si="14"/>
        <v>102.49077094690523</v>
      </c>
      <c r="P85" s="1">
        <f t="shared" ca="1" si="15"/>
        <v>104.45033818561072</v>
      </c>
      <c r="Q85" s="1">
        <f t="shared" ca="1" si="16"/>
        <v>104.79068347494255</v>
      </c>
      <c r="R85" s="1">
        <f t="shared" ca="1" si="16"/>
        <v>101.87136800114064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45957</v>
      </c>
      <c r="J86" s="1">
        <f t="shared" ca="1" si="9"/>
        <v>152.35946741999999</v>
      </c>
      <c r="K86" s="1">
        <f t="shared" ca="1" si="10"/>
        <v>178.66029990999999</v>
      </c>
      <c r="L86" s="1">
        <f t="shared" ca="1" si="11"/>
        <v>167.22455937000001</v>
      </c>
      <c r="M86" s="1">
        <f t="shared" ca="1" si="13"/>
        <v>172.27110116</v>
      </c>
      <c r="O86" s="1">
        <f t="shared" ca="1" si="14"/>
        <v>102.61134292901242</v>
      </c>
      <c r="P86" s="1">
        <f t="shared" ca="1" si="15"/>
        <v>104.50792271480204</v>
      </c>
      <c r="Q86" s="1">
        <f t="shared" ca="1" si="16"/>
        <v>105.36197296487002</v>
      </c>
      <c r="R86" s="1">
        <f t="shared" ca="1" si="16"/>
        <v>101.9336532011595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45958</v>
      </c>
      <c r="J87" s="1">
        <f t="shared" ca="1" si="9"/>
        <v>152.42750649999999</v>
      </c>
      <c r="K87" s="1">
        <f t="shared" ca="1" si="10"/>
        <v>178.7587973</v>
      </c>
      <c r="L87" s="1">
        <f t="shared" ca="1" si="11"/>
        <v>167.74772956000001</v>
      </c>
      <c r="M87" s="1">
        <f t="shared" ca="1" si="13"/>
        <v>172.01058226000001</v>
      </c>
      <c r="O87" s="1">
        <f t="shared" ca="1" si="14"/>
        <v>102.65716601758498</v>
      </c>
      <c r="P87" s="1">
        <f t="shared" ca="1" si="15"/>
        <v>104.56553908299864</v>
      </c>
      <c r="Q87" s="1">
        <f t="shared" ca="1" si="16"/>
        <v>105.69160303608967</v>
      </c>
      <c r="R87" s="1">
        <f t="shared" ca="1" si="16"/>
        <v>101.77950289373049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45959</v>
      </c>
      <c r="J88" s="1">
        <f t="shared" ca="1" si="9"/>
        <v>152.64905872</v>
      </c>
      <c r="K88" s="1">
        <f t="shared" ca="1" si="10"/>
        <v>178.85734894000001</v>
      </c>
      <c r="L88" s="1">
        <f t="shared" ca="1" si="11"/>
        <v>169.11770043999999</v>
      </c>
      <c r="M88" s="1">
        <f t="shared" ca="1" si="13"/>
        <v>171.85538291</v>
      </c>
      <c r="O88" s="1">
        <f t="shared" ca="1" si="14"/>
        <v>102.80637742668262</v>
      </c>
      <c r="P88" s="1">
        <f t="shared" ca="1" si="15"/>
        <v>104.62318718490894</v>
      </c>
      <c r="Q88" s="1">
        <f t="shared" ca="1" si="16"/>
        <v>106.55477071531701</v>
      </c>
      <c r="R88" s="1">
        <f t="shared" ca="1" si="16"/>
        <v>101.68767067919526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45960</v>
      </c>
      <c r="J89" s="1">
        <f t="shared" ca="1" si="9"/>
        <v>152.47938629000001</v>
      </c>
      <c r="K89" s="1">
        <f t="shared" ca="1" si="10"/>
        <v>178.95595481999999</v>
      </c>
      <c r="L89" s="1">
        <f t="shared" ca="1" si="11"/>
        <v>169.28529012000001</v>
      </c>
      <c r="M89" s="1">
        <f t="shared" ca="1" si="13"/>
        <v>171.68385859</v>
      </c>
      <c r="O89" s="1">
        <f t="shared" ca="1" si="14"/>
        <v>102.69210611689695</v>
      </c>
      <c r="P89" s="1">
        <f t="shared" ca="1" si="15"/>
        <v>104.68086701468341</v>
      </c>
      <c r="Q89" s="1">
        <f t="shared" ca="1" si="16"/>
        <v>106.66036273720587</v>
      </c>
      <c r="R89" s="1">
        <f t="shared" ca="1" si="16"/>
        <v>101.58617890005927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45961</v>
      </c>
      <c r="J90" s="1">
        <f t="shared" ca="1" si="9"/>
        <v>152.81490396000001</v>
      </c>
      <c r="K90" s="1">
        <f t="shared" ca="1" si="10"/>
        <v>179.05461513</v>
      </c>
      <c r="L90" s="1">
        <f t="shared" ca="1" si="11"/>
        <v>170.15027319000001</v>
      </c>
      <c r="M90" s="1">
        <f t="shared" ca="1" si="13"/>
        <v>172.04299906</v>
      </c>
      <c r="O90" s="1">
        <f t="shared" ca="1" si="14"/>
        <v>102.91807119329229</v>
      </c>
      <c r="P90" s="1">
        <f t="shared" ca="1" si="15"/>
        <v>104.73857868346317</v>
      </c>
      <c r="Q90" s="1">
        <f t="shared" ca="1" si="16"/>
        <v>107.20535638634304</v>
      </c>
      <c r="R90" s="1">
        <f t="shared" ca="1" si="16"/>
        <v>101.79868407285365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45964</v>
      </c>
      <c r="J91" s="1">
        <f t="shared" ca="1" si="9"/>
        <v>152.72517743</v>
      </c>
      <c r="K91" s="1">
        <f t="shared" ca="1" si="10"/>
        <v>179.15332985000001</v>
      </c>
      <c r="L91" s="1">
        <f t="shared" ca="1" si="11"/>
        <v>171.19002559</v>
      </c>
      <c r="M91" s="1">
        <f t="shared" ca="1" si="13"/>
        <v>171.96367823</v>
      </c>
      <c r="O91" s="1">
        <f t="shared" ca="1" si="14"/>
        <v>102.85764199978323</v>
      </c>
      <c r="P91" s="1">
        <f t="shared" ca="1" si="15"/>
        <v>104.79632217954916</v>
      </c>
      <c r="Q91" s="1">
        <f t="shared" ca="1" si="16"/>
        <v>107.86046568770212</v>
      </c>
      <c r="R91" s="1">
        <f t="shared" ca="1" si="16"/>
        <v>101.7517495497537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45965</v>
      </c>
      <c r="J92" s="1">
        <f t="shared" ca="1" si="9"/>
        <v>152.64268006</v>
      </c>
      <c r="K92" s="1">
        <f t="shared" ca="1" si="10"/>
        <v>179.25209900999999</v>
      </c>
      <c r="L92" s="1">
        <f t="shared" ca="1" si="11"/>
        <v>171.47443537999999</v>
      </c>
      <c r="M92" s="1">
        <f t="shared" ca="1" si="13"/>
        <v>171.81262269999999</v>
      </c>
      <c r="O92" s="1">
        <f t="shared" ca="1" si="14"/>
        <v>102.80208151465449</v>
      </c>
      <c r="P92" s="1">
        <f t="shared" ca="1" si="15"/>
        <v>104.85409752048996</v>
      </c>
      <c r="Q92" s="1">
        <f t="shared" ca="1" si="16"/>
        <v>108.03966171439708</v>
      </c>
      <c r="R92" s="1">
        <f t="shared" ca="1" si="16"/>
        <v>101.66236925378151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45966</v>
      </c>
      <c r="J93" s="1">
        <f t="shared" ca="1" si="9"/>
        <v>152.69285887000001</v>
      </c>
      <c r="K93" s="1">
        <f t="shared" ca="1" si="10"/>
        <v>179.35092258</v>
      </c>
      <c r="L93" s="1">
        <f t="shared" ca="1" si="11"/>
        <v>174.42166538999999</v>
      </c>
      <c r="M93" s="1">
        <f t="shared" ca="1" si="13"/>
        <v>172.08455875999999</v>
      </c>
      <c r="O93" s="1">
        <f t="shared" ca="1" si="14"/>
        <v>102.8358760347317</v>
      </c>
      <c r="P93" s="1">
        <f t="shared" ca="1" si="15"/>
        <v>104.91190468873697</v>
      </c>
      <c r="Q93" s="1">
        <f t="shared" ca="1" si="16"/>
        <v>109.89660168664007</v>
      </c>
      <c r="R93" s="1">
        <f t="shared" ca="1" si="16"/>
        <v>101.82327515062828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45967</v>
      </c>
      <c r="J94" s="1">
        <f t="shared" ca="1" si="9"/>
        <v>152.77620673999999</v>
      </c>
      <c r="K94" s="1">
        <f t="shared" ca="1" si="10"/>
        <v>179.44980057999999</v>
      </c>
      <c r="L94" s="1">
        <f t="shared" ca="1" si="11"/>
        <v>174.47194571</v>
      </c>
      <c r="M94" s="1">
        <f t="shared" ca="1" si="13"/>
        <v>172.48142161999999</v>
      </c>
      <c r="O94" s="1">
        <f t="shared" ca="1" si="14"/>
        <v>102.89200931621262</v>
      </c>
      <c r="P94" s="1">
        <f t="shared" ca="1" si="15"/>
        <v>104.96974369598927</v>
      </c>
      <c r="Q94" s="1">
        <f t="shared" ca="1" si="16"/>
        <v>109.92828144550123</v>
      </c>
      <c r="R94" s="1">
        <f t="shared" ca="1" si="16"/>
        <v>102.05810084610047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45968</v>
      </c>
      <c r="J95" s="1">
        <f t="shared" ca="1" si="9"/>
        <v>152.94332771000001</v>
      </c>
      <c r="K95" s="1">
        <f t="shared" ca="1" si="10"/>
        <v>179.54873318</v>
      </c>
      <c r="L95" s="1">
        <f t="shared" ca="1" si="11"/>
        <v>175.29675230999999</v>
      </c>
      <c r="M95" s="1">
        <f t="shared" ca="1" si="13"/>
        <v>172.80329728000001</v>
      </c>
      <c r="O95" s="1">
        <f t="shared" ca="1" si="14"/>
        <v>103.00456226388097</v>
      </c>
      <c r="P95" s="1">
        <f t="shared" ca="1" si="15"/>
        <v>105.02761464168891</v>
      </c>
      <c r="Q95" s="1">
        <f t="shared" ca="1" si="16"/>
        <v>110.4479613957301</v>
      </c>
      <c r="R95" s="1">
        <f t="shared" ca="1" si="16"/>
        <v>102.24855624854121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45971</v>
      </c>
      <c r="J96" s="1">
        <f t="shared" ca="1" si="9"/>
        <v>152.79279126</v>
      </c>
      <c r="K96" s="1">
        <f t="shared" ca="1" si="10"/>
        <v>179.64772038999999</v>
      </c>
      <c r="L96" s="1">
        <f t="shared" ca="1" si="11"/>
        <v>176.65506051</v>
      </c>
      <c r="M96" s="1">
        <f t="shared" ca="1" si="13"/>
        <v>173.12888140999999</v>
      </c>
      <c r="O96" s="1">
        <f t="shared" ca="1" si="14"/>
        <v>102.90317869017967</v>
      </c>
      <c r="P96" s="1">
        <f t="shared" ca="1" si="15"/>
        <v>105.08551753168543</v>
      </c>
      <c r="Q96" s="1">
        <f t="shared" ca="1" si="16"/>
        <v>111.3037808542207</v>
      </c>
      <c r="R96" s="1">
        <f t="shared" ca="1" si="16"/>
        <v>102.44120597082049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45972</v>
      </c>
      <c r="J97" s="1">
        <f t="shared" ca="1" si="9"/>
        <v>152.77663197999999</v>
      </c>
      <c r="K97" s="1">
        <f t="shared" ca="1" si="10"/>
        <v>179.74676202000001</v>
      </c>
      <c r="L97" s="1">
        <f t="shared" ca="1" si="11"/>
        <v>179.48970312</v>
      </c>
      <c r="M97" s="1">
        <f t="shared" ca="1" si="13"/>
        <v>173.97642328000001</v>
      </c>
      <c r="O97" s="1">
        <f t="shared" ca="1" si="14"/>
        <v>102.89229570765391</v>
      </c>
      <c r="P97" s="1">
        <f t="shared" ca="1" si="15"/>
        <v>105.1434522548377</v>
      </c>
      <c r="Q97" s="1">
        <f t="shared" ca="1" si="16"/>
        <v>113.08978369474289</v>
      </c>
      <c r="R97" s="1">
        <f t="shared" ca="1" si="16"/>
        <v>102.94270064095558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45973</v>
      </c>
      <c r="J98" s="1">
        <f t="shared" ca="1" si="9"/>
        <v>152.96288894</v>
      </c>
      <c r="K98" s="1">
        <f t="shared" ca="1" si="10"/>
        <v>179.84585824999999</v>
      </c>
      <c r="L98" s="1">
        <f t="shared" ca="1" si="11"/>
        <v>179.35805719999999</v>
      </c>
      <c r="M98" s="1">
        <f t="shared" ca="1" si="13"/>
        <v>174.46738409</v>
      </c>
      <c r="O98" s="1">
        <f t="shared" ca="1" si="14"/>
        <v>103.01773639814144</v>
      </c>
      <c r="P98" s="1">
        <f t="shared" ca="1" si="15"/>
        <v>105.20141891643729</v>
      </c>
      <c r="Q98" s="1">
        <f t="shared" ca="1" si="16"/>
        <v>113.006838498677</v>
      </c>
      <c r="R98" s="1">
        <f t="shared" ca="1" si="16"/>
        <v>103.23320455371235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45974</v>
      </c>
      <c r="J99" s="1">
        <f t="shared" ca="1" si="9"/>
        <v>152.70859290999999</v>
      </c>
      <c r="K99" s="1">
        <f t="shared" ca="1" si="10"/>
        <v>179.94500926000001</v>
      </c>
      <c r="L99" s="1">
        <f t="shared" ca="1" si="11"/>
        <v>178.82274645999999</v>
      </c>
      <c r="M99" s="1">
        <f t="shared" ca="1" si="13"/>
        <v>174.2603671</v>
      </c>
      <c r="O99" s="1">
        <f t="shared" ca="1" si="14"/>
        <v>102.84647262581618</v>
      </c>
      <c r="P99" s="1">
        <f t="shared" ca="1" si="15"/>
        <v>105.25941762177584</v>
      </c>
      <c r="Q99" s="1">
        <f t="shared" ca="1" si="16"/>
        <v>112.66955911861362</v>
      </c>
      <c r="R99" s="1">
        <f t="shared" ca="1" si="16"/>
        <v>103.11071158812895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45975</v>
      </c>
      <c r="J100" s="1">
        <f t="shared" ca="1" si="9"/>
        <v>153.79891903000001</v>
      </c>
      <c r="K100" s="1">
        <f t="shared" ca="1" si="10"/>
        <v>180.04421486999999</v>
      </c>
      <c r="L100" s="1">
        <f t="shared" ca="1" si="11"/>
        <v>179.47842731</v>
      </c>
      <c r="M100" s="1">
        <f t="shared" ca="1" si="13"/>
        <v>174.5133056</v>
      </c>
      <c r="O100" s="1">
        <f t="shared" ca="1" si="14"/>
        <v>103.58078752792441</v>
      </c>
      <c r="P100" s="1">
        <f t="shared" ca="1" si="15"/>
        <v>105.31744826556169</v>
      </c>
      <c r="Q100" s="1">
        <f t="shared" ca="1" si="16"/>
        <v>113.08267922639892</v>
      </c>
      <c r="R100" s="1">
        <f t="shared" ca="1" si="16"/>
        <v>103.2603765357993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45978</v>
      </c>
      <c r="J101" s="1">
        <f t="shared" ca="1" si="9"/>
        <v>153.78913840999999</v>
      </c>
      <c r="K101" s="1">
        <f t="shared" ca="1" si="10"/>
        <v>180.14347509000001</v>
      </c>
      <c r="L101" s="1">
        <f t="shared" ca="1" si="11"/>
        <v>178.62988576000001</v>
      </c>
      <c r="M101" s="1">
        <f t="shared" ca="1" si="13"/>
        <v>174.21827571</v>
      </c>
      <c r="O101" s="1">
        <f t="shared" ca="1" si="14"/>
        <v>103.57420045742677</v>
      </c>
      <c r="P101" s="1">
        <f t="shared" ca="1" si="15"/>
        <v>105.37551085364446</v>
      </c>
      <c r="Q101" s="1">
        <f t="shared" ca="1" si="16"/>
        <v>112.54804476727708</v>
      </c>
      <c r="R101" s="1">
        <f t="shared" ca="1" si="16"/>
        <v>103.08580590678065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45979</v>
      </c>
      <c r="J102" s="1">
        <f t="shared" ca="1" si="9"/>
        <v>153.76447425000001</v>
      </c>
      <c r="K102" s="1">
        <f t="shared" ca="1" si="10"/>
        <v>180.24279007999999</v>
      </c>
      <c r="L102" s="1">
        <f t="shared" ca="1" si="11"/>
        <v>178.09419954000001</v>
      </c>
      <c r="M102" s="1">
        <f t="shared" ca="1" si="13"/>
        <v>174.2999331</v>
      </c>
      <c r="O102" s="1">
        <f t="shared" ca="1" si="14"/>
        <v>103.55758959219686</v>
      </c>
      <c r="P102" s="1">
        <f t="shared" ca="1" si="15"/>
        <v>105.43360547961659</v>
      </c>
      <c r="Q102" s="1">
        <f t="shared" ca="1" si="16"/>
        <v>112.21052881123612</v>
      </c>
      <c r="R102" s="1">
        <f t="shared" ca="1" si="16"/>
        <v>103.13412298386163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45980</v>
      </c>
      <c r="J103" s="1">
        <f t="shared" ca="1" si="9"/>
        <v>153.92223985000001</v>
      </c>
      <c r="K103" s="1">
        <f t="shared" ca="1" si="10"/>
        <v>180.34215986000001</v>
      </c>
      <c r="L103" s="1">
        <f t="shared" ca="1" si="11"/>
        <v>176.79541076000001</v>
      </c>
      <c r="M103" s="1">
        <f t="shared" ca="1" si="13"/>
        <v>174.71200967999999</v>
      </c>
      <c r="O103" s="1">
        <f t="shared" ca="1" si="14"/>
        <v>103.66384186754367</v>
      </c>
      <c r="P103" s="1">
        <f t="shared" ca="1" si="15"/>
        <v>105.49173215517719</v>
      </c>
      <c r="Q103" s="1">
        <f t="shared" ca="1" si="16"/>
        <v>111.39221032475915</v>
      </c>
      <c r="R103" s="1">
        <f t="shared" ca="1" si="16"/>
        <v>103.37795071187404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45981</v>
      </c>
      <c r="J104" s="1">
        <v>153.92223985000001</v>
      </c>
      <c r="K104" s="1">
        <v>180.34215986000001</v>
      </c>
      <c r="L104" s="1">
        <v>176.79541076000001</v>
      </c>
      <c r="M104" s="1">
        <v>174.71200967999999</v>
      </c>
      <c r="O104" s="1">
        <v>103.66384186754367</v>
      </c>
      <c r="P104" s="1">
        <v>105.49173215517719</v>
      </c>
      <c r="Q104" s="1">
        <v>111.39221032475915</v>
      </c>
      <c r="R104" s="1">
        <v>103.37795071187404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45982</v>
      </c>
      <c r="J105" s="1">
        <f t="shared" ca="1" si="9"/>
        <v>154.17015721000001</v>
      </c>
      <c r="K105" s="1">
        <f t="shared" ca="1" si="10"/>
        <v>180.44158442</v>
      </c>
      <c r="L105" s="1">
        <f t="shared" ca="1" si="11"/>
        <v>176.10070264000001</v>
      </c>
      <c r="M105" s="1">
        <f t="shared" ca="1" si="13"/>
        <v>174.76834690999999</v>
      </c>
      <c r="O105" s="1">
        <f t="shared" ca="1" si="14"/>
        <v>103.83080972110599</v>
      </c>
      <c r="P105" s="1">
        <f t="shared" ca="1" si="15"/>
        <v>105.5498908744767</v>
      </c>
      <c r="Q105" s="1">
        <f t="shared" ca="1" si="16"/>
        <v>110.95450058622748</v>
      </c>
      <c r="R105" s="1">
        <f t="shared" ca="1" si="16"/>
        <v>103.4112857264323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45985</v>
      </c>
      <c r="J106" s="1">
        <f t="shared" ca="1" si="9"/>
        <v>154.20545247999999</v>
      </c>
      <c r="K106" s="1">
        <f t="shared" ca="1" si="10"/>
        <v>180.54106375000001</v>
      </c>
      <c r="L106" s="1">
        <f t="shared" ca="1" si="11"/>
        <v>176.67810138999999</v>
      </c>
      <c r="M106" s="1">
        <f t="shared" ca="1" si="13"/>
        <v>174.83756063000001</v>
      </c>
      <c r="O106" s="1">
        <f t="shared" ca="1" si="14"/>
        <v>103.85458044645092</v>
      </c>
      <c r="P106" s="1">
        <f t="shared" ca="1" si="15"/>
        <v>105.60808163166563</v>
      </c>
      <c r="Q106" s="1">
        <f t="shared" ca="1" si="16"/>
        <v>111.3182980554308</v>
      </c>
      <c r="R106" s="1">
        <f t="shared" ca="1" si="16"/>
        <v>103.45223982310748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45986</v>
      </c>
      <c r="J107" s="1">
        <f t="shared" ca="1" si="9"/>
        <v>154.41594835999999</v>
      </c>
      <c r="K107" s="1">
        <f t="shared" ca="1" si="10"/>
        <v>180.64059804999999</v>
      </c>
      <c r="L107" s="1">
        <f t="shared" ca="1" si="11"/>
        <v>177.39790984999999</v>
      </c>
      <c r="M107" s="1">
        <f t="shared" ca="1" si="13"/>
        <v>175.36730768999999</v>
      </c>
      <c r="O107" s="1">
        <f t="shared" ca="1" si="14"/>
        <v>103.99634561072709</v>
      </c>
      <c r="P107" s="1">
        <f t="shared" ca="1" si="15"/>
        <v>105.66630454373457</v>
      </c>
      <c r="Q107" s="1">
        <f t="shared" ca="1" si="16"/>
        <v>111.77182258429262</v>
      </c>
      <c r="R107" s="1">
        <f t="shared" ca="1" si="16"/>
        <v>103.76569374970785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45987</v>
      </c>
      <c r="J108" s="1">
        <f t="shared" ca="1" si="9"/>
        <v>153.85845322</v>
      </c>
      <c r="K108" s="1">
        <f t="shared" ca="1" si="10"/>
        <v>180.74018713000001</v>
      </c>
      <c r="L108" s="1">
        <f t="shared" ca="1" si="11"/>
        <v>180.40717387000001</v>
      </c>
      <c r="M108" s="1">
        <f t="shared" ca="1" si="13"/>
        <v>175.68809114000001</v>
      </c>
      <c r="O108" s="1">
        <f t="shared" ca="1" si="14"/>
        <v>103.62088272705802</v>
      </c>
      <c r="P108" s="1">
        <f t="shared" ca="1" si="15"/>
        <v>105.72455949954244</v>
      </c>
      <c r="Q108" s="1">
        <f t="shared" ca="1" si="16"/>
        <v>113.66784787814834</v>
      </c>
      <c r="R108" s="1">
        <f t="shared" ca="1" si="16"/>
        <v>103.95550288614916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45988</v>
      </c>
      <c r="J109" s="1">
        <f t="shared" ca="1" si="9"/>
        <v>154.55712943</v>
      </c>
      <c r="K109" s="1">
        <f t="shared" ca="1" si="10"/>
        <v>180.83983117</v>
      </c>
      <c r="L109" s="1">
        <f t="shared" ca="1" si="11"/>
        <v>180.18509392999999</v>
      </c>
      <c r="M109" s="1">
        <f t="shared" ca="1" si="13"/>
        <v>175.70153253000001</v>
      </c>
      <c r="O109" s="1">
        <f t="shared" ca="1" si="14"/>
        <v>104.09142850537202</v>
      </c>
      <c r="P109" s="1">
        <f t="shared" ca="1" si="15"/>
        <v>105.78284660438082</v>
      </c>
      <c r="Q109" s="1">
        <f t="shared" ca="1" si="16"/>
        <v>113.5279235708428</v>
      </c>
      <c r="R109" s="1">
        <f t="shared" ca="1" si="16"/>
        <v>103.96345622235921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45989</v>
      </c>
      <c r="J110" s="1">
        <f t="shared" ca="1" si="9"/>
        <v>155.65681092</v>
      </c>
      <c r="K110" s="1">
        <f t="shared" ca="1" si="10"/>
        <v>180.93953016</v>
      </c>
      <c r="L110" s="1">
        <f t="shared" ca="1" si="11"/>
        <v>180.99564362000001</v>
      </c>
      <c r="M110" s="1">
        <f t="shared" ca="1" si="13"/>
        <v>175.55472331000001</v>
      </c>
      <c r="O110" s="1">
        <f t="shared" ca="1" si="14"/>
        <v>104.83204407980179</v>
      </c>
      <c r="P110" s="1">
        <f t="shared" ca="1" si="15"/>
        <v>105.8411658524002</v>
      </c>
      <c r="Q110" s="1">
        <f t="shared" ca="1" si="16"/>
        <v>114.03862077253498</v>
      </c>
      <c r="R110" s="1">
        <f t="shared" ca="1" si="16"/>
        <v>103.87658848878436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45992</v>
      </c>
      <c r="J111" s="1">
        <f t="shared" ca="1" si="9"/>
        <v>155.64915653</v>
      </c>
      <c r="K111" s="1">
        <f t="shared" ca="1" si="10"/>
        <v>181.03928411999999</v>
      </c>
      <c r="L111" s="1">
        <f t="shared" ca="1" si="11"/>
        <v>180.47097151</v>
      </c>
      <c r="M111" s="1">
        <f t="shared" ca="1" si="13"/>
        <v>175.38475761000001</v>
      </c>
      <c r="O111" s="1">
        <f t="shared" ca="1" si="14"/>
        <v>104.82688898671502</v>
      </c>
      <c r="P111" s="1">
        <f t="shared" ca="1" si="15"/>
        <v>105.89951725529959</v>
      </c>
      <c r="Q111" s="1">
        <f t="shared" ca="1" si="16"/>
        <v>113.708044397405</v>
      </c>
      <c r="R111" s="1">
        <f t="shared" ca="1" si="16"/>
        <v>103.77601895272619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45993</v>
      </c>
      <c r="J112" s="1">
        <f t="shared" ca="1" si="9"/>
        <v>155.99147811</v>
      </c>
      <c r="K112" s="1">
        <f t="shared" ca="1" si="10"/>
        <v>181.13909303</v>
      </c>
      <c r="L112" s="1">
        <f t="shared" ca="1" si="11"/>
        <v>183.29417900999999</v>
      </c>
      <c r="M112" s="1">
        <f t="shared" ca="1" si="13"/>
        <v>176.12018272</v>
      </c>
      <c r="O112" s="1">
        <f t="shared" ca="1" si="14"/>
        <v>105.05743637331457</v>
      </c>
      <c r="P112" s="1">
        <f t="shared" ca="1" si="15"/>
        <v>105.95790080137995</v>
      </c>
      <c r="Q112" s="1">
        <f t="shared" ca="1" si="16"/>
        <v>115.48684240058027</v>
      </c>
      <c r="R112" s="1">
        <f t="shared" ca="1" si="16"/>
        <v>104.2111735875627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45994</v>
      </c>
      <c r="J113" s="1">
        <f t="shared" ca="1" si="9"/>
        <v>155.94512649000001</v>
      </c>
      <c r="K113" s="1">
        <f t="shared" ca="1" si="10"/>
        <v>181.23895690000001</v>
      </c>
      <c r="L113" s="1">
        <f t="shared" ca="1" si="11"/>
        <v>184.04847482</v>
      </c>
      <c r="M113" s="1">
        <f t="shared" ca="1" si="13"/>
        <v>176.63618982</v>
      </c>
      <c r="O113" s="1">
        <f t="shared" ca="1" si="14"/>
        <v>105.02621939641334</v>
      </c>
      <c r="P113" s="1">
        <f t="shared" ca="1" si="15"/>
        <v>106.01631649649083</v>
      </c>
      <c r="Q113" s="1">
        <f t="shared" ca="1" si="16"/>
        <v>115.96209612551245</v>
      </c>
      <c r="R113" s="1">
        <f t="shared" ca="1" si="16"/>
        <v>104.5164975126236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45995</v>
      </c>
      <c r="J114" s="1">
        <f t="shared" ca="1" si="9"/>
        <v>156.31678991999999</v>
      </c>
      <c r="K114" s="1">
        <f t="shared" ca="1" si="10"/>
        <v>181.33887591000001</v>
      </c>
      <c r="L114" s="1">
        <f t="shared" ca="1" si="11"/>
        <v>187.12108136000001</v>
      </c>
      <c r="M114" s="1">
        <f t="shared" ca="1" si="13"/>
        <v>177.04970041000001</v>
      </c>
      <c r="O114" s="1">
        <f t="shared" ca="1" si="14"/>
        <v>105.27652798777098</v>
      </c>
      <c r="P114" s="1">
        <f t="shared" ca="1" si="15"/>
        <v>106.07476444592382</v>
      </c>
      <c r="Q114" s="1">
        <f t="shared" ca="1" si="16"/>
        <v>117.8980311844464</v>
      </c>
      <c r="R114" s="1">
        <f t="shared" ca="1" si="16"/>
        <v>104.76117375136731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45996</v>
      </c>
      <c r="J115" s="1">
        <f t="shared" ca="1" si="9"/>
        <v>156.07907840999999</v>
      </c>
      <c r="K115" s="1">
        <f t="shared" ca="1" si="10"/>
        <v>181.43884987999999</v>
      </c>
      <c r="L115" s="1">
        <f t="shared" ca="1" si="11"/>
        <v>179.05819579999999</v>
      </c>
      <c r="M115" s="1">
        <f t="shared" ca="1" si="13"/>
        <v>175.14660193</v>
      </c>
      <c r="O115" s="1">
        <f t="shared" ca="1" si="14"/>
        <v>105.11643358941276</v>
      </c>
      <c r="P115" s="1">
        <f t="shared" ca="1" si="15"/>
        <v>106.1332445443873</v>
      </c>
      <c r="Q115" s="1">
        <f t="shared" ca="1" si="16"/>
        <v>112.81790698742628</v>
      </c>
      <c r="R115" s="1">
        <f t="shared" ca="1" si="16"/>
        <v>103.63510107195835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45999</v>
      </c>
      <c r="J116" s="1">
        <f t="shared" ca="1" si="9"/>
        <v>156.38993192000001</v>
      </c>
      <c r="K116" s="1">
        <f t="shared" ca="1" si="10"/>
        <v>181.53887899</v>
      </c>
      <c r="L116" s="1">
        <f t="shared" ca="1" si="11"/>
        <v>179.98901319999999</v>
      </c>
      <c r="M116" s="1">
        <f t="shared" ca="1" si="13"/>
        <v>175.26570186999999</v>
      </c>
      <c r="O116" s="1">
        <f t="shared" ca="1" si="14"/>
        <v>105.3257878005782</v>
      </c>
      <c r="P116" s="1">
        <f t="shared" ca="1" si="15"/>
        <v>106.19175689717288</v>
      </c>
      <c r="Q116" s="1">
        <f t="shared" ca="1" si="16"/>
        <v>113.40438039841034</v>
      </c>
      <c r="R116" s="1">
        <f t="shared" ca="1" si="16"/>
        <v>103.70557308902036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46000</v>
      </c>
      <c r="J117" s="1">
        <f t="shared" ca="1" si="9"/>
        <v>156.30190637000001</v>
      </c>
      <c r="K117" s="1">
        <f t="shared" ca="1" si="10"/>
        <v>181.63896324000001</v>
      </c>
      <c r="L117" s="1">
        <f t="shared" ca="1" si="11"/>
        <v>179.75428067999999</v>
      </c>
      <c r="M117" s="1">
        <f t="shared" ca="1" si="13"/>
        <v>174.71476881999999</v>
      </c>
      <c r="O117" s="1">
        <f t="shared" ca="1" si="14"/>
        <v>105.26650418630391</v>
      </c>
      <c r="P117" s="1">
        <f t="shared" ca="1" si="15"/>
        <v>106.25030150428056</v>
      </c>
      <c r="Q117" s="1">
        <f t="shared" ca="1" si="16"/>
        <v>113.25648417120908</v>
      </c>
      <c r="R117" s="1">
        <f t="shared" ca="1" si="16"/>
        <v>103.37958330850809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46001</v>
      </c>
      <c r="J118" s="1">
        <f t="shared" ca="1" si="9"/>
        <v>156.33635115000001</v>
      </c>
      <c r="K118" s="1">
        <f t="shared" ca="1" si="10"/>
        <v>181.73910280000001</v>
      </c>
      <c r="L118" s="1">
        <f t="shared" ca="1" si="11"/>
        <v>180.99887504</v>
      </c>
      <c r="M118" s="1">
        <f t="shared" ca="1" si="13"/>
        <v>174.61436673</v>
      </c>
      <c r="O118" s="1">
        <f t="shared" ca="1" si="14"/>
        <v>105.28970212203147</v>
      </c>
      <c r="P118" s="1">
        <f t="shared" ca="1" si="15"/>
        <v>106.30887846515238</v>
      </c>
      <c r="Q118" s="1">
        <f t="shared" ca="1" si="16"/>
        <v>114.04065677004611</v>
      </c>
      <c r="R118" s="1">
        <f t="shared" ca="1" si="16"/>
        <v>103.32017490074952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46002</v>
      </c>
      <c r="J119" s="1">
        <f t="shared" ca="1" si="9"/>
        <v>156.40949315</v>
      </c>
      <c r="K119" s="1">
        <f t="shared" ca="1" si="10"/>
        <v>181.83929749999999</v>
      </c>
      <c r="L119" s="1">
        <f t="shared" ca="1" si="11"/>
        <v>181.12873457000001</v>
      </c>
      <c r="M119" s="1">
        <f t="shared" ca="1" si="13"/>
        <v>175.44768142000001</v>
      </c>
      <c r="O119" s="1">
        <f t="shared" ca="1" si="14"/>
        <v>105.33896193483866</v>
      </c>
      <c r="P119" s="1">
        <f t="shared" ca="1" si="15"/>
        <v>106.36748768034627</v>
      </c>
      <c r="Q119" s="1">
        <f t="shared" ca="1" si="16"/>
        <v>114.1224764282389</v>
      </c>
      <c r="R119" s="1">
        <f t="shared" ca="1" si="16"/>
        <v>103.81325127888796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46003</v>
      </c>
      <c r="J120" s="1">
        <f t="shared" ca="1" si="9"/>
        <v>156.74330985</v>
      </c>
      <c r="K120" s="1">
        <f t="shared" ca="1" si="10"/>
        <v>181.93954751000001</v>
      </c>
      <c r="L120" s="1">
        <f t="shared" ca="1" si="11"/>
        <v>182.92338583</v>
      </c>
      <c r="M120" s="1">
        <f t="shared" ca="1" si="13"/>
        <v>175.84304123999999</v>
      </c>
      <c r="O120" s="1">
        <f t="shared" ca="1" si="14"/>
        <v>105.56378143873405</v>
      </c>
      <c r="P120" s="1">
        <f t="shared" ca="1" si="15"/>
        <v>106.42612924930434</v>
      </c>
      <c r="Q120" s="1">
        <f t="shared" ca="1" si="16"/>
        <v>115.25321941389758</v>
      </c>
      <c r="R120" s="1">
        <f t="shared" ca="1" si="16"/>
        <v>104.0471876182402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46006</v>
      </c>
      <c r="J121" s="1">
        <f t="shared" ca="1" si="9"/>
        <v>156.92659008999999</v>
      </c>
      <c r="K121" s="1">
        <f t="shared" ca="1" si="10"/>
        <v>182.03985266000001</v>
      </c>
      <c r="L121" s="1">
        <f t="shared" ca="1" si="11"/>
        <v>184.87517020000001</v>
      </c>
      <c r="M121" s="1">
        <f t="shared" ca="1" si="13"/>
        <v>176.08439641000001</v>
      </c>
      <c r="O121" s="1">
        <f t="shared" ca="1" si="14"/>
        <v>105.68721736219331</v>
      </c>
      <c r="P121" s="1">
        <f t="shared" ca="1" si="15"/>
        <v>106.48480307258448</v>
      </c>
      <c r="Q121" s="1">
        <f t="shared" ca="1" si="16"/>
        <v>116.48296612574384</v>
      </c>
      <c r="R121" s="1">
        <f t="shared" ca="1" si="16"/>
        <v>104.18999865289098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46007</v>
      </c>
      <c r="J122" s="1">
        <f t="shared" ca="1" si="9"/>
        <v>156.98102134999999</v>
      </c>
      <c r="K122" s="1">
        <f t="shared" ca="1" si="10"/>
        <v>182.14021313000001</v>
      </c>
      <c r="L122" s="1">
        <f t="shared" ca="1" si="11"/>
        <v>180.43327549</v>
      </c>
      <c r="M122" s="1">
        <f t="shared" ca="1" si="13"/>
        <v>175.55377204000001</v>
      </c>
      <c r="O122" s="1">
        <f t="shared" ca="1" si="14"/>
        <v>105.72387583035743</v>
      </c>
      <c r="P122" s="1">
        <f t="shared" ca="1" si="15"/>
        <v>106.5435092554783</v>
      </c>
      <c r="Q122" s="1">
        <f t="shared" ca="1" si="16"/>
        <v>113.68429353775207</v>
      </c>
      <c r="R122" s="1">
        <f t="shared" ca="1" si="16"/>
        <v>103.87602561767233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46008</v>
      </c>
      <c r="J123" s="1">
        <f t="shared" ca="1" si="9"/>
        <v>156.78625951000001</v>
      </c>
      <c r="K123" s="1">
        <f t="shared" ca="1" si="10"/>
        <v>182.24062891</v>
      </c>
      <c r="L123" s="1">
        <f t="shared" ca="1" si="11"/>
        <v>179.01029353000001</v>
      </c>
      <c r="M123" s="1">
        <f t="shared" ca="1" si="13"/>
        <v>174.13452050000001</v>
      </c>
      <c r="O123" s="1">
        <f t="shared" ca="1" si="14"/>
        <v>105.59270725716577</v>
      </c>
      <c r="P123" s="1">
        <f t="shared" ca="1" si="15"/>
        <v>106.60224779213625</v>
      </c>
      <c r="Q123" s="1">
        <f t="shared" ca="1" si="16"/>
        <v>112.78772554939046</v>
      </c>
      <c r="R123" s="1">
        <f t="shared" ca="1" si="16"/>
        <v>103.03624753934444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46009</v>
      </c>
      <c r="J124" s="1">
        <f t="shared" ca="1" si="9"/>
        <v>157.21745712000001</v>
      </c>
      <c r="K124" s="1">
        <f t="shared" ca="1" si="10"/>
        <v>182.34110018999999</v>
      </c>
      <c r="L124" s="1">
        <f t="shared" ca="1" si="11"/>
        <v>179.68852598999999</v>
      </c>
      <c r="M124" s="1">
        <f t="shared" ca="1" si="13"/>
        <v>174.3164554</v>
      </c>
      <c r="O124" s="1">
        <f t="shared" ca="1" si="14"/>
        <v>105.88311104092219</v>
      </c>
      <c r="P124" s="1">
        <f t="shared" ca="1" si="15"/>
        <v>106.66101879369948</v>
      </c>
      <c r="Q124" s="1">
        <f t="shared" ca="1" si="16"/>
        <v>113.21505458756303</v>
      </c>
      <c r="R124" s="1">
        <f t="shared" ca="1" si="16"/>
        <v>103.1438993095886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46010</v>
      </c>
      <c r="J125" s="1">
        <f t="shared" ca="1" si="9"/>
        <v>157.65248194</v>
      </c>
      <c r="K125" s="1">
        <f t="shared" ca="1" si="10"/>
        <v>182.44162678000001</v>
      </c>
      <c r="L125" s="1">
        <f t="shared" ca="1" si="11"/>
        <v>180.31396355999999</v>
      </c>
      <c r="M125" s="1">
        <f t="shared" ca="1" si="13"/>
        <v>175.04356849000001</v>
      </c>
      <c r="O125" s="1">
        <f t="shared" ca="1" si="14"/>
        <v>106.17609238132422</v>
      </c>
      <c r="P125" s="1">
        <f t="shared" ca="1" si="15"/>
        <v>106.71982214902687</v>
      </c>
      <c r="Q125" s="1">
        <f t="shared" ca="1" si="16"/>
        <v>113.60911952987661</v>
      </c>
      <c r="R125" s="1">
        <f t="shared" ca="1" si="16"/>
        <v>103.57413568153382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46013</v>
      </c>
      <c r="J126" s="1">
        <f t="shared" ca="1" si="9"/>
        <v>158.83253457999999</v>
      </c>
      <c r="K126" s="1">
        <f t="shared" ca="1" si="10"/>
        <v>182.54220887</v>
      </c>
      <c r="L126" s="1">
        <f t="shared" ca="1" si="11"/>
        <v>179.93692374</v>
      </c>
      <c r="M126" s="1">
        <f t="shared" ca="1" si="13"/>
        <v>174.56982593999999</v>
      </c>
      <c r="O126" s="1">
        <f t="shared" ca="1" si="14"/>
        <v>106.97083647020668</v>
      </c>
      <c r="P126" s="1">
        <f t="shared" ca="1" si="15"/>
        <v>106.77865796925951</v>
      </c>
      <c r="Q126" s="1">
        <f t="shared" ca="1" si="16"/>
        <v>113.37156076774752</v>
      </c>
      <c r="R126" s="1">
        <f t="shared" ca="1" si="16"/>
        <v>103.2938198974402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46014</v>
      </c>
      <c r="J127" s="1">
        <f t="shared" ca="1" si="9"/>
        <v>159.68557444000001</v>
      </c>
      <c r="K127" s="1">
        <f t="shared" ca="1" si="10"/>
        <v>182.64284627999999</v>
      </c>
      <c r="L127" s="1">
        <f t="shared" ca="1" si="11"/>
        <v>182.57004683</v>
      </c>
      <c r="M127" s="1">
        <f t="shared" ca="1" si="13"/>
        <v>174.85822769999999</v>
      </c>
      <c r="O127" s="1">
        <f t="shared" ca="1" si="14"/>
        <v>107.54534337213281</v>
      </c>
      <c r="P127" s="1">
        <f t="shared" ca="1" si="15"/>
        <v>106.83752614910583</v>
      </c>
      <c r="Q127" s="1">
        <f t="shared" ca="1" si="16"/>
        <v>115.03059365661832</v>
      </c>
      <c r="R127" s="1">
        <f t="shared" ca="1" si="16"/>
        <v>103.46446862951709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46015</v>
      </c>
      <c r="J128" s="1">
        <v>159.68557444000001</v>
      </c>
      <c r="K128" s="1">
        <v>182.64284627999999</v>
      </c>
      <c r="L128" s="1">
        <v>182.57004683</v>
      </c>
      <c r="M128" s="1">
        <v>174.85822769999999</v>
      </c>
      <c r="O128" s="1">
        <v>107.54534337213281</v>
      </c>
      <c r="P128" s="1">
        <v>106.83752614910583</v>
      </c>
      <c r="Q128" s="1">
        <v>115.03059365661832</v>
      </c>
      <c r="R128" s="1">
        <v>103.46446862951709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46017</v>
      </c>
      <c r="J129" s="1">
        <f t="shared" ca="1" si="9"/>
        <v>160.55349785000001</v>
      </c>
      <c r="K129" s="1">
        <f t="shared" ca="1" si="10"/>
        <v>182.84428757000001</v>
      </c>
      <c r="L129" s="1">
        <f t="shared" ca="1" si="11"/>
        <v>183.0716098</v>
      </c>
      <c r="M129" s="1">
        <f t="shared" ca="1" si="13"/>
        <v>175.45740294000001</v>
      </c>
      <c r="O129" s="1">
        <f t="shared" ca="1" si="14"/>
        <v>108.12987407552603</v>
      </c>
      <c r="P129" s="1">
        <f t="shared" ca="1" si="15"/>
        <v>106.95535988596566</v>
      </c>
      <c r="Q129" s="1">
        <f t="shared" ca="1" si="16"/>
        <v>115.34660982245191</v>
      </c>
      <c r="R129" s="1">
        <f t="shared" ca="1" si="16"/>
        <v>103.81900354982363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46020</v>
      </c>
      <c r="J130" s="1">
        <f t="shared" ca="1" si="9"/>
        <v>160.41486824</v>
      </c>
      <c r="K130" s="1">
        <f t="shared" ca="1" si="10"/>
        <v>182.94509163999999</v>
      </c>
      <c r="L130" s="1">
        <f t="shared" ca="1" si="11"/>
        <v>182.60926753000001</v>
      </c>
      <c r="M130" s="1">
        <f t="shared" ca="1" si="13"/>
        <v>175.83471716</v>
      </c>
      <c r="O130" s="1">
        <f t="shared" ca="1" si="14"/>
        <v>108.03650954299842</v>
      </c>
      <c r="P130" s="1">
        <f t="shared" ca="1" si="15"/>
        <v>107.01432555412028</v>
      </c>
      <c r="Q130" s="1">
        <f t="shared" ca="1" si="16"/>
        <v>115.05530516041078</v>
      </c>
      <c r="R130" s="1">
        <f t="shared" ca="1" si="16"/>
        <v>104.04226221938785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46021</v>
      </c>
      <c r="J131" s="1">
        <f t="shared" ca="1" si="9"/>
        <v>160.54286673999999</v>
      </c>
      <c r="K131" s="1">
        <f t="shared" ca="1" si="10"/>
        <v>183.04595119999999</v>
      </c>
      <c r="L131" s="1">
        <f t="shared" ca="1" si="11"/>
        <v>183.33186365</v>
      </c>
      <c r="M131" s="1">
        <f t="shared" ca="1" si="13"/>
        <v>176.01070797</v>
      </c>
      <c r="O131" s="1">
        <f t="shared" ca="1" si="14"/>
        <v>108.12271421541102</v>
      </c>
      <c r="P131" s="1">
        <f t="shared" ca="1" si="15"/>
        <v>107.07332368133063</v>
      </c>
      <c r="Q131" s="1">
        <f t="shared" ca="1" si="16"/>
        <v>115.51058609011864</v>
      </c>
      <c r="R131" s="1">
        <f t="shared" ca="1" si="16"/>
        <v>104.14639684250417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46022</v>
      </c>
      <c r="J132" s="1">
        <v>160.54286673999999</v>
      </c>
      <c r="K132" s="1">
        <v>183.04595119999999</v>
      </c>
      <c r="L132" s="1">
        <v>183.33186365</v>
      </c>
      <c r="M132" s="1">
        <v>176.01070797</v>
      </c>
      <c r="O132" s="1">
        <v>108.12271421541102</v>
      </c>
      <c r="P132" s="1">
        <v>107.07332368133063</v>
      </c>
      <c r="Q132" s="1">
        <v>115.51058609011864</v>
      </c>
      <c r="R132" s="1">
        <v>104.14639684250417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46024</v>
      </c>
      <c r="J133" s="1">
        <f t="shared" ref="J133:J196" ca="1" si="17">VLOOKUP(I133,$A$10:$G$10000,2,FALSE)</f>
        <v>160.69510416</v>
      </c>
      <c r="K133" s="1">
        <f t="shared" ref="K133:K196" ca="1" si="18">VLOOKUP(I133,$A$10:$G$10000,6,FALSE)</f>
        <v>183.24783715999999</v>
      </c>
      <c r="L133" s="1">
        <f t="shared" ref="L133:L196" ca="1" si="19">VLOOKUP(I133,$A$10:$G$10000,7,FALSE)</f>
        <v>182.6643267</v>
      </c>
      <c r="M133" s="1">
        <f t="shared" ca="1" si="13"/>
        <v>176.43021071000001</v>
      </c>
      <c r="O133" s="1">
        <f t="shared" ca="1" si="14"/>
        <v>108.22524336161226</v>
      </c>
      <c r="P133" s="1">
        <f t="shared" ca="1" si="15"/>
        <v>107.19141752935123</v>
      </c>
      <c r="Q133" s="1">
        <f t="shared" ca="1" si="16"/>
        <v>115.08999589485113</v>
      </c>
      <c r="R133" s="1">
        <f t="shared" ca="1" si="16"/>
        <v>104.39461866571284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0">WORKDAY(I133,1,$AB$4:$AB$467)</f>
        <v>46027</v>
      </c>
      <c r="J134" s="1">
        <f t="shared" ca="1" si="17"/>
        <v>160.86690282000001</v>
      </c>
      <c r="K134" s="1">
        <f t="shared" ca="1" si="18"/>
        <v>183.34886356000001</v>
      </c>
      <c r="L134" s="1">
        <f t="shared" ca="1" si="19"/>
        <v>184.17884638000001</v>
      </c>
      <c r="M134" s="1">
        <f t="shared" ref="M134:M197" ca="1" si="21">VLOOKUP(I134,$A$10:$G$10000,3,FALSE)</f>
        <v>176.03744085</v>
      </c>
      <c r="O134" s="1">
        <f t="shared" ca="1" si="14"/>
        <v>108.34094664880877</v>
      </c>
      <c r="P134" s="1">
        <f t="shared" ca="1" si="15"/>
        <v>107.25051325016149</v>
      </c>
      <c r="Q134" s="1">
        <f t="shared" ca="1" si="16"/>
        <v>116.04423839475723</v>
      </c>
      <c r="R134" s="1">
        <f t="shared" ca="1" si="16"/>
        <v>104.16221481836108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0"/>
        <v>46028</v>
      </c>
      <c r="J135" s="1">
        <f t="shared" ca="1" si="17"/>
        <v>161.10163761999999</v>
      </c>
      <c r="K135" s="1">
        <f t="shared" ca="1" si="18"/>
        <v>183.44994581</v>
      </c>
      <c r="L135" s="1">
        <f t="shared" ca="1" si="19"/>
        <v>186.22023417</v>
      </c>
      <c r="M135" s="1">
        <f t="shared" ca="1" si="21"/>
        <v>175.59566798</v>
      </c>
      <c r="O135" s="1">
        <f t="shared" ref="O135:O198" ca="1" si="22">J135/J134*O134</f>
        <v>108.49903628687355</v>
      </c>
      <c r="P135" s="1">
        <f t="shared" ref="P135:P198" ca="1" si="23">K135/K134*P134</f>
        <v>107.30964164061062</v>
      </c>
      <c r="Q135" s="1">
        <f t="shared" ref="Q135:R198" ca="1" si="24">L135/L134*Q134</f>
        <v>117.3304408876871</v>
      </c>
      <c r="R135" s="1">
        <f t="shared" ca="1" si="24"/>
        <v>103.90081565029959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0"/>
        <v>46029</v>
      </c>
      <c r="J136" s="1">
        <f t="shared" ca="1" si="17"/>
        <v>160.78780739999999</v>
      </c>
      <c r="K136" s="1">
        <f t="shared" ca="1" si="18"/>
        <v>183.55108372999999</v>
      </c>
      <c r="L136" s="1">
        <f t="shared" ca="1" si="19"/>
        <v>184.29886375999999</v>
      </c>
      <c r="M136" s="1">
        <f t="shared" ca="1" si="21"/>
        <v>175.5845885</v>
      </c>
      <c r="O136" s="1">
        <f t="shared" ca="1" si="22"/>
        <v>108.28767731541471</v>
      </c>
      <c r="P136" s="1">
        <f t="shared" ca="1" si="23"/>
        <v>107.36880259540706</v>
      </c>
      <c r="Q136" s="1">
        <f t="shared" ca="1" si="24"/>
        <v>116.11985688043009</v>
      </c>
      <c r="R136" s="1">
        <f t="shared" ca="1" si="24"/>
        <v>103.89425986778956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0"/>
        <v>46030</v>
      </c>
      <c r="J137" s="1">
        <f t="shared" ca="1" si="17"/>
        <v>160.85074354</v>
      </c>
      <c r="K137" s="1">
        <f t="shared" ca="1" si="18"/>
        <v>183.65227733</v>
      </c>
      <c r="L137" s="1">
        <f t="shared" ca="1" si="19"/>
        <v>185.39258301999999</v>
      </c>
      <c r="M137" s="1">
        <f t="shared" ca="1" si="21"/>
        <v>175.76633683</v>
      </c>
      <c r="O137" s="1">
        <f t="shared" ca="1" si="22"/>
        <v>108.330063666283</v>
      </c>
      <c r="P137" s="1">
        <f t="shared" ca="1" si="23"/>
        <v>107.42799612040037</v>
      </c>
      <c r="Q137" s="1">
        <f t="shared" ca="1" si="24"/>
        <v>116.8089686923399</v>
      </c>
      <c r="R137" s="1">
        <f t="shared" ca="1" si="24"/>
        <v>104.00180124365215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0"/>
        <v>46031</v>
      </c>
      <c r="J138" s="1">
        <f t="shared" ca="1" si="17"/>
        <v>161.14458728</v>
      </c>
      <c r="K138" s="1">
        <f t="shared" ca="1" si="18"/>
        <v>183.75352677999999</v>
      </c>
      <c r="L138" s="1">
        <f t="shared" ca="1" si="19"/>
        <v>185.88620399999999</v>
      </c>
      <c r="M138" s="1">
        <f t="shared" ca="1" si="21"/>
        <v>175.48137173000001</v>
      </c>
      <c r="O138" s="1">
        <f t="shared" ca="1" si="22"/>
        <v>108.52796210530526</v>
      </c>
      <c r="P138" s="1">
        <f t="shared" ca="1" si="23"/>
        <v>107.48722231503257</v>
      </c>
      <c r="Q138" s="1">
        <f t="shared" ca="1" si="24"/>
        <v>117.11998090577069</v>
      </c>
      <c r="R138" s="1">
        <f t="shared" ca="1" si="24"/>
        <v>103.8331860001073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0"/>
        <v>46034</v>
      </c>
      <c r="J139" s="1">
        <f t="shared" ca="1" si="17"/>
        <v>161.08632882000001</v>
      </c>
      <c r="K139" s="1">
        <f t="shared" ca="1" si="18"/>
        <v>183.85483207999999</v>
      </c>
      <c r="L139" s="1">
        <f t="shared" ca="1" si="19"/>
        <v>185.63592883999999</v>
      </c>
      <c r="M139" s="1">
        <f t="shared" ca="1" si="21"/>
        <v>175.5044115</v>
      </c>
      <c r="O139" s="1">
        <f t="shared" ca="1" si="22"/>
        <v>108.48872608723035</v>
      </c>
      <c r="P139" s="1">
        <f t="shared" ca="1" si="23"/>
        <v>107.54648117930368</v>
      </c>
      <c r="Q139" s="1">
        <f t="shared" ca="1" si="24"/>
        <v>116.96229183939765</v>
      </c>
      <c r="R139" s="1">
        <f t="shared" ca="1" si="24"/>
        <v>103.84681874471276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0"/>
        <v>46035</v>
      </c>
      <c r="J140" s="1">
        <f t="shared" ca="1" si="17"/>
        <v>161.41674355999999</v>
      </c>
      <c r="K140" s="1">
        <f t="shared" ca="1" si="18"/>
        <v>183.95619323</v>
      </c>
      <c r="L140" s="1">
        <f t="shared" ca="1" si="19"/>
        <v>184.29637192999999</v>
      </c>
      <c r="M140" s="1">
        <f t="shared" ca="1" si="21"/>
        <v>175.48728546000001</v>
      </c>
      <c r="O140" s="1">
        <f t="shared" ca="1" si="22"/>
        <v>108.71125443265622</v>
      </c>
      <c r="P140" s="1">
        <f t="shared" ca="1" si="23"/>
        <v>107.60577271321368</v>
      </c>
      <c r="Q140" s="1">
        <f t="shared" ca="1" si="24"/>
        <v>116.11828687106018</v>
      </c>
      <c r="R140" s="1">
        <f t="shared" ca="1" si="24"/>
        <v>103.83668518307466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0"/>
        <v>46036</v>
      </c>
      <c r="J141" s="1">
        <f t="shared" ca="1" si="17"/>
        <v>161.50264289</v>
      </c>
      <c r="K141" s="1">
        <f t="shared" ca="1" si="18"/>
        <v>184.05761022999999</v>
      </c>
      <c r="L141" s="1">
        <f t="shared" ca="1" si="19"/>
        <v>187.90659898999999</v>
      </c>
      <c r="M141" s="1">
        <f t="shared" ca="1" si="21"/>
        <v>174.74405956999999</v>
      </c>
      <c r="O141" s="1">
        <f t="shared" ca="1" si="22"/>
        <v>108.7691060762545</v>
      </c>
      <c r="P141" s="1">
        <f t="shared" ca="1" si="23"/>
        <v>107.66509691676258</v>
      </c>
      <c r="Q141" s="1">
        <f t="shared" ca="1" si="24"/>
        <v>118.39295661649591</v>
      </c>
      <c r="R141" s="1">
        <f t="shared" ca="1" si="24"/>
        <v>103.39691478855549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0"/>
        <v>46037</v>
      </c>
      <c r="J142" s="1">
        <f t="shared" ca="1" si="17"/>
        <v>161.78330406000001</v>
      </c>
      <c r="K142" s="1">
        <f t="shared" ca="1" si="18"/>
        <v>184.15908309</v>
      </c>
      <c r="L142" s="1">
        <f t="shared" ca="1" si="19"/>
        <v>188.38714640000001</v>
      </c>
      <c r="M142" s="1">
        <f t="shared" ca="1" si="21"/>
        <v>174.91180918000001</v>
      </c>
      <c r="O142" s="1">
        <f t="shared" ca="1" si="22"/>
        <v>108.95812629304443</v>
      </c>
      <c r="P142" s="1">
        <f t="shared" ca="1" si="23"/>
        <v>107.7244537957999</v>
      </c>
      <c r="Q142" s="1">
        <f t="shared" ca="1" si="24"/>
        <v>118.69573165989569</v>
      </c>
      <c r="R142" s="1">
        <f t="shared" ca="1" si="24"/>
        <v>103.49617305332092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0"/>
        <v>46038</v>
      </c>
      <c r="J143" s="1">
        <f t="shared" ca="1" si="17"/>
        <v>161.98827177000001</v>
      </c>
      <c r="K143" s="1">
        <f t="shared" ca="1" si="18"/>
        <v>184.26061197000001</v>
      </c>
      <c r="L143" s="1">
        <f t="shared" ca="1" si="19"/>
        <v>187.51291284999999</v>
      </c>
      <c r="M143" s="1">
        <f t="shared" ca="1" si="21"/>
        <v>174.79935681000001</v>
      </c>
      <c r="O143" s="1">
        <f t="shared" ca="1" si="22"/>
        <v>109.09616833490985</v>
      </c>
      <c r="P143" s="1">
        <f t="shared" ca="1" si="23"/>
        <v>107.78384344391819</v>
      </c>
      <c r="Q143" s="1">
        <f t="shared" ca="1" si="24"/>
        <v>118.14490962749146</v>
      </c>
      <c r="R143" s="1">
        <f t="shared" ca="1" si="24"/>
        <v>103.42963443594375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0"/>
        <v>46041</v>
      </c>
      <c r="J144" s="1">
        <f t="shared" ca="1" si="17"/>
        <v>162.16177139999999</v>
      </c>
      <c r="K144" s="1">
        <f t="shared" ca="1" si="18"/>
        <v>184.36219689000001</v>
      </c>
      <c r="L144" s="1">
        <f t="shared" ca="1" si="19"/>
        <v>187.56899605999999</v>
      </c>
      <c r="M144" s="1">
        <f t="shared" ca="1" si="21"/>
        <v>174.78797559</v>
      </c>
      <c r="O144" s="1">
        <f t="shared" ca="1" si="22"/>
        <v>109.21301719460629</v>
      </c>
      <c r="P144" s="1">
        <f t="shared" ca="1" si="23"/>
        <v>107.84326587281647</v>
      </c>
      <c r="Q144" s="1">
        <f t="shared" ca="1" si="24"/>
        <v>118.18024557143453</v>
      </c>
      <c r="R144" s="1">
        <f t="shared" ca="1" si="24"/>
        <v>103.42290011239979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0"/>
        <v>46042</v>
      </c>
      <c r="J145" s="1">
        <f t="shared" ca="1" si="17"/>
        <v>162.05205839000001</v>
      </c>
      <c r="K145" s="1">
        <f t="shared" ca="1" si="18"/>
        <v>184.46383764999999</v>
      </c>
      <c r="L145" s="1">
        <f t="shared" ca="1" si="19"/>
        <v>189.19338375000001</v>
      </c>
      <c r="M145" s="1">
        <f t="shared" ca="1" si="21"/>
        <v>174.68444074000001</v>
      </c>
      <c r="O145" s="1">
        <f t="shared" ca="1" si="22"/>
        <v>109.13912746866069</v>
      </c>
      <c r="P145" s="1">
        <f t="shared" ca="1" si="23"/>
        <v>107.90272096550412</v>
      </c>
      <c r="Q145" s="1">
        <f t="shared" ca="1" si="24"/>
        <v>119.20371181660231</v>
      </c>
      <c r="R145" s="1">
        <f t="shared" ca="1" si="24"/>
        <v>103.36163803522567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0"/>
        <v>46043</v>
      </c>
      <c r="J146" s="1">
        <f t="shared" ca="1" si="17"/>
        <v>162.11627027</v>
      </c>
      <c r="K146" s="1">
        <f t="shared" ca="1" si="18"/>
        <v>184.56553443999999</v>
      </c>
      <c r="L146" s="1">
        <f t="shared" ca="1" si="19"/>
        <v>195.49665156</v>
      </c>
      <c r="M146" s="1">
        <f t="shared" ca="1" si="21"/>
        <v>175.01462649000001</v>
      </c>
      <c r="O146" s="1">
        <f t="shared" ca="1" si="22"/>
        <v>109.18237300732244</v>
      </c>
      <c r="P146" s="1">
        <f t="shared" ca="1" si="23"/>
        <v>107.96220883312228</v>
      </c>
      <c r="Q146" s="1">
        <f t="shared" ca="1" si="24"/>
        <v>123.17516633912921</v>
      </c>
      <c r="R146" s="1">
        <f t="shared" ca="1" si="24"/>
        <v>103.55701055856727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0"/>
        <v>46044</v>
      </c>
      <c r="J147" s="1">
        <f t="shared" ca="1" si="17"/>
        <v>162.45178794</v>
      </c>
      <c r="K147" s="1">
        <f t="shared" ca="1" si="18"/>
        <v>184.66728745</v>
      </c>
      <c r="L147" s="1">
        <f t="shared" ca="1" si="19"/>
        <v>199.78928689</v>
      </c>
      <c r="M147" s="1">
        <f t="shared" ca="1" si="21"/>
        <v>175.591656</v>
      </c>
      <c r="O147" s="1">
        <f t="shared" ca="1" si="22"/>
        <v>109.40833808371777</v>
      </c>
      <c r="P147" s="1">
        <f t="shared" ca="1" si="23"/>
        <v>108.02172958681203</v>
      </c>
      <c r="Q147" s="1">
        <f t="shared" ca="1" si="24"/>
        <v>125.87979614524994</v>
      </c>
      <c r="R147" s="1">
        <f t="shared" ca="1" si="24"/>
        <v>103.89844174210945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0"/>
        <v>46045</v>
      </c>
      <c r="J148" s="1">
        <f t="shared" ca="1" si="17"/>
        <v>163.35883380999999</v>
      </c>
      <c r="K148" s="1">
        <f t="shared" ca="1" si="18"/>
        <v>184.76909648</v>
      </c>
      <c r="L148" s="1">
        <f t="shared" ca="1" si="19"/>
        <v>203.50904062000001</v>
      </c>
      <c r="M148" s="1">
        <f t="shared" ca="1" si="21"/>
        <v>176.21390224000001</v>
      </c>
      <c r="O148" s="1">
        <f t="shared" ca="1" si="22"/>
        <v>110.01921705563188</v>
      </c>
      <c r="P148" s="1">
        <f t="shared" ca="1" si="23"/>
        <v>108.08128310958273</v>
      </c>
      <c r="Q148" s="1">
        <f t="shared" ca="1" si="24"/>
        <v>128.22347457031356</v>
      </c>
      <c r="R148" s="1">
        <f t="shared" ca="1" si="24"/>
        <v>104.26662788596524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0"/>
        <v>46048</v>
      </c>
      <c r="J149" s="1">
        <f t="shared" ca="1" si="17"/>
        <v>163.54509077</v>
      </c>
      <c r="K149" s="1">
        <f t="shared" ca="1" si="18"/>
        <v>184.87096172</v>
      </c>
      <c r="L149" s="1">
        <f t="shared" ca="1" si="19"/>
        <v>203.35218058000001</v>
      </c>
      <c r="M149" s="1">
        <f t="shared" ca="1" si="21"/>
        <v>176.54400755</v>
      </c>
      <c r="O149" s="1">
        <f t="shared" ca="1" si="22"/>
        <v>110.14465774611941</v>
      </c>
      <c r="P149" s="1">
        <f t="shared" ca="1" si="23"/>
        <v>108.14086951257549</v>
      </c>
      <c r="Q149" s="1">
        <f t="shared" ca="1" si="24"/>
        <v>128.12464289537292</v>
      </c>
      <c r="R149" s="1">
        <f t="shared" ca="1" si="24"/>
        <v>104.46195281256537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0"/>
        <v>46049</v>
      </c>
      <c r="J150" s="1">
        <f t="shared" ca="1" si="17"/>
        <v>163.29717339999999</v>
      </c>
      <c r="K150" s="1">
        <f t="shared" ca="1" si="18"/>
        <v>184.97288298999999</v>
      </c>
      <c r="L150" s="1">
        <f t="shared" ca="1" si="19"/>
        <v>206.99144484000001</v>
      </c>
      <c r="M150" s="1">
        <f t="shared" ca="1" si="21"/>
        <v>177.05121803</v>
      </c>
      <c r="O150" s="1">
        <f t="shared" ca="1" si="22"/>
        <v>109.97768988582226</v>
      </c>
      <c r="P150" s="1">
        <f t="shared" ca="1" si="23"/>
        <v>108.20048869049873</v>
      </c>
      <c r="Q150" s="1">
        <f t="shared" ca="1" si="24"/>
        <v>130.41760790014678</v>
      </c>
      <c r="R150" s="1">
        <f t="shared" ca="1" si="24"/>
        <v>104.76207173454461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0"/>
        <v>46050</v>
      </c>
      <c r="J151" s="1">
        <f t="shared" ca="1" si="17"/>
        <v>163.65778048000001</v>
      </c>
      <c r="K151" s="1">
        <f t="shared" ca="1" si="18"/>
        <v>185.07486047</v>
      </c>
      <c r="L151" s="1">
        <f t="shared" ca="1" si="19"/>
        <v>210.14539421000001</v>
      </c>
      <c r="M151" s="1">
        <f t="shared" ca="1" si="21"/>
        <v>177.38593642000001</v>
      </c>
      <c r="O151" s="1">
        <f t="shared" ca="1" si="22"/>
        <v>110.22055222562362</v>
      </c>
      <c r="P151" s="1">
        <f t="shared" ca="1" si="23"/>
        <v>108.26014074864406</v>
      </c>
      <c r="Q151" s="1">
        <f t="shared" ca="1" si="24"/>
        <v>132.40479404975565</v>
      </c>
      <c r="R151" s="1">
        <f t="shared" ca="1" si="24"/>
        <v>104.96012624314511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0"/>
        <v>46051</v>
      </c>
      <c r="J152" s="1">
        <f t="shared" ca="1" si="17"/>
        <v>163.4221952</v>
      </c>
      <c r="K152" s="1">
        <f t="shared" ca="1" si="18"/>
        <v>185.17689415000001</v>
      </c>
      <c r="L152" s="1">
        <f t="shared" ca="1" si="19"/>
        <v>208.37346524</v>
      </c>
      <c r="M152" s="1">
        <f t="shared" ca="1" si="21"/>
        <v>177.85073704999999</v>
      </c>
      <c r="O152" s="1">
        <f t="shared" ca="1" si="22"/>
        <v>110.06188980467626</v>
      </c>
      <c r="P152" s="1">
        <f t="shared" ca="1" si="23"/>
        <v>108.31982568116192</v>
      </c>
      <c r="Q152" s="1">
        <f t="shared" ca="1" si="24"/>
        <v>131.28836753360181</v>
      </c>
      <c r="R152" s="1">
        <f t="shared" ca="1" si="24"/>
        <v>105.2351510494363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0"/>
        <v>46052</v>
      </c>
      <c r="J153" s="1">
        <f t="shared" ca="1" si="17"/>
        <v>164.18635902</v>
      </c>
      <c r="K153" s="1">
        <f t="shared" ca="1" si="18"/>
        <v>185.27898422999999</v>
      </c>
      <c r="L153" s="1">
        <f t="shared" ca="1" si="19"/>
        <v>206.35969237</v>
      </c>
      <c r="M153" s="1">
        <f t="shared" ca="1" si="21"/>
        <v>177.85058491999999</v>
      </c>
      <c r="O153" s="1">
        <f t="shared" ca="1" si="22"/>
        <v>110.57654030271068</v>
      </c>
      <c r="P153" s="1">
        <f t="shared" ca="1" si="23"/>
        <v>108.37954360504293</v>
      </c>
      <c r="Q153" s="1">
        <f t="shared" ca="1" si="24"/>
        <v>130.01956417430057</v>
      </c>
      <c r="R153" s="1">
        <f t="shared" ca="1" si="24"/>
        <v>105.23506103337117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0"/>
        <v>46055</v>
      </c>
      <c r="J154" s="1">
        <f t="shared" ca="1" si="17"/>
        <v>163.85084135</v>
      </c>
      <c r="K154" s="1">
        <f t="shared" ca="1" si="18"/>
        <v>185.38113050999999</v>
      </c>
      <c r="L154" s="1">
        <f t="shared" ca="1" si="19"/>
        <v>207.98620779000001</v>
      </c>
      <c r="M154" s="1">
        <f t="shared" ca="1" si="21"/>
        <v>177.61380821</v>
      </c>
      <c r="O154" s="1">
        <f t="shared" ca="1" si="22"/>
        <v>110.35057522631534</v>
      </c>
      <c r="P154" s="1">
        <f t="shared" ca="1" si="23"/>
        <v>108.4392944032965</v>
      </c>
      <c r="Q154" s="1">
        <f t="shared" ca="1" si="24"/>
        <v>131.04437102297527</v>
      </c>
      <c r="R154" s="1">
        <f t="shared" ca="1" si="24"/>
        <v>105.09495909589742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0"/>
        <v>46056</v>
      </c>
      <c r="J155" s="1">
        <f t="shared" ca="1" si="17"/>
        <v>164.01413511999999</v>
      </c>
      <c r="K155" s="1">
        <f t="shared" ca="1" si="18"/>
        <v>185.48333317999999</v>
      </c>
      <c r="L155" s="1">
        <f t="shared" ca="1" si="19"/>
        <v>211.26430482999999</v>
      </c>
      <c r="M155" s="1">
        <f t="shared" ca="1" si="21"/>
        <v>177.66625354999999</v>
      </c>
      <c r="O155" s="1">
        <f t="shared" ca="1" si="22"/>
        <v>110.46055062407288</v>
      </c>
      <c r="P155" s="1">
        <f t="shared" ca="1" si="23"/>
        <v>108.49907818706372</v>
      </c>
      <c r="Q155" s="1">
        <f t="shared" ca="1" si="24"/>
        <v>133.10977800031105</v>
      </c>
      <c r="R155" s="1">
        <f t="shared" ca="1" si="24"/>
        <v>105.12599126010592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0"/>
        <v>46057</v>
      </c>
      <c r="J156" s="1">
        <f t="shared" ca="1" si="17"/>
        <v>163.63779400000001</v>
      </c>
      <c r="K156" s="1">
        <f t="shared" ca="1" si="18"/>
        <v>185.58559205</v>
      </c>
      <c r="L156" s="1">
        <f t="shared" ca="1" si="19"/>
        <v>206.75147834000001</v>
      </c>
      <c r="M156" s="1">
        <f t="shared" ca="1" si="21"/>
        <v>177.48500122999999</v>
      </c>
      <c r="O156" s="1">
        <f t="shared" ca="1" si="22"/>
        <v>110.20709169318705</v>
      </c>
      <c r="P156" s="1">
        <f t="shared" ca="1" si="23"/>
        <v>108.55889484520348</v>
      </c>
      <c r="Q156" s="1">
        <f t="shared" ca="1" si="24"/>
        <v>130.26641393688732</v>
      </c>
      <c r="R156" s="1">
        <f t="shared" ca="1" si="24"/>
        <v>105.0187433757865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0"/>
        <v>46058</v>
      </c>
      <c r="J157" s="1">
        <f t="shared" ca="1" si="17"/>
        <v>163.62035899</v>
      </c>
      <c r="K157" s="1">
        <f t="shared" ca="1" si="18"/>
        <v>185.68790731999999</v>
      </c>
      <c r="L157" s="1">
        <f t="shared" ca="1" si="19"/>
        <v>207.22824818999999</v>
      </c>
      <c r="M157" s="1">
        <f t="shared" ca="1" si="21"/>
        <v>177.52604940000001</v>
      </c>
      <c r="O157" s="1">
        <f t="shared" ca="1" si="22"/>
        <v>110.19534952960262</v>
      </c>
      <c r="P157" s="1">
        <f t="shared" ca="1" si="23"/>
        <v>108.61874449470642</v>
      </c>
      <c r="Q157" s="1">
        <f t="shared" ca="1" si="24"/>
        <v>130.56680888028208</v>
      </c>
      <c r="R157" s="1">
        <f t="shared" ca="1" si="24"/>
        <v>105.04303177875802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0"/>
        <v>46059</v>
      </c>
      <c r="J158" s="1">
        <f t="shared" ca="1" si="17"/>
        <v>163.59399385</v>
      </c>
      <c r="K158" s="1">
        <f t="shared" ca="1" si="18"/>
        <v>185.79027895999999</v>
      </c>
      <c r="L158" s="1">
        <f t="shared" ca="1" si="19"/>
        <v>208.16414026999999</v>
      </c>
      <c r="M158" s="1">
        <f t="shared" ca="1" si="21"/>
        <v>177.31125939</v>
      </c>
      <c r="O158" s="1">
        <f t="shared" ca="1" si="22"/>
        <v>110.17759308513794</v>
      </c>
      <c r="P158" s="1">
        <f t="shared" ca="1" si="23"/>
        <v>108.67862711802395</v>
      </c>
      <c r="Q158" s="1">
        <f t="shared" ca="1" si="24"/>
        <v>131.15647965832144</v>
      </c>
      <c r="R158" s="1">
        <f t="shared" ca="1" si="24"/>
        <v>104.91593947921976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0"/>
        <v>46062</v>
      </c>
      <c r="J159" s="1">
        <f t="shared" ca="1" si="17"/>
        <v>163.44090593999999</v>
      </c>
      <c r="K159" s="1">
        <f t="shared" ca="1" si="18"/>
        <v>185.89270718</v>
      </c>
      <c r="L159" s="1">
        <f t="shared" ca="1" si="19"/>
        <v>211.90913087000001</v>
      </c>
      <c r="M159" s="1">
        <f t="shared" ca="1" si="21"/>
        <v>177.41600991999999</v>
      </c>
      <c r="O159" s="1">
        <f t="shared" ca="1" si="22"/>
        <v>110.07449114931933</v>
      </c>
      <c r="P159" s="1">
        <f t="shared" ca="1" si="23"/>
        <v>108.73854283799625</v>
      </c>
      <c r="Q159" s="1">
        <f t="shared" ca="1" si="24"/>
        <v>133.51605889618835</v>
      </c>
      <c r="R159" s="1">
        <f t="shared" ca="1" si="24"/>
        <v>104.97792088019622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0"/>
        <v>46063</v>
      </c>
      <c r="J160" s="1">
        <f t="shared" ca="1" si="17"/>
        <v>163.03054528999999</v>
      </c>
      <c r="K160" s="1">
        <f t="shared" ca="1" si="18"/>
        <v>185.99519178</v>
      </c>
      <c r="L160" s="1">
        <f t="shared" ca="1" si="19"/>
        <v>211.55433546</v>
      </c>
      <c r="M160" s="1">
        <f t="shared" ca="1" si="21"/>
        <v>177.55439211000001</v>
      </c>
      <c r="O160" s="1">
        <f t="shared" ca="1" si="22"/>
        <v>109.79812068088204</v>
      </c>
      <c r="P160" s="1">
        <f t="shared" ca="1" si="23"/>
        <v>108.79849153763267</v>
      </c>
      <c r="Q160" s="1">
        <f t="shared" ca="1" si="24"/>
        <v>133.29251550915649</v>
      </c>
      <c r="R160" s="1">
        <f t="shared" ca="1" si="24"/>
        <v>105.05980229890019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0"/>
        <v>46064</v>
      </c>
      <c r="J161" s="1">
        <f t="shared" ca="1" si="17"/>
        <v>163.15003891000001</v>
      </c>
      <c r="K161" s="1">
        <f t="shared" ca="1" si="18"/>
        <v>186.09773294999999</v>
      </c>
      <c r="L161" s="1">
        <f t="shared" ca="1" si="19"/>
        <v>215.84368248000001</v>
      </c>
      <c r="M161" s="1">
        <f t="shared" ca="1" si="21"/>
        <v>177.79135640999999</v>
      </c>
      <c r="O161" s="1">
        <f t="shared" ca="1" si="22"/>
        <v>109.87859747059049</v>
      </c>
      <c r="P161" s="1">
        <f t="shared" ca="1" si="23"/>
        <v>108.85847332807433</v>
      </c>
      <c r="Q161" s="1">
        <f t="shared" ca="1" si="24"/>
        <v>135.99507347349379</v>
      </c>
      <c r="R161" s="1">
        <f t="shared" ca="1" si="24"/>
        <v>105.20001523429451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0"/>
        <v>46065</v>
      </c>
      <c r="J162" s="1">
        <f t="shared" ca="1" si="17"/>
        <v>162.99312380000001</v>
      </c>
      <c r="K162" s="1">
        <f t="shared" ca="1" si="18"/>
        <v>186.20033068000001</v>
      </c>
      <c r="L162" s="1">
        <f t="shared" ca="1" si="19"/>
        <v>213.64461542999999</v>
      </c>
      <c r="M162" s="1">
        <f t="shared" ca="1" si="21"/>
        <v>178.14490889000001</v>
      </c>
      <c r="O162" s="1">
        <f t="shared" ca="1" si="22"/>
        <v>109.77291798486108</v>
      </c>
      <c r="P162" s="1">
        <f t="shared" ca="1" si="23"/>
        <v>108.91848820347168</v>
      </c>
      <c r="Q162" s="1">
        <f t="shared" ca="1" si="24"/>
        <v>134.60952314558182</v>
      </c>
      <c r="R162" s="1">
        <f t="shared" ca="1" si="24"/>
        <v>105.40921396607287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0"/>
        <v>46066</v>
      </c>
      <c r="J163" s="1">
        <f t="shared" ca="1" si="17"/>
        <v>163.83170536</v>
      </c>
      <c r="K163" s="1">
        <f t="shared" ca="1" si="18"/>
        <v>186.30298497000001</v>
      </c>
      <c r="L163" s="1">
        <f t="shared" ca="1" si="19"/>
        <v>212.16303567</v>
      </c>
      <c r="M163" s="1">
        <f t="shared" ca="1" si="21"/>
        <v>178.60491492</v>
      </c>
      <c r="O163" s="1">
        <f t="shared" ca="1" si="22"/>
        <v>110.3376874834962</v>
      </c>
      <c r="P163" s="1">
        <f t="shared" ca="1" si="23"/>
        <v>108.97853616382476</v>
      </c>
      <c r="Q163" s="1">
        <f t="shared" ca="1" si="24"/>
        <v>133.67603486367804</v>
      </c>
      <c r="R163" s="1">
        <f t="shared" ca="1" si="24"/>
        <v>105.68140178409182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0"/>
        <v>46071</v>
      </c>
      <c r="J164" s="1">
        <f t="shared" ca="1" si="17"/>
        <v>163.81852279</v>
      </c>
      <c r="K164" s="1">
        <f t="shared" ca="1" si="18"/>
        <v>186.40569583000001</v>
      </c>
      <c r="L164" s="1">
        <f t="shared" ca="1" si="19"/>
        <v>211.65330315</v>
      </c>
      <c r="M164" s="1">
        <f t="shared" ca="1" si="21"/>
        <v>178.96442881999999</v>
      </c>
      <c r="O164" s="1">
        <f t="shared" ca="1" si="22"/>
        <v>110.32880926126386</v>
      </c>
      <c r="P164" s="1">
        <f t="shared" ca="1" si="23"/>
        <v>109.03861721498305</v>
      </c>
      <c r="Q164" s="1">
        <f t="shared" ca="1" si="24"/>
        <v>133.35487136835243</v>
      </c>
      <c r="R164" s="1">
        <f t="shared" ca="1" si="24"/>
        <v>105.89412791724378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0"/>
        <v>46072</v>
      </c>
      <c r="J165" s="1">
        <f t="shared" ca="1" si="17"/>
        <v>163.92908628000001</v>
      </c>
      <c r="K165" s="1">
        <f t="shared" ca="1" si="18"/>
        <v>186.50846326000001</v>
      </c>
      <c r="L165" s="1">
        <f t="shared" ca="1" si="19"/>
        <v>214.51846212000001</v>
      </c>
      <c r="M165" s="1">
        <f t="shared" ca="1" si="21"/>
        <v>178.81418407999999</v>
      </c>
      <c r="O165" s="1">
        <f t="shared" ca="1" si="22"/>
        <v>110.40327177009203</v>
      </c>
      <c r="P165" s="1">
        <f t="shared" ca="1" si="23"/>
        <v>109.09873135694659</v>
      </c>
      <c r="Q165" s="1">
        <f t="shared" ca="1" si="24"/>
        <v>135.16010143189391</v>
      </c>
      <c r="R165" s="1">
        <f t="shared" ca="1" si="24"/>
        <v>105.80522736968047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0"/>
        <v>46073</v>
      </c>
      <c r="J166" s="1">
        <f t="shared" ca="1" si="17"/>
        <v>164.52400291000001</v>
      </c>
      <c r="K166" s="1">
        <f t="shared" ca="1" si="18"/>
        <v>186.61128743</v>
      </c>
      <c r="L166" s="1">
        <f t="shared" ca="1" si="19"/>
        <v>216.79410454000001</v>
      </c>
      <c r="M166" s="1">
        <f t="shared" ca="1" si="21"/>
        <v>179.32844143</v>
      </c>
      <c r="O166" s="1">
        <f t="shared" ca="1" si="22"/>
        <v>110.80393734978209</v>
      </c>
      <c r="P166" s="1">
        <f t="shared" ca="1" si="23"/>
        <v>109.15887868915742</v>
      </c>
      <c r="Q166" s="1">
        <f t="shared" ca="1" si="24"/>
        <v>136.59389905131681</v>
      </c>
      <c r="R166" s="1">
        <f t="shared" ca="1" si="24"/>
        <v>106.10951595910768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0"/>
        <v>46076</v>
      </c>
      <c r="J167" s="1">
        <f t="shared" ca="1" si="17"/>
        <v>164.35858292</v>
      </c>
      <c r="K167" s="1">
        <f t="shared" ca="1" si="18"/>
        <v>186.71416816000001</v>
      </c>
      <c r="L167" s="1">
        <f t="shared" ca="1" si="19"/>
        <v>214.88150673000001</v>
      </c>
      <c r="M167" s="1">
        <f t="shared" ca="1" si="21"/>
        <v>179.44172198999999</v>
      </c>
      <c r="O167" s="1">
        <f t="shared" ca="1" si="22"/>
        <v>110.69252998134851</v>
      </c>
      <c r="P167" s="1">
        <f t="shared" ca="1" si="23"/>
        <v>109.21905910632397</v>
      </c>
      <c r="Q167" s="1">
        <f t="shared" ca="1" si="24"/>
        <v>135.38884233291927</v>
      </c>
      <c r="R167" s="1">
        <f t="shared" ca="1" si="24"/>
        <v>106.17654462055884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0"/>
        <v>46077</v>
      </c>
      <c r="J168" s="1">
        <f t="shared" ca="1" si="17"/>
        <v>164.46872116</v>
      </c>
      <c r="K168" s="1">
        <f t="shared" ca="1" si="18"/>
        <v>186.81710563999999</v>
      </c>
      <c r="L168" s="1">
        <f t="shared" ca="1" si="19"/>
        <v>217.88183885999999</v>
      </c>
      <c r="M168" s="1">
        <f t="shared" ca="1" si="21"/>
        <v>179.95611378000001</v>
      </c>
      <c r="O168" s="1">
        <f t="shared" ca="1" si="22"/>
        <v>110.76670609200059</v>
      </c>
      <c r="P168" s="1">
        <f t="shared" ca="1" si="23"/>
        <v>109.27927271958731</v>
      </c>
      <c r="Q168" s="1">
        <f t="shared" ca="1" si="24"/>
        <v>137.27923997521319</v>
      </c>
      <c r="R168" s="1">
        <f t="shared" ca="1" si="24"/>
        <v>106.48091275879165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0"/>
        <v>46078</v>
      </c>
      <c r="J169" s="1">
        <f t="shared" ca="1" si="17"/>
        <v>164.86547400000001</v>
      </c>
      <c r="K169" s="1">
        <f t="shared" ca="1" si="18"/>
        <v>186.92009985999999</v>
      </c>
      <c r="L169" s="1">
        <f t="shared" ca="1" si="19"/>
        <v>217.60541658</v>
      </c>
      <c r="M169" s="1">
        <f t="shared" ca="1" si="21"/>
        <v>180.37578250999999</v>
      </c>
      <c r="O169" s="1">
        <f t="shared" ca="1" si="22"/>
        <v>111.03391194676426</v>
      </c>
      <c r="P169" s="1">
        <f t="shared" ca="1" si="23"/>
        <v>109.33951952309798</v>
      </c>
      <c r="Q169" s="1">
        <f t="shared" ca="1" si="24"/>
        <v>137.10507658137936</v>
      </c>
      <c r="R169" s="1">
        <f t="shared" ca="1" si="24"/>
        <v>106.72923279909521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0"/>
        <v>46079</v>
      </c>
      <c r="J170" s="1">
        <f t="shared" ca="1" si="17"/>
        <v>165.21332375</v>
      </c>
      <c r="K170" s="1">
        <f t="shared" ca="1" si="18"/>
        <v>187.02315082999999</v>
      </c>
      <c r="L170" s="1">
        <f t="shared" ca="1" si="19"/>
        <v>217.3295632</v>
      </c>
      <c r="M170" s="1">
        <f t="shared" ca="1" si="21"/>
        <v>181.28827582</v>
      </c>
      <c r="O170" s="1">
        <f t="shared" ca="1" si="22"/>
        <v>111.26818245577456</v>
      </c>
      <c r="P170" s="1">
        <f t="shared" ca="1" si="23"/>
        <v>109.39979952270545</v>
      </c>
      <c r="Q170" s="1">
        <f t="shared" ca="1" si="24"/>
        <v>136.93127163026855</v>
      </c>
      <c r="R170" s="1">
        <f t="shared" ca="1" si="24"/>
        <v>107.269159553981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0"/>
        <v>46080</v>
      </c>
      <c r="J171" s="1">
        <f t="shared" ca="1" si="17"/>
        <v>166.35510442</v>
      </c>
      <c r="K171" s="1">
        <f t="shared" ca="1" si="18"/>
        <v>187.12625871</v>
      </c>
      <c r="L171" s="1">
        <f t="shared" ca="1" si="19"/>
        <v>214.80583024000001</v>
      </c>
      <c r="M171" s="1">
        <f t="shared" ca="1" si="21"/>
        <v>181.04106854</v>
      </c>
      <c r="O171" s="1">
        <f t="shared" ca="1" si="22"/>
        <v>112.03715106575349</v>
      </c>
      <c r="P171" s="1">
        <f t="shared" ca="1" si="23"/>
        <v>109.46011281200228</v>
      </c>
      <c r="Q171" s="1">
        <f t="shared" ca="1" si="24"/>
        <v>135.34116139225185</v>
      </c>
      <c r="R171" s="1">
        <f t="shared" ca="1" si="24"/>
        <v>107.12288579721829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0"/>
        <v>46083</v>
      </c>
      <c r="J172" s="1">
        <f t="shared" ca="1" si="17"/>
        <v>166.10293461000001</v>
      </c>
      <c r="K172" s="1">
        <f t="shared" ca="1" si="18"/>
        <v>187.22942334000001</v>
      </c>
      <c r="L172" s="1">
        <f t="shared" ca="1" si="19"/>
        <v>215.39754278000001</v>
      </c>
      <c r="M172" s="1">
        <f t="shared" ca="1" si="21"/>
        <v>181.24260688999999</v>
      </c>
      <c r="O172" s="1">
        <f t="shared" ca="1" si="22"/>
        <v>111.86731926410427</v>
      </c>
      <c r="P172" s="1">
        <f t="shared" ca="1" si="23"/>
        <v>109.52045929739593</v>
      </c>
      <c r="Q172" s="1">
        <f t="shared" ca="1" si="24"/>
        <v>135.71397744796357</v>
      </c>
      <c r="R172" s="1">
        <f t="shared" ca="1" si="24"/>
        <v>107.24213702471555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0"/>
        <v>46084</v>
      </c>
      <c r="J173" s="1">
        <f t="shared" ca="1" si="17"/>
        <v>165.12784966999999</v>
      </c>
      <c r="K173" s="1">
        <f t="shared" ca="1" si="18"/>
        <v>187.33264489999999</v>
      </c>
      <c r="L173" s="1">
        <f t="shared" ca="1" si="19"/>
        <v>208.34060496000001</v>
      </c>
      <c r="M173" s="1">
        <f t="shared" ca="1" si="21"/>
        <v>180.55460500000001</v>
      </c>
      <c r="O173" s="1">
        <f t="shared" ca="1" si="22"/>
        <v>111.21061721035238</v>
      </c>
      <c r="P173" s="1">
        <f t="shared" ca="1" si="23"/>
        <v>109.58083908417795</v>
      </c>
      <c r="Q173" s="1">
        <f t="shared" ca="1" si="24"/>
        <v>131.26766349380046</v>
      </c>
      <c r="R173" s="1">
        <f t="shared" ca="1" si="24"/>
        <v>106.8350429411184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0"/>
        <v>46085</v>
      </c>
      <c r="J174" s="1">
        <f t="shared" ca="1" si="17"/>
        <v>165.45783915999999</v>
      </c>
      <c r="K174" s="1">
        <f t="shared" ca="1" si="18"/>
        <v>187.43592337000001</v>
      </c>
      <c r="L174" s="1">
        <f t="shared" ca="1" si="19"/>
        <v>210.91386728000001</v>
      </c>
      <c r="M174" s="1">
        <f t="shared" ca="1" si="21"/>
        <v>180.49617735000001</v>
      </c>
      <c r="O174" s="1">
        <f t="shared" ca="1" si="22"/>
        <v>111.43285915760217</v>
      </c>
      <c r="P174" s="1">
        <f t="shared" ca="1" si="23"/>
        <v>109.64125216064934</v>
      </c>
      <c r="Q174" s="1">
        <f t="shared" ca="1" si="24"/>
        <v>132.88898033872317</v>
      </c>
      <c r="R174" s="1">
        <f t="shared" ca="1" si="24"/>
        <v>106.8004710148211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0"/>
        <v>46086</v>
      </c>
      <c r="J175" s="1">
        <f t="shared" ca="1" si="17"/>
        <v>165.25584817000001</v>
      </c>
      <c r="K175" s="1">
        <f t="shared" ca="1" si="18"/>
        <v>187.53925877</v>
      </c>
      <c r="L175" s="1">
        <f t="shared" ca="1" si="19"/>
        <v>205.33558500999999</v>
      </c>
      <c r="M175" s="1">
        <f t="shared" ca="1" si="21"/>
        <v>179.30113804999999</v>
      </c>
      <c r="O175" s="1">
        <f t="shared" ca="1" si="22"/>
        <v>111.296821882765</v>
      </c>
      <c r="P175" s="1">
        <f t="shared" ca="1" si="23"/>
        <v>109.70169853850912</v>
      </c>
      <c r="Q175" s="1">
        <f t="shared" ca="1" si="24"/>
        <v>129.37431223054338</v>
      </c>
      <c r="R175" s="1">
        <f t="shared" ca="1" si="24"/>
        <v>106.09336041561026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0"/>
        <v>46087</v>
      </c>
      <c r="J176" s="1">
        <f t="shared" ca="1" si="17"/>
        <v>165.70150408999999</v>
      </c>
      <c r="K176" s="1">
        <f t="shared" ca="1" si="18"/>
        <v>187.64265108000001</v>
      </c>
      <c r="L176" s="1">
        <f t="shared" ca="1" si="19"/>
        <v>204.08509674000001</v>
      </c>
      <c r="M176" s="1">
        <f t="shared" ca="1" si="21"/>
        <v>178.82212620999999</v>
      </c>
      <c r="O176" s="1">
        <f t="shared" ca="1" si="22"/>
        <v>111.59696307654723</v>
      </c>
      <c r="P176" s="1">
        <f t="shared" ca="1" si="23"/>
        <v>109.76217820605824</v>
      </c>
      <c r="Q176" s="1">
        <f t="shared" ca="1" si="24"/>
        <v>128.586426098309</v>
      </c>
      <c r="R176" s="1">
        <f t="shared" ca="1" si="24"/>
        <v>105.80992676684953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0"/>
        <v>46090</v>
      </c>
      <c r="J177" s="1">
        <f t="shared" ca="1" si="17"/>
        <v>164.96030345</v>
      </c>
      <c r="K177" s="1">
        <f t="shared" ca="1" si="18"/>
        <v>187.74610050000001</v>
      </c>
      <c r="L177" s="1">
        <f t="shared" ca="1" si="19"/>
        <v>205.84933404</v>
      </c>
      <c r="M177" s="1">
        <f t="shared" ca="1" si="21"/>
        <v>179.45468586999999</v>
      </c>
      <c r="O177" s="1">
        <f t="shared" ca="1" si="22"/>
        <v>111.09777786450796</v>
      </c>
      <c r="P177" s="1">
        <f t="shared" ca="1" si="23"/>
        <v>109.82269128028734</v>
      </c>
      <c r="Q177" s="1">
        <f t="shared" ca="1" si="24"/>
        <v>129.69800637937843</v>
      </c>
      <c r="R177" s="1">
        <f t="shared" ca="1" si="24"/>
        <v>106.18421541176622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0"/>
        <v>46091</v>
      </c>
      <c r="J178" s="1">
        <f t="shared" ca="1" si="17"/>
        <v>164.84378654</v>
      </c>
      <c r="K178" s="1">
        <f t="shared" ca="1" si="18"/>
        <v>187.84960684000001</v>
      </c>
      <c r="L178" s="1">
        <f t="shared" ca="1" si="19"/>
        <v>208.72988773</v>
      </c>
      <c r="M178" s="1">
        <f t="shared" ca="1" si="21"/>
        <v>180.13822780999999</v>
      </c>
      <c r="O178" s="1">
        <f t="shared" ca="1" si="22"/>
        <v>111.01930583509295</v>
      </c>
      <c r="P178" s="1">
        <f t="shared" ca="1" si="23"/>
        <v>109.88323765005534</v>
      </c>
      <c r="Q178" s="1">
        <f t="shared" ca="1" si="24"/>
        <v>131.51293608320327</v>
      </c>
      <c r="R178" s="1">
        <f t="shared" ca="1" si="24"/>
        <v>106.58867052113303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0"/>
        <v>46092</v>
      </c>
      <c r="J179" s="1">
        <f t="shared" ca="1" si="17"/>
        <v>164.7221667</v>
      </c>
      <c r="K179" s="1">
        <f t="shared" ca="1" si="18"/>
        <v>187.95317027999999</v>
      </c>
      <c r="L179" s="1">
        <f t="shared" ca="1" si="19"/>
        <v>209.32422864</v>
      </c>
      <c r="M179" s="1">
        <f t="shared" ca="1" si="21"/>
        <v>180.13230050000001</v>
      </c>
      <c r="O179" s="1">
        <f t="shared" ca="1" si="22"/>
        <v>110.93739707470849</v>
      </c>
      <c r="P179" s="1">
        <f t="shared" ca="1" si="23"/>
        <v>109.94381742065379</v>
      </c>
      <c r="Q179" s="1">
        <f t="shared" ca="1" si="24"/>
        <v>131.88740817705872</v>
      </c>
      <c r="R179" s="1">
        <f t="shared" ca="1" si="24"/>
        <v>106.58516330281327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0"/>
        <v>46093</v>
      </c>
      <c r="J180" s="1">
        <f t="shared" ca="1" si="17"/>
        <v>164.39685488999999</v>
      </c>
      <c r="K180" s="1">
        <f t="shared" ca="1" si="18"/>
        <v>188.05679082</v>
      </c>
      <c r="L180" s="1">
        <f t="shared" ca="1" si="19"/>
        <v>203.99369555999999</v>
      </c>
      <c r="M180" s="1">
        <f t="shared" ca="1" si="21"/>
        <v>179.33405999999999</v>
      </c>
      <c r="O180" s="1">
        <f t="shared" ca="1" si="22"/>
        <v>110.71830546025205</v>
      </c>
      <c r="P180" s="1">
        <f t="shared" ca="1" si="23"/>
        <v>110.0044305920827</v>
      </c>
      <c r="Q180" s="1">
        <f t="shared" ca="1" si="24"/>
        <v>128.52883761553829</v>
      </c>
      <c r="R180" s="1">
        <f t="shared" ca="1" si="24"/>
        <v>106.11284049445931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0"/>
        <v>46094</v>
      </c>
      <c r="J181" s="1">
        <f t="shared" ca="1" si="17"/>
        <v>164.97433651</v>
      </c>
      <c r="K181" s="1">
        <f t="shared" ca="1" si="18"/>
        <v>188.16046846</v>
      </c>
      <c r="L181" s="1">
        <f t="shared" ca="1" si="19"/>
        <v>202.13770435999999</v>
      </c>
      <c r="M181" s="1">
        <f t="shared" ca="1" si="21"/>
        <v>177.15845711</v>
      </c>
      <c r="O181" s="1">
        <f t="shared" ca="1" si="22"/>
        <v>111.10722887635769</v>
      </c>
      <c r="P181" s="1">
        <f t="shared" ca="1" si="23"/>
        <v>110.06507716434209</v>
      </c>
      <c r="Q181" s="1">
        <f t="shared" ca="1" si="24"/>
        <v>127.35944661594975</v>
      </c>
      <c r="R181" s="1">
        <f t="shared" ca="1" si="24"/>
        <v>104.82552562272856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0"/>
        <v>46097</v>
      </c>
      <c r="J182" s="1">
        <f t="shared" ca="1" si="17"/>
        <v>165.04875425</v>
      </c>
      <c r="K182" s="1">
        <f t="shared" ca="1" si="18"/>
        <v>188.26420338</v>
      </c>
      <c r="L182" s="1">
        <f t="shared" ca="1" si="19"/>
        <v>204.66609101</v>
      </c>
      <c r="M182" s="1">
        <f t="shared" ca="1" si="21"/>
        <v>179.91767991</v>
      </c>
      <c r="O182" s="1">
        <f t="shared" ca="1" si="22"/>
        <v>111.15734787695838</v>
      </c>
      <c r="P182" s="1">
        <f t="shared" ca="1" si="23"/>
        <v>110.12575724272349</v>
      </c>
      <c r="Q182" s="1">
        <f t="shared" ca="1" si="24"/>
        <v>128.95248897088646</v>
      </c>
      <c r="R182" s="1">
        <f t="shared" ca="1" si="24"/>
        <v>106.4581712499177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0"/>
        <v>46098</v>
      </c>
      <c r="J183" s="1">
        <f t="shared" ca="1" si="17"/>
        <v>164.80126211999999</v>
      </c>
      <c r="K183" s="1">
        <f t="shared" ca="1" si="18"/>
        <v>188.36799540999999</v>
      </c>
      <c r="L183" s="1">
        <f t="shared" ca="1" si="19"/>
        <v>205.27401750000001</v>
      </c>
      <c r="M183" s="1">
        <f t="shared" ca="1" si="21"/>
        <v>180.18864914</v>
      </c>
      <c r="O183" s="1">
        <f t="shared" ca="1" si="22"/>
        <v>110.99066640810251</v>
      </c>
      <c r="P183" s="1">
        <f t="shared" ca="1" si="23"/>
        <v>110.18647072778491</v>
      </c>
      <c r="Q183" s="1">
        <f t="shared" ca="1" si="24"/>
        <v>129.33552083322365</v>
      </c>
      <c r="R183" s="1">
        <f t="shared" ca="1" si="24"/>
        <v>106.6185050687243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0"/>
        <v>46099</v>
      </c>
      <c r="J184" s="1">
        <f t="shared" ca="1" si="17"/>
        <v>164.50486692000001</v>
      </c>
      <c r="K184" s="1">
        <f t="shared" ca="1" si="18"/>
        <v>188.47184469999999</v>
      </c>
      <c r="L184" s="1">
        <f t="shared" ca="1" si="19"/>
        <v>204.39809998000001</v>
      </c>
      <c r="M184" s="1">
        <f t="shared" ca="1" si="21"/>
        <v>180.24889590999999</v>
      </c>
      <c r="O184" s="1">
        <f t="shared" ca="1" si="22"/>
        <v>110.79104960696293</v>
      </c>
      <c r="P184" s="1">
        <f t="shared" ca="1" si="23"/>
        <v>110.24721770726929</v>
      </c>
      <c r="Q184" s="1">
        <f t="shared" ca="1" si="24"/>
        <v>128.78363779397762</v>
      </c>
      <c r="R184" s="1">
        <f t="shared" ca="1" si="24"/>
        <v>106.65415337722361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0"/>
        <v>46100</v>
      </c>
      <c r="J185" s="1">
        <f t="shared" ca="1" si="17"/>
        <v>164.31648374</v>
      </c>
      <c r="K185" s="1">
        <f t="shared" ca="1" si="18"/>
        <v>188.57412124999999</v>
      </c>
      <c r="L185" s="1">
        <f t="shared" ca="1" si="19"/>
        <v>205.11573519000001</v>
      </c>
      <c r="M185" s="1">
        <f t="shared" ca="1" si="21"/>
        <v>180.43768785</v>
      </c>
      <c r="O185" s="1">
        <f t="shared" ca="1" si="22"/>
        <v>110.66417694579937</v>
      </c>
      <c r="P185" s="1">
        <f t="shared" ca="1" si="23"/>
        <v>110.30704470738246</v>
      </c>
      <c r="Q185" s="1">
        <f t="shared" ca="1" si="24"/>
        <v>129.23579303887416</v>
      </c>
      <c r="R185" s="1">
        <f t="shared" ca="1" si="24"/>
        <v>106.76586249157623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0"/>
        <v>46101</v>
      </c>
      <c r="J186" s="1">
        <f t="shared" ca="1" si="17"/>
        <v>164.22250477</v>
      </c>
      <c r="K186" s="1">
        <f t="shared" ca="1" si="18"/>
        <v>188.67645328</v>
      </c>
      <c r="L186" s="1">
        <f t="shared" ca="1" si="19"/>
        <v>200.50617113999999</v>
      </c>
      <c r="M186" s="1">
        <f t="shared" ca="1" si="21"/>
        <v>179.80305859000001</v>
      </c>
      <c r="O186" s="1">
        <f t="shared" ca="1" si="22"/>
        <v>110.60088381093824</v>
      </c>
      <c r="P186" s="1">
        <f t="shared" ca="1" si="23"/>
        <v>110.36690416070186</v>
      </c>
      <c r="Q186" s="1">
        <f t="shared" ca="1" si="24"/>
        <v>126.33147823819144</v>
      </c>
      <c r="R186" s="1">
        <f t="shared" ca="1" si="24"/>
        <v>106.39034925421632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0"/>
        <v>46104</v>
      </c>
      <c r="J187" s="1">
        <f t="shared" ca="1" si="17"/>
        <v>164.23738832000001</v>
      </c>
      <c r="K187" s="1">
        <f t="shared" ca="1" si="18"/>
        <v>188.77884080999999</v>
      </c>
      <c r="L187" s="1">
        <f t="shared" ca="1" si="19"/>
        <v>207.00600894999999</v>
      </c>
      <c r="M187" s="1">
        <f t="shared" ca="1" si="21"/>
        <v>180.22090965999999</v>
      </c>
      <c r="O187" s="1">
        <f t="shared" ca="1" si="22"/>
        <v>110.61090761240534</v>
      </c>
      <c r="P187" s="1">
        <f t="shared" ca="1" si="23"/>
        <v>110.4267960789265</v>
      </c>
      <c r="Q187" s="1">
        <f t="shared" ca="1" si="24"/>
        <v>130.42678420397365</v>
      </c>
      <c r="R187" s="1">
        <f t="shared" ca="1" si="24"/>
        <v>106.637593776207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0"/>
        <v>46105</v>
      </c>
      <c r="J188" s="1">
        <f t="shared" ca="1" si="17"/>
        <v>163.99329814999999</v>
      </c>
      <c r="K188" s="1">
        <f t="shared" ca="1" si="18"/>
        <v>188.88128401</v>
      </c>
      <c r="L188" s="1">
        <f t="shared" ca="1" si="19"/>
        <v>207.66277073000001</v>
      </c>
      <c r="M188" s="1">
        <f t="shared" ca="1" si="21"/>
        <v>179.85753989</v>
      </c>
      <c r="O188" s="1">
        <f t="shared" ca="1" si="22"/>
        <v>110.44651730201899</v>
      </c>
      <c r="P188" s="1">
        <f t="shared" ca="1" si="23"/>
        <v>110.48672056149846</v>
      </c>
      <c r="Q188" s="1">
        <f t="shared" ca="1" si="24"/>
        <v>130.840585365534</v>
      </c>
      <c r="R188" s="1">
        <f t="shared" ca="1" si="24"/>
        <v>106.42258610591549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0"/>
        <v>46106</v>
      </c>
      <c r="J189" s="1">
        <f t="shared" ca="1" si="17"/>
        <v>164.15233947999999</v>
      </c>
      <c r="K189" s="1">
        <f t="shared" ca="1" si="18"/>
        <v>188.98378271000001</v>
      </c>
      <c r="L189" s="1">
        <f t="shared" ca="1" si="19"/>
        <v>210.97967885</v>
      </c>
      <c r="M189" s="1">
        <f t="shared" ca="1" si="21"/>
        <v>180.08793064</v>
      </c>
      <c r="O189" s="1">
        <f t="shared" ca="1" si="22"/>
        <v>110.55362875842447</v>
      </c>
      <c r="P189" s="1">
        <f t="shared" ca="1" si="23"/>
        <v>110.54667750897568</v>
      </c>
      <c r="Q189" s="1">
        <f t="shared" ca="1" si="24"/>
        <v>132.93044576034089</v>
      </c>
      <c r="R189" s="1">
        <f t="shared" ca="1" si="24"/>
        <v>106.55890943962102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0"/>
        <v>46107</v>
      </c>
      <c r="J190" s="1">
        <f t="shared" ca="1" si="17"/>
        <v>164.00180304</v>
      </c>
      <c r="K190" s="1">
        <f t="shared" ca="1" si="18"/>
        <v>189.08633707999999</v>
      </c>
      <c r="L190" s="1">
        <f t="shared" ca="1" si="19"/>
        <v>207.91710789999999</v>
      </c>
      <c r="M190" s="1">
        <f t="shared" ca="1" si="21"/>
        <v>179.58816614</v>
      </c>
      <c r="O190" s="1">
        <f t="shared" ca="1" si="22"/>
        <v>110.45224519145799</v>
      </c>
      <c r="P190" s="1">
        <f t="shared" ca="1" si="23"/>
        <v>110.60666702080019</v>
      </c>
      <c r="Q190" s="1">
        <f t="shared" ca="1" si="24"/>
        <v>131.00083375327355</v>
      </c>
      <c r="R190" s="1">
        <f t="shared" ca="1" si="24"/>
        <v>106.26319634042898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0"/>
        <v>46108</v>
      </c>
      <c r="J191" s="1">
        <f t="shared" ca="1" si="17"/>
        <v>164.51039509</v>
      </c>
      <c r="K191" s="1">
        <f t="shared" ca="1" si="18"/>
        <v>189.18894713</v>
      </c>
      <c r="L191" s="1">
        <f t="shared" ca="1" si="19"/>
        <v>206.57913256000001</v>
      </c>
      <c r="M191" s="1">
        <f t="shared" ca="1" si="21"/>
        <v>179.94570139999999</v>
      </c>
      <c r="O191" s="1">
        <f t="shared" ca="1" si="22"/>
        <v>110.79477272937369</v>
      </c>
      <c r="P191" s="1">
        <f t="shared" ca="1" si="23"/>
        <v>110.66668910282156</v>
      </c>
      <c r="Q191" s="1">
        <f t="shared" ca="1" si="24"/>
        <v>130.1578252733479</v>
      </c>
      <c r="R191" s="1">
        <f t="shared" ca="1" si="24"/>
        <v>106.47475170261464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0"/>
        <v>46111</v>
      </c>
      <c r="J192" s="1">
        <f t="shared" ca="1" si="17"/>
        <v>164.19741536999999</v>
      </c>
      <c r="K192" s="1">
        <f t="shared" ca="1" si="18"/>
        <v>189.29161284</v>
      </c>
      <c r="L192" s="1">
        <f t="shared" ca="1" si="19"/>
        <v>207.6685281</v>
      </c>
      <c r="M192" s="1">
        <f t="shared" ca="1" si="21"/>
        <v>180.27229971</v>
      </c>
      <c r="O192" s="1">
        <f t="shared" ca="1" si="22"/>
        <v>110.58398655426704</v>
      </c>
      <c r="P192" s="1">
        <f t="shared" ca="1" si="23"/>
        <v>110.72674374334072</v>
      </c>
      <c r="Q192" s="1">
        <f t="shared" ca="1" si="24"/>
        <v>130.84421287015755</v>
      </c>
      <c r="R192" s="1">
        <f t="shared" ca="1" si="24"/>
        <v>106.66800152016069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0"/>
        <v>46112</v>
      </c>
      <c r="J193" s="1">
        <f t="shared" ca="1" si="17"/>
        <v>164.59374295999999</v>
      </c>
      <c r="K193" s="1">
        <f t="shared" ca="1" si="18"/>
        <v>189.39433423</v>
      </c>
      <c r="L193" s="1">
        <f t="shared" ca="1" si="19"/>
        <v>213.29805784000001</v>
      </c>
      <c r="M193" s="1">
        <f t="shared" ca="1" si="21"/>
        <v>181.3415426</v>
      </c>
      <c r="O193" s="1">
        <f t="shared" ca="1" si="22"/>
        <v>110.85090601085462</v>
      </c>
      <c r="P193" s="1">
        <f t="shared" ca="1" si="23"/>
        <v>110.78683095405673</v>
      </c>
      <c r="Q193" s="1">
        <f t="shared" ca="1" si="24"/>
        <v>134.3911701024289</v>
      </c>
      <c r="R193" s="1">
        <f t="shared" ca="1" si="24"/>
        <v>107.30067776825545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0"/>
        <v>46113</v>
      </c>
      <c r="J194" s="1">
        <f t="shared" ca="1" si="17"/>
        <v>164.85229143000001</v>
      </c>
      <c r="K194" s="1">
        <f t="shared" ca="1" si="18"/>
        <v>189.49711146999999</v>
      </c>
      <c r="L194" s="1">
        <f t="shared" ca="1" si="19"/>
        <v>213.85680769999999</v>
      </c>
      <c r="M194" s="1">
        <f t="shared" ca="1" si="21"/>
        <v>181.77754823000001</v>
      </c>
      <c r="O194" s="1">
        <f t="shared" ca="1" si="22"/>
        <v>111.02503372453197</v>
      </c>
      <c r="P194" s="1">
        <f t="shared" ca="1" si="23"/>
        <v>110.84695083441163</v>
      </c>
      <c r="Q194" s="1">
        <f t="shared" ca="1" si="24"/>
        <v>134.74321759990912</v>
      </c>
      <c r="R194" s="1">
        <f t="shared" ca="1" si="24"/>
        <v>107.55866443219915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0"/>
        <v>46114</v>
      </c>
      <c r="J195" s="1">
        <f t="shared" ca="1" si="17"/>
        <v>165.23075875999999</v>
      </c>
      <c r="K195" s="1">
        <f t="shared" ca="1" si="18"/>
        <v>189.59994438000001</v>
      </c>
      <c r="L195" s="1">
        <f t="shared" ca="1" si="19"/>
        <v>213.96957716</v>
      </c>
      <c r="M195" s="1">
        <f t="shared" ca="1" si="21"/>
        <v>181.84040587000001</v>
      </c>
      <c r="O195" s="1">
        <f t="shared" ca="1" si="22"/>
        <v>111.27992461935901</v>
      </c>
      <c r="P195" s="1">
        <f t="shared" ca="1" si="23"/>
        <v>110.90710327911387</v>
      </c>
      <c r="Q195" s="1">
        <f t="shared" ca="1" si="24"/>
        <v>134.81426944086206</v>
      </c>
      <c r="R195" s="1">
        <f t="shared" ca="1" si="24"/>
        <v>107.59585760524827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0"/>
        <v>46118</v>
      </c>
      <c r="J196" s="1">
        <f t="shared" ca="1" si="17"/>
        <v>165.28816673</v>
      </c>
      <c r="K196" s="1">
        <f t="shared" ca="1" si="18"/>
        <v>189.70283315</v>
      </c>
      <c r="L196" s="1">
        <f t="shared" ca="1" si="19"/>
        <v>214.09468061000001</v>
      </c>
      <c r="M196" s="1">
        <f t="shared" ca="1" si="21"/>
        <v>182.09019529</v>
      </c>
      <c r="O196" s="1">
        <f t="shared" ca="1" si="22"/>
        <v>111.31858784781654</v>
      </c>
      <c r="P196" s="1">
        <f t="shared" ca="1" si="23"/>
        <v>110.96728839930451</v>
      </c>
      <c r="Q196" s="1">
        <f t="shared" ca="1" si="24"/>
        <v>134.89309247000546</v>
      </c>
      <c r="R196" s="1">
        <f t="shared" ca="1" si="24"/>
        <v>107.74365922687922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0"/>
        <v>46119</v>
      </c>
      <c r="J197" s="1">
        <f t="shared" ref="J197:J253" ca="1" si="25">VLOOKUP(I197,$A$10:$G$10000,2,FALSE)</f>
        <v>165.00537933999999</v>
      </c>
      <c r="K197" s="1">
        <f t="shared" ref="K197:K253" ca="1" si="26">VLOOKUP(I197,$A$10:$G$10000,6,FALSE)</f>
        <v>189.80577776000001</v>
      </c>
      <c r="L197" s="1">
        <f t="shared" ref="L197:L253" ca="1" si="27">VLOOKUP(I197,$A$10:$G$10000,7,FALSE)</f>
        <v>214.20498099</v>
      </c>
      <c r="M197" s="1">
        <f t="shared" ca="1" si="21"/>
        <v>182.07408508</v>
      </c>
      <c r="O197" s="1">
        <f t="shared" ca="1" si="22"/>
        <v>111.12813566035057</v>
      </c>
      <c r="P197" s="1">
        <f t="shared" ca="1" si="23"/>
        <v>111.02750618328452</v>
      </c>
      <c r="Q197" s="1">
        <f t="shared" ca="1" si="24"/>
        <v>134.96258863551699</v>
      </c>
      <c r="R197" s="1">
        <f t="shared" ca="1" si="24"/>
        <v>107.73412673682093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8">WORKDAY(I197,1,$AB$4:$AB$467)</f>
        <v>46120</v>
      </c>
      <c r="J198" s="1">
        <f t="shared" ca="1" si="25"/>
        <v>165.44678282000001</v>
      </c>
      <c r="K198" s="1">
        <f t="shared" ca="1" si="26"/>
        <v>189.90877823</v>
      </c>
      <c r="L198" s="1">
        <f t="shared" ca="1" si="27"/>
        <v>218.69055666</v>
      </c>
      <c r="M198" s="1">
        <f t="shared" ref="M198:M253" ca="1" si="29">VLOOKUP(I198,$A$10:$G$10000,3,FALSE)</f>
        <v>183.15971905999999</v>
      </c>
      <c r="O198" s="1">
        <f t="shared" ca="1" si="22"/>
        <v>111.42541291278073</v>
      </c>
      <c r="P198" s="1">
        <f t="shared" ca="1" si="23"/>
        <v>111.08775664275295</v>
      </c>
      <c r="Q198" s="1">
        <f t="shared" ca="1" si="24"/>
        <v>137.78878297117512</v>
      </c>
      <c r="R198" s="1">
        <f t="shared" ca="1" si="24"/>
        <v>108.37650167304389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8"/>
        <v>46121</v>
      </c>
      <c r="J199" s="1">
        <f t="shared" ca="1" si="25"/>
        <v>165.49313443</v>
      </c>
      <c r="K199" s="1">
        <f t="shared" ca="1" si="26"/>
        <v>190.01183455</v>
      </c>
      <c r="L199" s="1">
        <f t="shared" ca="1" si="27"/>
        <v>222.02219957</v>
      </c>
      <c r="M199" s="1">
        <f t="shared" ca="1" si="29"/>
        <v>183.50891343999999</v>
      </c>
      <c r="O199" s="1">
        <f t="shared" ref="O199:O214" ca="1" si="30">J199/J198*O198</f>
        <v>111.45662988294714</v>
      </c>
      <c r="P199" s="1">
        <f t="shared" ref="P199:P214" ca="1" si="31">K199/K198*P198</f>
        <v>111.14803977186031</v>
      </c>
      <c r="Q199" s="1">
        <f t="shared" ref="Q199:R214" ca="1" si="32">L199/L198*Q198</f>
        <v>139.88792720892633</v>
      </c>
      <c r="R199" s="1">
        <f t="shared" ca="1" si="32"/>
        <v>108.58312169573507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8"/>
        <v>46122</v>
      </c>
      <c r="J200" s="1">
        <f t="shared" ca="1" si="25"/>
        <v>166.30577608999999</v>
      </c>
      <c r="K200" s="1">
        <f t="shared" ca="1" si="26"/>
        <v>190.11494689</v>
      </c>
      <c r="L200" s="1">
        <f t="shared" ca="1" si="27"/>
        <v>224.51928476000001</v>
      </c>
      <c r="M200" s="1">
        <f t="shared" ca="1" si="29"/>
        <v>184.20337795</v>
      </c>
      <c r="O200" s="1">
        <f t="shared" ca="1" si="30"/>
        <v>112.00392932855887</v>
      </c>
      <c r="P200" s="1">
        <f t="shared" ca="1" si="31"/>
        <v>111.2083556700486</v>
      </c>
      <c r="Q200" s="1">
        <f t="shared" ca="1" si="32"/>
        <v>141.46124767854485</v>
      </c>
      <c r="R200" s="1">
        <f t="shared" ca="1" si="32"/>
        <v>108.9940397431974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8"/>
        <v>46125</v>
      </c>
      <c r="J201" s="1">
        <f t="shared" ca="1" si="25"/>
        <v>165.98981964999999</v>
      </c>
      <c r="K201" s="1">
        <f t="shared" ca="1" si="26"/>
        <v>190.21811509</v>
      </c>
      <c r="L201" s="1">
        <f t="shared" ca="1" si="27"/>
        <v>225.28940767</v>
      </c>
      <c r="M201" s="1">
        <f t="shared" ca="1" si="29"/>
        <v>184.68452855999999</v>
      </c>
      <c r="O201" s="1">
        <f t="shared" ca="1" si="30"/>
        <v>111.79113838642398</v>
      </c>
      <c r="P201" s="1">
        <f t="shared" ca="1" si="31"/>
        <v>111.26870424372532</v>
      </c>
      <c r="Q201" s="1">
        <f t="shared" ca="1" si="32"/>
        <v>141.94647347031096</v>
      </c>
      <c r="R201" s="1">
        <f t="shared" ca="1" si="32"/>
        <v>109.27873891262868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8"/>
        <v>46126</v>
      </c>
      <c r="J202" s="1">
        <f t="shared" ca="1" si="25"/>
        <v>166.04084896000001</v>
      </c>
      <c r="K202" s="1">
        <f t="shared" ca="1" si="26"/>
        <v>190.32133931999999</v>
      </c>
      <c r="L202" s="1">
        <f t="shared" ca="1" si="27"/>
        <v>226.03652382999999</v>
      </c>
      <c r="M202" s="1">
        <f t="shared" ca="1" si="29"/>
        <v>184.91441424000001</v>
      </c>
      <c r="O202" s="1">
        <f t="shared" ca="1" si="30"/>
        <v>111.82550570285341</v>
      </c>
      <c r="P202" s="1">
        <f t="shared" ca="1" si="31"/>
        <v>111.32908559233252</v>
      </c>
      <c r="Q202" s="1">
        <f t="shared" ca="1" si="32"/>
        <v>142.4172035649101</v>
      </c>
      <c r="R202" s="1">
        <f t="shared" ca="1" si="32"/>
        <v>109.41476339394474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8"/>
        <v>46127</v>
      </c>
      <c r="J203" s="1">
        <f t="shared" ca="1" si="25"/>
        <v>166.10803754</v>
      </c>
      <c r="K203" s="1">
        <f t="shared" ca="1" si="26"/>
        <v>190.42461958000001</v>
      </c>
      <c r="L203" s="1">
        <f t="shared" ca="1" si="27"/>
        <v>224.99004690999999</v>
      </c>
      <c r="M203" s="1">
        <f t="shared" ca="1" si="29"/>
        <v>185.06836612000001</v>
      </c>
      <c r="O203" s="1">
        <f t="shared" ca="1" si="30"/>
        <v>111.87075599507376</v>
      </c>
      <c r="P203" s="1">
        <f t="shared" ca="1" si="31"/>
        <v>111.38949971587023</v>
      </c>
      <c r="Q203" s="1">
        <f t="shared" ca="1" si="32"/>
        <v>141.75785739369704</v>
      </c>
      <c r="R203" s="1">
        <f t="shared" ca="1" si="32"/>
        <v>109.5058574743791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8"/>
        <v>46128</v>
      </c>
      <c r="J204" s="1">
        <f t="shared" ca="1" si="25"/>
        <v>166.46949511</v>
      </c>
      <c r="K204" s="1">
        <f t="shared" ca="1" si="26"/>
        <v>190.52795587</v>
      </c>
      <c r="L204" s="1">
        <f t="shared" ca="1" si="27"/>
        <v>223.94436646</v>
      </c>
      <c r="M204" s="1">
        <f t="shared" ca="1" si="29"/>
        <v>185.07849970999999</v>
      </c>
      <c r="O204" s="1">
        <f t="shared" ca="1" si="30"/>
        <v>112.11419112449249</v>
      </c>
      <c r="P204" s="1">
        <f t="shared" ca="1" si="31"/>
        <v>111.44994661433842</v>
      </c>
      <c r="Q204" s="1">
        <f t="shared" ca="1" si="32"/>
        <v>141.09901304859687</v>
      </c>
      <c r="R204" s="1">
        <f t="shared" ca="1" si="32"/>
        <v>109.51185356914941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8"/>
        <v>46129</v>
      </c>
      <c r="J205" s="1">
        <f t="shared" ca="1" si="25"/>
        <v>167.16604509999999</v>
      </c>
      <c r="K205" s="1">
        <f t="shared" ca="1" si="26"/>
        <v>190.63134819000001</v>
      </c>
      <c r="L205" s="1">
        <f t="shared" ca="1" si="27"/>
        <v>222.70973942000001</v>
      </c>
      <c r="M205" s="1">
        <f t="shared" ca="1" si="29"/>
        <v>185.31050418000001</v>
      </c>
      <c r="O205" s="1">
        <f t="shared" ca="1" si="30"/>
        <v>112.58330493213046</v>
      </c>
      <c r="P205" s="1">
        <f t="shared" ca="1" si="31"/>
        <v>111.51042628773708</v>
      </c>
      <c r="Q205" s="1">
        <f t="shared" ca="1" si="32"/>
        <v>140.32112048723957</v>
      </c>
      <c r="R205" s="1">
        <f t="shared" ca="1" si="32"/>
        <v>109.64913174887229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8"/>
        <v>46132</v>
      </c>
      <c r="J206" s="1">
        <f t="shared" ca="1" si="25"/>
        <v>167.61510297000001</v>
      </c>
      <c r="K206" s="1">
        <f t="shared" ca="1" si="26"/>
        <v>190.73479671000001</v>
      </c>
      <c r="L206" s="1">
        <f t="shared" ca="1" si="27"/>
        <v>223.16321805999999</v>
      </c>
      <c r="M206" s="1">
        <f t="shared" ca="1" si="29"/>
        <v>185.64321469999999</v>
      </c>
      <c r="O206" s="1">
        <f t="shared" ca="1" si="30"/>
        <v>112.88573727764741</v>
      </c>
      <c r="P206" s="1">
        <f t="shared" ca="1" si="31"/>
        <v>111.57093883550827</v>
      </c>
      <c r="Q206" s="1">
        <f t="shared" ca="1" si="32"/>
        <v>140.60684050580517</v>
      </c>
      <c r="R206" s="1">
        <f t="shared" ca="1" si="32"/>
        <v>109.84599819097251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8"/>
        <v>46134</v>
      </c>
      <c r="J207" s="1">
        <f t="shared" ca="1" si="25"/>
        <v>167.54323669999999</v>
      </c>
      <c r="K207" s="1">
        <f t="shared" ca="1" si="26"/>
        <v>190.83830126999999</v>
      </c>
      <c r="L207" s="1">
        <f t="shared" ca="1" si="27"/>
        <v>219.47315008999999</v>
      </c>
      <c r="M207" s="1">
        <f t="shared" ca="1" si="29"/>
        <v>185.30387210999999</v>
      </c>
      <c r="O207" s="1">
        <f t="shared" ca="1" si="30"/>
        <v>112.83733664589886</v>
      </c>
      <c r="P207" s="1">
        <f t="shared" ca="1" si="31"/>
        <v>111.63148416405947</v>
      </c>
      <c r="Q207" s="1">
        <f t="shared" ca="1" si="32"/>
        <v>138.28186597360482</v>
      </c>
      <c r="R207" s="1">
        <f t="shared" ca="1" si="32"/>
        <v>109.64520752061325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8"/>
        <v>46135</v>
      </c>
      <c r="J208" s="1">
        <f t="shared" ca="1" si="25"/>
        <v>167.06356124999999</v>
      </c>
      <c r="K208" s="1">
        <f t="shared" ca="1" si="26"/>
        <v>190.94186203000001</v>
      </c>
      <c r="L208" s="1">
        <f t="shared" ca="1" si="27"/>
        <v>217.75443702000001</v>
      </c>
      <c r="M208" s="1">
        <f t="shared" ca="1" si="29"/>
        <v>184.59153608</v>
      </c>
      <c r="O208" s="1">
        <f t="shared" ca="1" si="30"/>
        <v>112.51428391456515</v>
      </c>
      <c r="P208" s="1">
        <f t="shared" ca="1" si="31"/>
        <v>111.69206236698324</v>
      </c>
      <c r="Q208" s="1">
        <f t="shared" ca="1" si="32"/>
        <v>137.19896881604654</v>
      </c>
      <c r="R208" s="1">
        <f t="shared" ca="1" si="32"/>
        <v>109.22371480735039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8"/>
        <v>46136</v>
      </c>
      <c r="J209" s="1">
        <f t="shared" ca="1" si="25"/>
        <v>167.35697974999999</v>
      </c>
      <c r="K209" s="1">
        <f t="shared" ca="1" si="26"/>
        <v>191.045479</v>
      </c>
      <c r="L209" s="1">
        <f t="shared" ca="1" si="27"/>
        <v>217.03372969</v>
      </c>
      <c r="M209" s="1">
        <f t="shared" ca="1" si="29"/>
        <v>184.86577115</v>
      </c>
      <c r="O209" s="1">
        <f t="shared" ca="1" si="30"/>
        <v>112.71189596214614</v>
      </c>
      <c r="P209" s="1">
        <f t="shared" ca="1" si="31"/>
        <v>111.75267345012904</v>
      </c>
      <c r="Q209" s="1">
        <f t="shared" ca="1" si="32"/>
        <v>136.74487794264181</v>
      </c>
      <c r="R209" s="1">
        <f t="shared" ca="1" si="32"/>
        <v>109.3859810396595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8"/>
        <v>46139</v>
      </c>
      <c r="J210" s="1">
        <f t="shared" ca="1" si="25"/>
        <v>166.90537040999999</v>
      </c>
      <c r="K210" s="1">
        <f t="shared" ca="1" si="26"/>
        <v>191.14915219</v>
      </c>
      <c r="L210" s="1">
        <f t="shared" ca="1" si="27"/>
        <v>215.70676845</v>
      </c>
      <c r="M210" s="1">
        <f t="shared" ca="1" si="29"/>
        <v>184.73122846999999</v>
      </c>
      <c r="O210" s="1">
        <f t="shared" ca="1" si="30"/>
        <v>112.40774524777707</v>
      </c>
      <c r="P210" s="1">
        <f t="shared" ca="1" si="31"/>
        <v>111.81331741934645</v>
      </c>
      <c r="Q210" s="1">
        <f t="shared" ca="1" si="32"/>
        <v>135.90880903732648</v>
      </c>
      <c r="R210" s="1">
        <f t="shared" ca="1" si="32"/>
        <v>109.30637147780305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8"/>
        <v>46140</v>
      </c>
      <c r="J211" s="1">
        <f t="shared" ca="1" si="25"/>
        <v>166.89303833</v>
      </c>
      <c r="K211" s="1">
        <f t="shared" ca="1" si="26"/>
        <v>191.25288157</v>
      </c>
      <c r="L211" s="1">
        <f t="shared" ca="1" si="27"/>
        <v>214.61434631</v>
      </c>
      <c r="M211" s="1">
        <f t="shared" ca="1" si="29"/>
        <v>184.67215589</v>
      </c>
      <c r="O211" s="1">
        <f t="shared" ca="1" si="30"/>
        <v>112.39943981516211</v>
      </c>
      <c r="P211" s="1">
        <f t="shared" ca="1" si="31"/>
        <v>111.87399425708686</v>
      </c>
      <c r="Q211" s="1">
        <f t="shared" ca="1" si="32"/>
        <v>135.22051449246698</v>
      </c>
      <c r="R211" s="1">
        <f t="shared" ca="1" si="32"/>
        <v>109.27141794327015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8"/>
        <v>46141</v>
      </c>
      <c r="J212" s="1">
        <f t="shared" ca="1" si="25"/>
        <v>166.99849889000001</v>
      </c>
      <c r="K212" s="1">
        <f t="shared" ca="1" si="26"/>
        <v>191.35666735000001</v>
      </c>
      <c r="L212" s="1">
        <f t="shared" ca="1" si="27"/>
        <v>210.21294664999999</v>
      </c>
      <c r="M212" s="1">
        <f t="shared" ca="1" si="29"/>
        <v>183.96888831999999</v>
      </c>
      <c r="O212" s="1">
        <f t="shared" ca="1" si="30"/>
        <v>112.47046559302083</v>
      </c>
      <c r="P212" s="1">
        <f t="shared" ca="1" si="31"/>
        <v>111.93470408619048</v>
      </c>
      <c r="Q212" s="1">
        <f t="shared" ca="1" si="32"/>
        <v>132.44735632878815</v>
      </c>
      <c r="R212" s="1">
        <f t="shared" ca="1" si="32"/>
        <v>108.85529108214664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8"/>
        <v>46142</v>
      </c>
      <c r="J213" s="1">
        <f t="shared" ca="1" si="25"/>
        <v>167.11714201999999</v>
      </c>
      <c r="K213" s="1">
        <f t="shared" ca="1" si="26"/>
        <v>191.45885092</v>
      </c>
      <c r="L213" s="1">
        <f t="shared" ca="1" si="27"/>
        <v>213.13398402000001</v>
      </c>
      <c r="M213" s="1">
        <f t="shared" ca="1" si="29"/>
        <v>184.63187955999999</v>
      </c>
      <c r="O213" s="1">
        <f t="shared" ca="1" si="30"/>
        <v>112.55036959311188</v>
      </c>
      <c r="P213" s="1">
        <f t="shared" ca="1" si="31"/>
        <v>111.99447669735068</v>
      </c>
      <c r="Q213" s="1">
        <f t="shared" ca="1" si="32"/>
        <v>134.287793293112</v>
      </c>
      <c r="R213" s="1">
        <f t="shared" ca="1" si="32"/>
        <v>109.24758624180198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8"/>
        <v>46146</v>
      </c>
      <c r="J214" s="1">
        <f t="shared" ca="1" si="25"/>
        <v>165.99534782999999</v>
      </c>
      <c r="K214" s="1">
        <f t="shared" ca="1" si="26"/>
        <v>191.5610891</v>
      </c>
      <c r="L214" s="1">
        <f t="shared" ca="1" si="27"/>
        <v>211.17975333999999</v>
      </c>
      <c r="M214" s="1">
        <f t="shared" ca="1" si="29"/>
        <v>184.21569694999999</v>
      </c>
      <c r="O214" s="1">
        <f t="shared" ca="1" si="30"/>
        <v>111.79486151556951</v>
      </c>
      <c r="P214" s="1">
        <f t="shared" ca="1" si="31"/>
        <v>112.05428125280774</v>
      </c>
      <c r="Q214" s="1">
        <f t="shared" ca="1" si="32"/>
        <v>133.05650525235416</v>
      </c>
      <c r="R214" s="1">
        <f t="shared" ca="1" si="32"/>
        <v>109.00132895575439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8"/>
        <v>46147</v>
      </c>
      <c r="J215" s="1">
        <f t="shared" ca="1" si="25"/>
        <v>165.45188575</v>
      </c>
      <c r="K215" s="1">
        <f t="shared" ca="1" si="26"/>
        <v>191.66338188</v>
      </c>
      <c r="L215" s="1">
        <f t="shared" ca="1" si="27"/>
        <v>212.49245766999999</v>
      </c>
      <c r="M215" s="1">
        <f t="shared" ca="1" si="29"/>
        <v>184.52387585</v>
      </c>
      <c r="O215" s="1">
        <f t="shared" ref="O215:O253" ca="1" si="33">J215/J214*O214</f>
        <v>111.42884964375017</v>
      </c>
      <c r="P215" s="1">
        <f t="shared" ref="P215:P253" ca="1" si="34">K215/K214*P214</f>
        <v>112.11411774671214</v>
      </c>
      <c r="Q215" s="1">
        <f t="shared" ref="Q215:R253" ca="1" si="35">L215/L214*Q214</f>
        <v>133.88359140913275</v>
      </c>
      <c r="R215" s="1">
        <f t="shared" ca="1" si="35"/>
        <v>109.18367991830695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8"/>
        <v>46148</v>
      </c>
      <c r="J216" s="1">
        <f t="shared" ca="1" si="25"/>
        <v>166.43887753000001</v>
      </c>
      <c r="K216" s="1">
        <f t="shared" ca="1" si="26"/>
        <v>191.76572926</v>
      </c>
      <c r="L216" s="1">
        <f t="shared" ca="1" si="27"/>
        <v>213.55864166000001</v>
      </c>
      <c r="M216" s="1">
        <f t="shared" ca="1" si="29"/>
        <v>185.0741233</v>
      </c>
      <c r="O216" s="1">
        <f t="shared" ca="1" si="33"/>
        <v>112.09357073867574</v>
      </c>
      <c r="P216" s="1">
        <f t="shared" ca="1" si="34"/>
        <v>112.17398617906387</v>
      </c>
      <c r="Q216" s="1">
        <f t="shared" ca="1" si="35"/>
        <v>134.55535427191541</v>
      </c>
      <c r="R216" s="1">
        <f t="shared" ca="1" si="35"/>
        <v>109.5092640259457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8"/>
        <v>46149</v>
      </c>
      <c r="J217" s="1">
        <f t="shared" ca="1" si="25"/>
        <v>166.25559727999999</v>
      </c>
      <c r="K217" s="1">
        <f t="shared" ca="1" si="26"/>
        <v>191.86813125</v>
      </c>
      <c r="L217" s="1">
        <f t="shared" ca="1" si="27"/>
        <v>208.46962250999999</v>
      </c>
      <c r="M217" s="1">
        <f t="shared" ca="1" si="29"/>
        <v>185.10157022000001</v>
      </c>
      <c r="O217" s="1">
        <f t="shared" ca="1" si="33"/>
        <v>111.97013480848163</v>
      </c>
      <c r="P217" s="1">
        <f t="shared" ca="1" si="34"/>
        <v>112.23388655571247</v>
      </c>
      <c r="Q217" s="1">
        <f t="shared" ca="1" si="35"/>
        <v>131.34895265172253</v>
      </c>
      <c r="R217" s="1">
        <f t="shared" ca="1" si="35"/>
        <v>109.52550450276325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8"/>
        <v>46150</v>
      </c>
      <c r="J218" s="1">
        <f t="shared" ca="1" si="25"/>
        <v>166.78630203</v>
      </c>
      <c r="K218" s="1">
        <f t="shared" ca="1" si="26"/>
        <v>191.97058801</v>
      </c>
      <c r="L218" s="1">
        <f t="shared" ca="1" si="27"/>
        <v>209.48231752000001</v>
      </c>
      <c r="M218" s="1">
        <f t="shared" ca="1" si="29"/>
        <v>185.48666119999999</v>
      </c>
      <c r="O218" s="1">
        <f t="shared" ca="1" si="33"/>
        <v>112.32755484950994</v>
      </c>
      <c r="P218" s="1">
        <f t="shared" ca="1" si="34"/>
        <v>112.29381897025046</v>
      </c>
      <c r="Q218" s="1">
        <f t="shared" ca="1" si="35"/>
        <v>131.98701409836207</v>
      </c>
      <c r="R218" s="1">
        <f t="shared" ca="1" si="35"/>
        <v>109.75336471925863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8"/>
        <v>46153</v>
      </c>
      <c r="J219" s="1">
        <f t="shared" ca="1" si="25"/>
        <v>164.51124558000001</v>
      </c>
      <c r="K219" s="1">
        <f t="shared" ca="1" si="26"/>
        <v>192.07309938</v>
      </c>
      <c r="L219" s="1">
        <f t="shared" ca="1" si="27"/>
        <v>206.97977079</v>
      </c>
      <c r="M219" s="1">
        <f t="shared" ca="1" si="29"/>
        <v>185.24181035999999</v>
      </c>
      <c r="O219" s="1">
        <f t="shared" ca="1" si="33"/>
        <v>110.79534551899106</v>
      </c>
      <c r="P219" s="1">
        <f t="shared" ca="1" si="34"/>
        <v>112.35378332908532</v>
      </c>
      <c r="Q219" s="1">
        <f t="shared" ca="1" si="35"/>
        <v>130.41025251559608</v>
      </c>
      <c r="R219" s="1">
        <f t="shared" ca="1" si="35"/>
        <v>109.60848527957017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8"/>
        <v>46154</v>
      </c>
      <c r="J220" s="1">
        <f t="shared" ca="1" si="25"/>
        <v>164.36708780000001</v>
      </c>
      <c r="K220" s="1">
        <f t="shared" ca="1" si="26"/>
        <v>192.17566552</v>
      </c>
      <c r="L220" s="1">
        <f t="shared" ca="1" si="27"/>
        <v>205.19732834999999</v>
      </c>
      <c r="M220" s="1">
        <f t="shared" ca="1" si="29"/>
        <v>185.08043357</v>
      </c>
      <c r="O220" s="1">
        <f t="shared" ca="1" si="33"/>
        <v>110.69825786405269</v>
      </c>
      <c r="P220" s="1">
        <f t="shared" ca="1" si="34"/>
        <v>112.41377972580956</v>
      </c>
      <c r="Q220" s="1">
        <f t="shared" ca="1" si="35"/>
        <v>129.28720185316803</v>
      </c>
      <c r="R220" s="1">
        <f t="shared" ca="1" si="35"/>
        <v>109.5129978435707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8"/>
        <v>46155</v>
      </c>
      <c r="J221" s="1">
        <f t="shared" ca="1" si="25"/>
        <v>163.05308323</v>
      </c>
      <c r="K221" s="1">
        <f t="shared" ca="1" si="26"/>
        <v>192.27828645</v>
      </c>
      <c r="L221" s="1">
        <f t="shared" ca="1" si="27"/>
        <v>201.50619083000001</v>
      </c>
      <c r="M221" s="1">
        <f t="shared" ca="1" si="29"/>
        <v>184.1492725</v>
      </c>
      <c r="O221" s="1">
        <f t="shared" ca="1" si="33"/>
        <v>109.81329957543595</v>
      </c>
      <c r="P221" s="1">
        <f t="shared" ca="1" si="34"/>
        <v>112.47380817212229</v>
      </c>
      <c r="Q221" s="1">
        <f t="shared" ca="1" si="35"/>
        <v>126.96155343730726</v>
      </c>
      <c r="R221" s="1">
        <f t="shared" ca="1" si="35"/>
        <v>108.96202528378167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8"/>
        <v>46156</v>
      </c>
      <c r="J222" s="1">
        <f t="shared" ca="1" si="25"/>
        <v>164.49125910999999</v>
      </c>
      <c r="K222" s="1">
        <f t="shared" ca="1" si="26"/>
        <v>192.38096216</v>
      </c>
      <c r="L222" s="1">
        <f t="shared" ca="1" si="27"/>
        <v>202.94845885999999</v>
      </c>
      <c r="M222" s="1">
        <f t="shared" ca="1" si="29"/>
        <v>184.65367706999999</v>
      </c>
      <c r="O222" s="1">
        <f t="shared" ca="1" si="33"/>
        <v>110.7818849932893</v>
      </c>
      <c r="P222" s="1">
        <f t="shared" ca="1" si="34"/>
        <v>112.53386866217393</v>
      </c>
      <c r="Q222" s="1">
        <f t="shared" ca="1" si="35"/>
        <v>127.87027286080253</v>
      </c>
      <c r="R222" s="1">
        <f t="shared" ca="1" si="35"/>
        <v>109.26048393508911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8"/>
        <v>46157</v>
      </c>
      <c r="J223" s="1">
        <f t="shared" ca="1" si="25"/>
        <v>165.19716446999999</v>
      </c>
      <c r="K223" s="1">
        <f t="shared" ca="1" si="26"/>
        <v>192.48369264999999</v>
      </c>
      <c r="L223" s="1">
        <f t="shared" ca="1" si="27"/>
        <v>201.71730217999999</v>
      </c>
      <c r="M223" s="1">
        <f t="shared" ca="1" si="29"/>
        <v>183.86414979</v>
      </c>
      <c r="O223" s="1">
        <f t="shared" ca="1" si="33"/>
        <v>111.25729947324882</v>
      </c>
      <c r="P223" s="1">
        <f t="shared" ca="1" si="34"/>
        <v>112.59396119596448</v>
      </c>
      <c r="Q223" s="1">
        <f t="shared" ca="1" si="35"/>
        <v>127.09456684416016</v>
      </c>
      <c r="R223" s="1">
        <f t="shared" ca="1" si="35"/>
        <v>108.7933167816289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8"/>
        <v>46160</v>
      </c>
      <c r="J224" s="1">
        <f t="shared" ca="1" si="25"/>
        <v>163.72709527999999</v>
      </c>
      <c r="K224" s="1">
        <f t="shared" ca="1" si="26"/>
        <v>192.58647809999999</v>
      </c>
      <c r="L224" s="1">
        <f t="shared" ca="1" si="27"/>
        <v>201.36684185999999</v>
      </c>
      <c r="M224" s="1">
        <f t="shared" ca="1" si="29"/>
        <v>184.14393669</v>
      </c>
      <c r="O224" s="1">
        <f t="shared" ca="1" si="33"/>
        <v>110.26723448852005</v>
      </c>
      <c r="P224" s="1">
        <f t="shared" ca="1" si="34"/>
        <v>112.65408587878554</v>
      </c>
      <c r="Q224" s="1">
        <f t="shared" ca="1" si="35"/>
        <v>126.87375483604238</v>
      </c>
      <c r="R224" s="1">
        <f t="shared" ca="1" si="35"/>
        <v>108.95886805890517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8"/>
        <v>46161</v>
      </c>
      <c r="J225" s="1">
        <f t="shared" ca="1" si="25"/>
        <v>162.30082625</v>
      </c>
      <c r="K225" s="1">
        <f t="shared" ca="1" si="26"/>
        <v>192.68931832999999</v>
      </c>
      <c r="L225" s="1">
        <f t="shared" ca="1" si="27"/>
        <v>198.29818356999999</v>
      </c>
      <c r="M225" s="1">
        <f t="shared" ca="1" si="29"/>
        <v>183.64706581999999</v>
      </c>
      <c r="O225" s="1">
        <f t="shared" ca="1" si="33"/>
        <v>109.3066681185752</v>
      </c>
      <c r="P225" s="1">
        <f t="shared" ca="1" si="34"/>
        <v>112.71424260534552</v>
      </c>
      <c r="Q225" s="1">
        <f t="shared" ca="1" si="35"/>
        <v>124.94030742253162</v>
      </c>
      <c r="R225" s="1">
        <f t="shared" ca="1" si="35"/>
        <v>108.66486713473797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8"/>
        <v>46162</v>
      </c>
      <c r="J226" s="1">
        <f t="shared" ca="1" si="25"/>
        <v>163.72199234999999</v>
      </c>
      <c r="K226" s="1">
        <f t="shared" ca="1" si="26"/>
        <v>192.79221351000001</v>
      </c>
      <c r="L226" s="1">
        <f t="shared" ca="1" si="27"/>
        <v>201.79911152</v>
      </c>
      <c r="M226" s="1">
        <f t="shared" ca="1" si="29"/>
        <v>183.96425429000001</v>
      </c>
      <c r="O226" s="1">
        <f t="shared" ca="1" si="33"/>
        <v>110.26379775755058</v>
      </c>
      <c r="P226" s="1">
        <f t="shared" ca="1" si="34"/>
        <v>112.7744314750865</v>
      </c>
      <c r="Q226" s="1">
        <f t="shared" ca="1" si="35"/>
        <v>127.14611186542872</v>
      </c>
      <c r="R226" s="1">
        <f t="shared" ca="1" si="35"/>
        <v>108.85254910392885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8"/>
        <v>46163</v>
      </c>
      <c r="J227" s="1">
        <f t="shared" ca="1" si="25"/>
        <v>163.71688942</v>
      </c>
      <c r="K227" s="1">
        <f t="shared" ca="1" si="26"/>
        <v>192.89516366000001</v>
      </c>
      <c r="L227" s="1">
        <f t="shared" ca="1" si="27"/>
        <v>202.13377886999999</v>
      </c>
      <c r="M227" s="1">
        <f t="shared" ca="1" si="29"/>
        <v>184.209484</v>
      </c>
      <c r="O227" s="1">
        <f t="shared" ca="1" si="33"/>
        <v>110.26036102658112</v>
      </c>
      <c r="P227" s="1">
        <f t="shared" ca="1" si="34"/>
        <v>112.8346524997075</v>
      </c>
      <c r="Q227" s="1">
        <f t="shared" ca="1" si="35"/>
        <v>127.35697331075569</v>
      </c>
      <c r="R227" s="1">
        <f t="shared" ca="1" si="35"/>
        <v>108.99765272284949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8"/>
        <v>46164</v>
      </c>
      <c r="J228" s="1">
        <f t="shared" ca="1" si="25"/>
        <v>163.93546494</v>
      </c>
      <c r="K228" s="1">
        <f t="shared" ca="1" si="26"/>
        <v>192.99816877000001</v>
      </c>
      <c r="L228" s="1">
        <f t="shared" ca="1" si="27"/>
        <v>200.49503186999999</v>
      </c>
      <c r="M228" s="1">
        <f t="shared" ca="1" si="29"/>
        <v>184.35210527999999</v>
      </c>
      <c r="O228" s="1">
        <f t="shared" ca="1" si="33"/>
        <v>110.40756768212015</v>
      </c>
      <c r="P228" s="1">
        <f t="shared" ca="1" si="34"/>
        <v>112.89490567335902</v>
      </c>
      <c r="Q228" s="1">
        <f t="shared" ca="1" si="35"/>
        <v>126.32445979862121</v>
      </c>
      <c r="R228" s="1">
        <f t="shared" ca="1" si="35"/>
        <v>109.08204243184149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8"/>
        <v>46167</v>
      </c>
      <c r="J229" s="1">
        <f t="shared" ca="1" si="25"/>
        <v>164.30882935</v>
      </c>
      <c r="K229" s="1">
        <f t="shared" ca="1" si="26"/>
        <v>193.10122883</v>
      </c>
      <c r="L229" s="1">
        <f t="shared" ca="1" si="27"/>
        <v>202.3224979</v>
      </c>
      <c r="M229" s="1">
        <f t="shared" ca="1" si="29"/>
        <v>184.61875409999999</v>
      </c>
      <c r="O229" s="1">
        <f t="shared" ca="1" si="33"/>
        <v>110.65902185271257</v>
      </c>
      <c r="P229" s="1">
        <f t="shared" ca="1" si="34"/>
        <v>112.9551909901915</v>
      </c>
      <c r="Q229" s="1">
        <f t="shared" ca="1" si="35"/>
        <v>127.47587814992363</v>
      </c>
      <c r="R229" s="1">
        <f t="shared" ca="1" si="35"/>
        <v>109.23981984291831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8"/>
        <v>46168</v>
      </c>
      <c r="J230" s="1">
        <f t="shared" ca="1" si="25"/>
        <v>163.76239054999999</v>
      </c>
      <c r="K230" s="1">
        <f t="shared" ca="1" si="26"/>
        <v>193.20434402999999</v>
      </c>
      <c r="L230" s="1">
        <f t="shared" ca="1" si="27"/>
        <v>200.92674400000001</v>
      </c>
      <c r="M230" s="1">
        <f t="shared" ca="1" si="29"/>
        <v>184.82640495000001</v>
      </c>
      <c r="O230" s="1">
        <f t="shared" ca="1" si="33"/>
        <v>110.29100521386496</v>
      </c>
      <c r="P230" s="1">
        <f t="shared" ca="1" si="34"/>
        <v>113.01550856134607</v>
      </c>
      <c r="Q230" s="1">
        <f t="shared" ca="1" si="35"/>
        <v>126.5964655490985</v>
      </c>
      <c r="R230" s="1">
        <f t="shared" ca="1" si="35"/>
        <v>109.36268786656417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8"/>
        <v>46169</v>
      </c>
      <c r="J231" s="1">
        <f t="shared" ca="1" si="25"/>
        <v>163.88103368</v>
      </c>
      <c r="K231" s="1">
        <f t="shared" ca="1" si="26"/>
        <v>193.30751420000001</v>
      </c>
      <c r="L231" s="1">
        <f t="shared" ca="1" si="27"/>
        <v>199.96567193000001</v>
      </c>
      <c r="M231" s="1">
        <f t="shared" ca="1" si="29"/>
        <v>185.17905489</v>
      </c>
      <c r="O231" s="1">
        <f t="shared" ca="1" si="33"/>
        <v>110.37090921395603</v>
      </c>
      <c r="P231" s="1">
        <f t="shared" ca="1" si="34"/>
        <v>113.07585828738071</v>
      </c>
      <c r="Q231" s="1">
        <f t="shared" ca="1" si="35"/>
        <v>125.99092979622752</v>
      </c>
      <c r="R231" s="1">
        <f t="shared" ca="1" si="35"/>
        <v>109.57135256100985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8"/>
        <v>46170</v>
      </c>
      <c r="J232" s="1">
        <f t="shared" ca="1" si="25"/>
        <v>164.20889696</v>
      </c>
      <c r="K232" s="1">
        <f t="shared" ca="1" si="26"/>
        <v>193.41073950000001</v>
      </c>
      <c r="L232" s="1">
        <f t="shared" ca="1" si="27"/>
        <v>199.1908612</v>
      </c>
      <c r="M232" s="1">
        <f t="shared" ca="1" si="29"/>
        <v>185.33639027999999</v>
      </c>
      <c r="O232" s="1">
        <f t="shared" ca="1" si="33"/>
        <v>110.59171919726458</v>
      </c>
      <c r="P232" s="1">
        <f t="shared" ca="1" si="34"/>
        <v>113.13624026188791</v>
      </c>
      <c r="Q232" s="1">
        <f t="shared" ca="1" si="35"/>
        <v>125.50275038349827</v>
      </c>
      <c r="R232" s="1">
        <f t="shared" ca="1" si="35"/>
        <v>109.66444868086126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8"/>
        <v>46171</v>
      </c>
      <c r="J233" s="1">
        <f t="shared" ca="1" si="25"/>
        <v>164.88928766999999</v>
      </c>
      <c r="K233" s="1">
        <f t="shared" ca="1" si="26"/>
        <v>193.51401992999999</v>
      </c>
      <c r="L233" s="1">
        <f t="shared" ca="1" si="27"/>
        <v>197.73909236</v>
      </c>
      <c r="M233" s="1">
        <f t="shared" ca="1" si="29"/>
        <v>185.20800943</v>
      </c>
      <c r="O233" s="1">
        <f t="shared" ca="1" si="33"/>
        <v>111.04995002237679</v>
      </c>
      <c r="P233" s="1">
        <f t="shared" ca="1" si="34"/>
        <v>113.19665448486765</v>
      </c>
      <c r="Q233" s="1">
        <f t="shared" ca="1" si="35"/>
        <v>124.58804485311693</v>
      </c>
      <c r="R233" s="1">
        <f t="shared" ca="1" si="35"/>
        <v>109.58848510395572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8"/>
        <v>46174</v>
      </c>
      <c r="J234" s="1">
        <f t="shared" ca="1" si="25"/>
        <v>164.15999388</v>
      </c>
      <c r="K234" s="1">
        <f t="shared" ca="1" si="26"/>
        <v>193.61735551000001</v>
      </c>
      <c r="L234" s="1">
        <f t="shared" ca="1" si="27"/>
        <v>195.9299225</v>
      </c>
      <c r="M234" s="1">
        <f t="shared" ca="1" si="29"/>
        <v>184.75438120999999</v>
      </c>
      <c r="O234" s="1">
        <f t="shared" ca="1" si="33"/>
        <v>110.55878385824603</v>
      </c>
      <c r="P234" s="1">
        <f t="shared" ca="1" si="34"/>
        <v>113.25710096801903</v>
      </c>
      <c r="Q234" s="1">
        <f t="shared" ca="1" si="35"/>
        <v>123.4481542377892</v>
      </c>
      <c r="R234" s="1">
        <f t="shared" ca="1" si="35"/>
        <v>109.3200710673101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8"/>
        <v>46175</v>
      </c>
      <c r="J235" s="1">
        <f t="shared" ca="1" si="25"/>
        <v>164.15616668000001</v>
      </c>
      <c r="K235" s="1">
        <f t="shared" ca="1" si="26"/>
        <v>193.72074622</v>
      </c>
      <c r="L235" s="1">
        <f t="shared" ca="1" si="27"/>
        <v>198.20576972999999</v>
      </c>
      <c r="M235" s="1">
        <f t="shared" ca="1" si="29"/>
        <v>184.38498971999999</v>
      </c>
      <c r="O235" s="1">
        <f t="shared" ca="1" si="33"/>
        <v>110.55620630833523</v>
      </c>
      <c r="P235" s="1">
        <f t="shared" ca="1" si="34"/>
        <v>113.31757969964295</v>
      </c>
      <c r="Q235" s="1">
        <f t="shared" ca="1" si="35"/>
        <v>124.88208090037277</v>
      </c>
      <c r="R235" s="1">
        <f t="shared" ca="1" si="35"/>
        <v>109.10150031584001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8"/>
        <v>46176</v>
      </c>
      <c r="J236" s="1">
        <f t="shared" ca="1" si="25"/>
        <v>163.39838151999999</v>
      </c>
      <c r="K236" s="1">
        <f t="shared" ca="1" si="26"/>
        <v>193.82419225000001</v>
      </c>
      <c r="L236" s="1">
        <f t="shared" ca="1" si="27"/>
        <v>193.80580373000001</v>
      </c>
      <c r="M236" s="1">
        <f t="shared" ca="1" si="29"/>
        <v>183.17806611</v>
      </c>
      <c r="O236" s="1">
        <f t="shared" ca="1" si="33"/>
        <v>110.0458517223289</v>
      </c>
      <c r="P236" s="1">
        <f t="shared" ca="1" si="34"/>
        <v>113.37809079088058</v>
      </c>
      <c r="Q236" s="1">
        <f t="shared" ca="1" si="35"/>
        <v>122.10982603251803</v>
      </c>
      <c r="R236" s="1">
        <f t="shared" ca="1" si="35"/>
        <v>108.38735771227142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8"/>
        <v>46178</v>
      </c>
      <c r="J237" s="1">
        <f t="shared" ca="1" si="25"/>
        <v>163.64970084000001</v>
      </c>
      <c r="K237" s="1">
        <f t="shared" ca="1" si="26"/>
        <v>193.92769340999999</v>
      </c>
      <c r="L237" s="1">
        <f t="shared" ca="1" si="27"/>
        <v>192.31353983</v>
      </c>
      <c r="M237" s="1">
        <f t="shared" ca="1" si="29"/>
        <v>181.54387582000001</v>
      </c>
      <c r="O237" s="1">
        <f t="shared" ca="1" si="33"/>
        <v>110.21511073436076</v>
      </c>
      <c r="P237" s="1">
        <f t="shared" ca="1" si="34"/>
        <v>113.43863413059074</v>
      </c>
      <c r="Q237" s="1">
        <f t="shared" ca="1" si="35"/>
        <v>121.16960607152312</v>
      </c>
      <c r="R237" s="1">
        <f t="shared" ca="1" si="35"/>
        <v>107.42039932421974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8"/>
        <v>46181</v>
      </c>
      <c r="J238" s="1">
        <f t="shared" ca="1" si="25"/>
        <v>162.36801482999999</v>
      </c>
      <c r="K238" s="1">
        <f t="shared" ca="1" si="26"/>
        <v>194.03124989</v>
      </c>
      <c r="L238" s="1">
        <f t="shared" ca="1" si="27"/>
        <v>191.91484728</v>
      </c>
      <c r="M238" s="1">
        <f t="shared" ca="1" si="29"/>
        <v>180.95637809999999</v>
      </c>
      <c r="O238" s="1">
        <f t="shared" ca="1" si="33"/>
        <v>109.35191841079555</v>
      </c>
      <c r="P238" s="1">
        <f t="shared" ca="1" si="34"/>
        <v>113.49920982991459</v>
      </c>
      <c r="Q238" s="1">
        <f t="shared" ca="1" si="35"/>
        <v>120.91840472985028</v>
      </c>
      <c r="R238" s="1">
        <f t="shared" ca="1" si="35"/>
        <v>107.07277404961647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8"/>
        <v>46182</v>
      </c>
      <c r="J239" s="1">
        <f t="shared" ca="1" si="25"/>
        <v>162.09500806</v>
      </c>
      <c r="K239" s="1">
        <f t="shared" ca="1" si="26"/>
        <v>194.13486169000001</v>
      </c>
      <c r="L239" s="1">
        <f t="shared" ca="1" si="27"/>
        <v>193.21700401000001</v>
      </c>
      <c r="M239" s="1">
        <f t="shared" ca="1" si="29"/>
        <v>181.07094871000001</v>
      </c>
      <c r="O239" s="1">
        <f t="shared" ca="1" si="33"/>
        <v>109.16805329382721</v>
      </c>
      <c r="P239" s="1">
        <f t="shared" ca="1" si="34"/>
        <v>113.55981788885212</v>
      </c>
      <c r="Q239" s="1">
        <f t="shared" ca="1" si="35"/>
        <v>121.73884523631155</v>
      </c>
      <c r="R239" s="1">
        <f t="shared" ca="1" si="35"/>
        <v>107.14056603996278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8"/>
        <v>46183</v>
      </c>
      <c r="J240" s="1">
        <f t="shared" ca="1" si="25"/>
        <v>160.62451363</v>
      </c>
      <c r="K240" s="1">
        <f t="shared" ca="1" si="26"/>
        <v>194.23852880000001</v>
      </c>
      <c r="L240" s="1">
        <f t="shared" ca="1" si="27"/>
        <v>191.85857064000001</v>
      </c>
      <c r="M240" s="1">
        <f t="shared" ca="1" si="29"/>
        <v>181.83123298999999</v>
      </c>
      <c r="O240" s="1">
        <f t="shared" ca="1" si="33"/>
        <v>108.17770191765716</v>
      </c>
      <c r="P240" s="1">
        <f t="shared" ca="1" si="34"/>
        <v>113.6204583015538</v>
      </c>
      <c r="Q240" s="1">
        <f t="shared" ca="1" si="35"/>
        <v>120.88294691286113</v>
      </c>
      <c r="R240" s="1">
        <f t="shared" ca="1" si="35"/>
        <v>107.59042996728412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8"/>
        <v>46184</v>
      </c>
      <c r="J241" s="1">
        <f t="shared" ca="1" si="25"/>
        <v>161.70463389</v>
      </c>
      <c r="K241" s="1">
        <f t="shared" ca="1" si="26"/>
        <v>194.34225122999999</v>
      </c>
      <c r="L241" s="1">
        <f t="shared" ca="1" si="27"/>
        <v>195.13319733</v>
      </c>
      <c r="M241" s="1">
        <f t="shared" ca="1" si="29"/>
        <v>184.38547675999999</v>
      </c>
      <c r="O241" s="1">
        <f t="shared" ca="1" si="33"/>
        <v>108.90514335782647</v>
      </c>
      <c r="P241" s="1">
        <f t="shared" ca="1" si="34"/>
        <v>113.68113107386914</v>
      </c>
      <c r="Q241" s="1">
        <f t="shared" ca="1" si="35"/>
        <v>122.94616735178261</v>
      </c>
      <c r="R241" s="1">
        <f t="shared" ca="1" si="35"/>
        <v>109.10178849979032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8"/>
        <v>46185</v>
      </c>
      <c r="J242" s="1">
        <f t="shared" ca="1" si="25"/>
        <v>162.18941226999999</v>
      </c>
      <c r="K242" s="1">
        <f t="shared" ca="1" si="26"/>
        <v>194.44602915999999</v>
      </c>
      <c r="L242" s="1">
        <f t="shared" ca="1" si="27"/>
        <v>194.71837048</v>
      </c>
      <c r="M242" s="1">
        <f t="shared" ca="1" si="29"/>
        <v>184.99611915</v>
      </c>
      <c r="O242" s="1">
        <f t="shared" ca="1" si="33"/>
        <v>109.23163282012963</v>
      </c>
      <c r="P242" s="1">
        <f t="shared" ca="1" si="34"/>
        <v>113.74183631108974</v>
      </c>
      <c r="Q242" s="1">
        <f t="shared" ca="1" si="35"/>
        <v>122.68480038798576</v>
      </c>
      <c r="R242" s="1">
        <f t="shared" ca="1" si="35"/>
        <v>109.46310858884213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8"/>
        <v>46188</v>
      </c>
      <c r="J243" s="1">
        <f t="shared" ca="1" si="25"/>
        <v>163.00247916999999</v>
      </c>
      <c r="K243" s="1">
        <f t="shared" ca="1" si="26"/>
        <v>194.54986239999999</v>
      </c>
      <c r="L243" s="1">
        <f t="shared" ca="1" si="27"/>
        <v>193.90194962000001</v>
      </c>
      <c r="M243" s="1">
        <f t="shared" ca="1" si="29"/>
        <v>184.72977072</v>
      </c>
      <c r="O243" s="1">
        <f t="shared" ca="1" si="33"/>
        <v>109.77921865718264</v>
      </c>
      <c r="P243" s="1">
        <f t="shared" ca="1" si="34"/>
        <v>113.8025739020745</v>
      </c>
      <c r="Q243" s="1">
        <f t="shared" ca="1" si="35"/>
        <v>122.17040398052417</v>
      </c>
      <c r="R243" s="1">
        <f t="shared" ca="1" si="35"/>
        <v>109.30550891999765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8"/>
        <v>46189</v>
      </c>
      <c r="J244" s="1">
        <f t="shared" ca="1" si="25"/>
        <v>162.62231086</v>
      </c>
      <c r="K244" s="1">
        <f t="shared" ca="1" si="26"/>
        <v>194.65375112999999</v>
      </c>
      <c r="L244" s="1">
        <f t="shared" ca="1" si="27"/>
        <v>193.02962761000001</v>
      </c>
      <c r="M244" s="1">
        <f t="shared" ca="1" si="29"/>
        <v>184.16647541</v>
      </c>
      <c r="O244" s="1">
        <f t="shared" ca="1" si="33"/>
        <v>109.52318218312082</v>
      </c>
      <c r="P244" s="1">
        <f t="shared" ca="1" si="34"/>
        <v>113.86334395211497</v>
      </c>
      <c r="Q244" s="1">
        <f t="shared" ca="1" si="35"/>
        <v>121.62078633835162</v>
      </c>
      <c r="R244" s="1">
        <f t="shared" ca="1" si="35"/>
        <v>108.97220432977475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8"/>
        <v>46190</v>
      </c>
      <c r="J245" s="1">
        <f t="shared" ca="1" si="25"/>
        <v>162.06821767</v>
      </c>
      <c r="K245" s="1">
        <f t="shared" ca="1" si="26"/>
        <v>194.75769536000001</v>
      </c>
      <c r="L245" s="1">
        <f t="shared" ca="1" si="27"/>
        <v>191.67045465999999</v>
      </c>
      <c r="M245" s="1">
        <f t="shared" ca="1" si="29"/>
        <v>183.29246108000001</v>
      </c>
      <c r="O245" s="1">
        <f t="shared" ca="1" si="33"/>
        <v>109.15001045118645</v>
      </c>
      <c r="P245" s="1">
        <f t="shared" ca="1" si="34"/>
        <v>113.92414646706074</v>
      </c>
      <c r="Q245" s="1">
        <f t="shared" ca="1" si="35"/>
        <v>120.76442203306063</v>
      </c>
      <c r="R245" s="1">
        <f t="shared" ca="1" si="35"/>
        <v>108.4550457755706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8"/>
        <v>46191</v>
      </c>
      <c r="J246" s="1">
        <f t="shared" ca="1" si="25"/>
        <v>161.58173830999999</v>
      </c>
      <c r="K246" s="1">
        <f t="shared" ca="1" si="26"/>
        <v>194.86000331</v>
      </c>
      <c r="L246" s="1">
        <f t="shared" ca="1" si="27"/>
        <v>191.46976576</v>
      </c>
      <c r="M246" s="1">
        <f t="shared" ca="1" si="29"/>
        <v>183.06988195</v>
      </c>
      <c r="O246" s="1">
        <f t="shared" ca="1" si="33"/>
        <v>108.82237540964853</v>
      </c>
      <c r="P246" s="1">
        <f t="shared" ca="1" si="34"/>
        <v>113.9839918347059</v>
      </c>
      <c r="Q246" s="1">
        <f t="shared" ca="1" si="35"/>
        <v>120.63797542416651</v>
      </c>
      <c r="R246" s="1">
        <f t="shared" ca="1" si="35"/>
        <v>108.32334461562871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8"/>
        <v>46192</v>
      </c>
      <c r="J247" s="1">
        <f t="shared" ca="1" si="25"/>
        <v>161.59619662</v>
      </c>
      <c r="K247" s="1">
        <f t="shared" ca="1" si="26"/>
        <v>194.96236514</v>
      </c>
      <c r="L247" s="1">
        <f t="shared" ca="1" si="27"/>
        <v>191.53355200999999</v>
      </c>
      <c r="M247" s="1">
        <f t="shared" ca="1" si="29"/>
        <v>182.32904225999999</v>
      </c>
      <c r="O247" s="1">
        <f t="shared" ca="1" si="33"/>
        <v>108.83211281967436</v>
      </c>
      <c r="P247" s="1">
        <f t="shared" ca="1" si="34"/>
        <v>114.04386871963207</v>
      </c>
      <c r="Q247" s="1">
        <f t="shared" ca="1" si="35"/>
        <v>120.67816476700794</v>
      </c>
      <c r="R247" s="1">
        <f t="shared" ca="1" si="35"/>
        <v>107.88498614732138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8"/>
        <v>46195</v>
      </c>
      <c r="J248" s="1">
        <f t="shared" ca="1" si="25"/>
        <v>161.44140773000001</v>
      </c>
      <c r="K248" s="1">
        <f t="shared" ca="1" si="26"/>
        <v>195.06478068999999</v>
      </c>
      <c r="L248" s="1">
        <f t="shared" ca="1" si="27"/>
        <v>193.85103212000001</v>
      </c>
      <c r="M248" s="1">
        <f t="shared" ca="1" si="29"/>
        <v>182.81815571999999</v>
      </c>
      <c r="O248" s="1">
        <f t="shared" ca="1" si="33"/>
        <v>108.72786530462099</v>
      </c>
      <c r="P248" s="1">
        <f t="shared" ca="1" si="34"/>
        <v>114.10377702824671</v>
      </c>
      <c r="Q248" s="1">
        <f t="shared" ca="1" si="35"/>
        <v>122.13832275825244</v>
      </c>
      <c r="R248" s="1">
        <f t="shared" ca="1" si="35"/>
        <v>108.17439697404706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8"/>
        <v>46196</v>
      </c>
      <c r="J249" s="1">
        <f t="shared" ca="1" si="25"/>
        <v>161.29214701999999</v>
      </c>
      <c r="K249" s="1">
        <f t="shared" ca="1" si="26"/>
        <v>195.16724994</v>
      </c>
      <c r="L249" s="1">
        <f t="shared" ca="1" si="27"/>
        <v>194.86197489</v>
      </c>
      <c r="M249" s="1">
        <f t="shared" ca="1" si="29"/>
        <v>182.89570979999999</v>
      </c>
      <c r="O249" s="1">
        <f t="shared" ca="1" si="33"/>
        <v>108.62734091871316</v>
      </c>
      <c r="P249" s="1">
        <f t="shared" ca="1" si="34"/>
        <v>114.16371674885077</v>
      </c>
      <c r="Q249" s="1">
        <f t="shared" ca="1" si="35"/>
        <v>122.77528018366324</v>
      </c>
      <c r="R249" s="1">
        <f t="shared" ca="1" si="35"/>
        <v>108.22028610253014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8"/>
        <v>46197</v>
      </c>
      <c r="J250" s="1">
        <f t="shared" ca="1" si="25"/>
        <v>160.78865789</v>
      </c>
      <c r="K250" s="1">
        <f t="shared" ca="1" si="26"/>
        <v>195.26977307999999</v>
      </c>
      <c r="L250" s="1">
        <f t="shared" ca="1" si="27"/>
        <v>194.00609439999999</v>
      </c>
      <c r="M250" s="1">
        <f t="shared" ca="1" si="29"/>
        <v>183.15734158000001</v>
      </c>
      <c r="O250" s="1">
        <f t="shared" ca="1" si="33"/>
        <v>108.28825010503212</v>
      </c>
      <c r="P250" s="1">
        <f t="shared" ca="1" si="34"/>
        <v>114.22368799258537</v>
      </c>
      <c r="Q250" s="1">
        <f t="shared" ca="1" si="35"/>
        <v>122.23602173150601</v>
      </c>
      <c r="R250" s="1">
        <f t="shared" ca="1" si="35"/>
        <v>108.37509490649869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8"/>
        <v>46198</v>
      </c>
      <c r="J251" s="1">
        <f t="shared" ca="1" si="25"/>
        <v>161.39718232999999</v>
      </c>
      <c r="K251" s="1">
        <f t="shared" ca="1" si="26"/>
        <v>195.37235011999999</v>
      </c>
      <c r="L251" s="1">
        <f t="shared" ca="1" si="27"/>
        <v>195.69409768</v>
      </c>
      <c r="M251" s="1">
        <f t="shared" ca="1" si="29"/>
        <v>183.53583096</v>
      </c>
      <c r="O251" s="1">
        <f t="shared" ca="1" si="33"/>
        <v>108.69808029839581</v>
      </c>
      <c r="P251" s="1">
        <f t="shared" ca="1" si="34"/>
        <v>114.28369076530002</v>
      </c>
      <c r="Q251" s="1">
        <f t="shared" ca="1" si="35"/>
        <v>123.29956979299894</v>
      </c>
      <c r="R251" s="1">
        <f t="shared" ca="1" si="35"/>
        <v>108.59904892398309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8"/>
        <v>46199</v>
      </c>
      <c r="J252" s="1">
        <f t="shared" ca="1" si="25"/>
        <v>161.86920339</v>
      </c>
      <c r="K252" s="1">
        <f t="shared" ca="1" si="26"/>
        <v>195.47498103999999</v>
      </c>
      <c r="L252" s="1">
        <f t="shared" ca="1" si="27"/>
        <v>197.17888608999999</v>
      </c>
      <c r="M252" s="1">
        <f t="shared" ca="1" si="29"/>
        <v>183.15149740000001</v>
      </c>
      <c r="O252" s="1">
        <f t="shared" ca="1" si="33"/>
        <v>109.01597793664271</v>
      </c>
      <c r="P252" s="1">
        <f t="shared" ca="1" si="34"/>
        <v>114.34372505529569</v>
      </c>
      <c r="Q252" s="1">
        <f t="shared" ca="1" si="35"/>
        <v>124.23507972588405</v>
      </c>
      <c r="R252" s="1">
        <f t="shared" ca="1" si="35"/>
        <v>108.37163687660656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46202</v>
      </c>
      <c r="J253" s="1">
        <f t="shared" ca="1" si="25"/>
        <v>162.38842654999999</v>
      </c>
      <c r="K253" s="1">
        <f t="shared" ca="1" si="26"/>
        <v>195.57766584999999</v>
      </c>
      <c r="L253" s="1">
        <f t="shared" ca="1" si="27"/>
        <v>197.07672112</v>
      </c>
      <c r="M253" s="1">
        <f t="shared" ca="1" si="29"/>
        <v>183.12007512</v>
      </c>
      <c r="O253" s="1">
        <f t="shared" ca="1" si="33"/>
        <v>109.36566533467342</v>
      </c>
      <c r="P253" s="1">
        <f t="shared" ca="1" si="34"/>
        <v>114.40379086842189</v>
      </c>
      <c r="Q253" s="1">
        <f t="shared" ca="1" si="35"/>
        <v>124.17070937952074</v>
      </c>
      <c r="R253" s="1">
        <f t="shared" ca="1" si="35"/>
        <v>108.353044159832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6">WORKDAY(I253,1,$AB$4:$AB$467)</f>
        <v>46203</v>
      </c>
      <c r="J254" s="1">
        <f t="shared" ref="J254:J256" ca="1" si="37">VLOOKUP(I254,$A$10:$G$10000,2,FALSE)</f>
        <v>162.89361665999999</v>
      </c>
      <c r="K254" s="1">
        <f t="shared" ref="K254:K256" ca="1" si="38">VLOOKUP(I254,$A$10:$G$10000,6,FALSE)</f>
        <v>195.68040454000001</v>
      </c>
      <c r="L254" s="1">
        <f t="shared" ref="L254:L256" ca="1" si="39">VLOOKUP(I254,$A$10:$G$10000,7,FALSE)</f>
        <v>195.73269257000001</v>
      </c>
      <c r="M254" s="1">
        <f t="shared" ref="M254:M256" ca="1" si="40">VLOOKUP(I254,$A$10:$G$10000,3,FALSE)</f>
        <v>183.27485085999999</v>
      </c>
      <c r="O254" s="1">
        <f t="shared" ref="O254:O256" ca="1" si="41">J254/J253*O253</f>
        <v>109.70590172758925</v>
      </c>
      <c r="P254" s="1">
        <f t="shared" ref="P254:P256" ca="1" si="42">K254/K253*P253</f>
        <v>114.4638881988291</v>
      </c>
      <c r="Q254" s="1">
        <f t="shared" ref="Q254:Q256" ca="1" si="43">L254/L253*Q253</f>
        <v>123.32388699719478</v>
      </c>
      <c r="R254" s="1">
        <f t="shared" ref="R254:R256" ca="1" si="44">M254/M253*R253</f>
        <v>108.44462572225817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6"/>
        <v>46204</v>
      </c>
      <c r="J255" s="1">
        <f t="shared" ca="1" si="37"/>
        <v>162.72692093000001</v>
      </c>
      <c r="K255" s="1">
        <f t="shared" ca="1" si="38"/>
        <v>195.78319730999999</v>
      </c>
      <c r="L255" s="1">
        <f t="shared" ca="1" si="39"/>
        <v>195.35094218</v>
      </c>
      <c r="M255" s="1">
        <f t="shared" ca="1" si="40"/>
        <v>182.67976365000001</v>
      </c>
      <c r="O255" s="1">
        <f t="shared" ca="1" si="41"/>
        <v>109.59363517136221</v>
      </c>
      <c r="P255" s="1">
        <f t="shared" ca="1" si="42"/>
        <v>114.52401716350793</v>
      </c>
      <c r="Q255" s="1">
        <f t="shared" ca="1" si="43"/>
        <v>123.08336028017402</v>
      </c>
      <c r="R255" s="1">
        <f t="shared" ca="1" si="44"/>
        <v>108.09250970929878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46205</v>
      </c>
      <c r="J256" s="1">
        <f t="shared" ca="1" si="37"/>
        <v>163.02033943000001</v>
      </c>
      <c r="K256" s="1">
        <f t="shared" ca="1" si="38"/>
        <v>195.88604395999999</v>
      </c>
      <c r="L256" s="1">
        <f t="shared" ca="1" si="39"/>
        <v>196.60141906999999</v>
      </c>
      <c r="M256" s="1">
        <f t="shared" ca="1" si="40"/>
        <v>182.49392453999999</v>
      </c>
      <c r="O256" s="1">
        <f t="shared" ca="1" si="41"/>
        <v>109.79124721894321</v>
      </c>
      <c r="P256" s="1">
        <f t="shared" ca="1" si="42"/>
        <v>114.58417764546778</v>
      </c>
      <c r="Q256" s="1">
        <f t="shared" ca="1" si="43"/>
        <v>123.87123924229381</v>
      </c>
      <c r="R256" s="1">
        <f t="shared" ca="1" si="44"/>
        <v>107.98254779890058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3">
      <c r="A1936" s="89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3">
      <c r="A1937" s="89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3">
      <c r="A1938" s="89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3">
      <c r="A1939" s="89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3">
      <c r="A1940" s="89">
        <v>46164</v>
      </c>
      <c r="B1940" s="72">
        <v>163.93546494</v>
      </c>
      <c r="C1940" s="72">
        <v>184.35210527999999</v>
      </c>
      <c r="F1940">
        <v>192.99816877000001</v>
      </c>
      <c r="G1940">
        <v>200.49503186999999</v>
      </c>
    </row>
    <row r="1941" spans="1:7" x14ac:dyDescent="0.3">
      <c r="A1941" s="89">
        <v>46167</v>
      </c>
      <c r="B1941" s="72">
        <v>164.30882935</v>
      </c>
      <c r="C1941" s="72">
        <v>184.61875409999999</v>
      </c>
      <c r="F1941">
        <v>193.10122883</v>
      </c>
      <c r="G1941">
        <v>202.3224979</v>
      </c>
    </row>
    <row r="1942" spans="1:7" x14ac:dyDescent="0.3">
      <c r="A1942" s="89">
        <v>46168</v>
      </c>
      <c r="B1942" s="72">
        <v>163.76239054999999</v>
      </c>
      <c r="C1942" s="72">
        <v>184.82640495000001</v>
      </c>
      <c r="F1942">
        <v>193.20434402999999</v>
      </c>
      <c r="G1942">
        <v>200.92674400000001</v>
      </c>
    </row>
    <row r="1943" spans="1:7" x14ac:dyDescent="0.3">
      <c r="A1943" s="89">
        <v>46169</v>
      </c>
      <c r="B1943" s="72">
        <v>163.88103368</v>
      </c>
      <c r="C1943" s="72">
        <v>185.17905489</v>
      </c>
      <c r="F1943">
        <v>193.30751420000001</v>
      </c>
      <c r="G1943">
        <v>199.96567193000001</v>
      </c>
    </row>
    <row r="1944" spans="1:7" x14ac:dyDescent="0.3">
      <c r="A1944" s="89">
        <v>46170</v>
      </c>
      <c r="B1944" s="72">
        <v>164.20889696</v>
      </c>
      <c r="C1944" s="72">
        <v>185.33639027999999</v>
      </c>
      <c r="F1944">
        <v>193.41073950000001</v>
      </c>
      <c r="G1944">
        <v>199.1908612</v>
      </c>
    </row>
    <row r="1945" spans="1:7" x14ac:dyDescent="0.3">
      <c r="A1945" s="89">
        <v>46171</v>
      </c>
      <c r="B1945" s="72">
        <v>164.88928766999999</v>
      </c>
      <c r="C1945" s="72">
        <v>185.20800943</v>
      </c>
      <c r="F1945">
        <v>193.51401992999999</v>
      </c>
      <c r="G1945">
        <v>197.73909236</v>
      </c>
    </row>
    <row r="1946" spans="1:7" x14ac:dyDescent="0.3">
      <c r="A1946" s="89">
        <v>46174</v>
      </c>
      <c r="B1946" s="72">
        <v>164.15999388</v>
      </c>
      <c r="C1946" s="72">
        <v>184.75438120999999</v>
      </c>
      <c r="F1946">
        <v>193.61735551000001</v>
      </c>
      <c r="G1946">
        <v>195.9299225</v>
      </c>
    </row>
    <row r="1947" spans="1:7" x14ac:dyDescent="0.3">
      <c r="A1947" s="89">
        <v>46175</v>
      </c>
      <c r="B1947" s="72">
        <v>164.15616668000001</v>
      </c>
      <c r="C1947" s="72">
        <v>184.38498971999999</v>
      </c>
      <c r="F1947">
        <v>193.72074622</v>
      </c>
      <c r="G1947">
        <v>198.20576972999999</v>
      </c>
    </row>
    <row r="1948" spans="1:7" x14ac:dyDescent="0.3">
      <c r="A1948" s="89">
        <v>46176</v>
      </c>
      <c r="B1948" s="72">
        <v>163.39838151999999</v>
      </c>
      <c r="C1948" s="72">
        <v>183.17806611</v>
      </c>
      <c r="F1948">
        <v>193.82419225000001</v>
      </c>
      <c r="G1948">
        <v>193.80580373000001</v>
      </c>
    </row>
    <row r="1949" spans="1:7" x14ac:dyDescent="0.3">
      <c r="A1949" s="89">
        <v>46177</v>
      </c>
    </row>
    <row r="1950" spans="1:7" x14ac:dyDescent="0.3">
      <c r="A1950" s="89">
        <v>46178</v>
      </c>
      <c r="B1950" s="72">
        <v>163.64970084000001</v>
      </c>
      <c r="C1950" s="72">
        <v>181.54387582000001</v>
      </c>
      <c r="F1950">
        <v>193.92769340999999</v>
      </c>
      <c r="G1950">
        <v>192.31353983</v>
      </c>
    </row>
    <row r="1951" spans="1:7" x14ac:dyDescent="0.3">
      <c r="A1951" s="89">
        <v>46181</v>
      </c>
      <c r="B1951" s="72">
        <v>162.36801482999999</v>
      </c>
      <c r="C1951" s="72">
        <v>180.95637809999999</v>
      </c>
      <c r="F1951">
        <v>194.03124989</v>
      </c>
      <c r="G1951">
        <v>191.91484728</v>
      </c>
    </row>
    <row r="1952" spans="1:7" x14ac:dyDescent="0.3">
      <c r="A1952" s="89">
        <v>46182</v>
      </c>
      <c r="B1952" s="72">
        <v>162.09500806</v>
      </c>
      <c r="C1952" s="72">
        <v>181.07094871000001</v>
      </c>
      <c r="F1952">
        <v>194.13486169000001</v>
      </c>
      <c r="G1952">
        <v>193.21700401000001</v>
      </c>
    </row>
    <row r="1953" spans="1:7" x14ac:dyDescent="0.3">
      <c r="A1953" s="89">
        <v>46183</v>
      </c>
      <c r="B1953" s="72">
        <v>160.62451363</v>
      </c>
      <c r="C1953" s="72">
        <v>181.83123298999999</v>
      </c>
      <c r="F1953">
        <v>194.23852880000001</v>
      </c>
      <c r="G1953">
        <v>191.85857064000001</v>
      </c>
    </row>
    <row r="1954" spans="1:7" x14ac:dyDescent="0.3">
      <c r="A1954" s="89">
        <v>46184</v>
      </c>
      <c r="B1954" s="72">
        <v>161.70463389</v>
      </c>
      <c r="C1954" s="72">
        <v>184.38547675999999</v>
      </c>
      <c r="F1954">
        <v>194.34225122999999</v>
      </c>
      <c r="G1954">
        <v>195.13319733</v>
      </c>
    </row>
    <row r="1955" spans="1:7" x14ac:dyDescent="0.3">
      <c r="A1955" s="89">
        <v>46185</v>
      </c>
      <c r="B1955" s="72">
        <v>162.18941226999999</v>
      </c>
      <c r="C1955" s="72">
        <v>184.99611915</v>
      </c>
      <c r="F1955">
        <v>194.44602915999999</v>
      </c>
      <c r="G1955">
        <v>194.71837048</v>
      </c>
    </row>
    <row r="1956" spans="1:7" x14ac:dyDescent="0.3">
      <c r="A1956" s="89">
        <v>46188</v>
      </c>
      <c r="B1956" s="72">
        <v>163.00247916999999</v>
      </c>
      <c r="C1956" s="72">
        <v>184.72977072</v>
      </c>
      <c r="F1956">
        <v>194.54986239999999</v>
      </c>
      <c r="G1956">
        <v>193.90194962000001</v>
      </c>
    </row>
    <row r="1957" spans="1:7" x14ac:dyDescent="0.3">
      <c r="A1957" s="89">
        <v>46189</v>
      </c>
      <c r="B1957" s="72">
        <v>162.62231086</v>
      </c>
      <c r="C1957" s="72">
        <v>184.16647541</v>
      </c>
      <c r="F1957">
        <v>194.65375112999999</v>
      </c>
      <c r="G1957">
        <v>193.02962761000001</v>
      </c>
    </row>
    <row r="1958" spans="1:7" x14ac:dyDescent="0.3">
      <c r="A1958" s="89">
        <v>46190</v>
      </c>
      <c r="B1958" s="72">
        <v>162.06821767</v>
      </c>
      <c r="C1958" s="72">
        <v>183.29246108000001</v>
      </c>
      <c r="F1958">
        <v>194.75769536000001</v>
      </c>
      <c r="G1958">
        <v>191.67045465999999</v>
      </c>
    </row>
    <row r="1959" spans="1:7" x14ac:dyDescent="0.3">
      <c r="A1959" s="89">
        <v>46191</v>
      </c>
      <c r="B1959" s="72">
        <v>161.58173830999999</v>
      </c>
      <c r="C1959" s="72">
        <v>183.06988195</v>
      </c>
      <c r="F1959">
        <v>194.86000331</v>
      </c>
      <c r="G1959">
        <v>191.46976576</v>
      </c>
    </row>
    <row r="1960" spans="1:7" x14ac:dyDescent="0.3">
      <c r="A1960" s="89">
        <v>46192</v>
      </c>
      <c r="B1960" s="72">
        <v>161.59619662</v>
      </c>
      <c r="C1960" s="72">
        <v>182.32904225999999</v>
      </c>
      <c r="F1960">
        <v>194.96236514</v>
      </c>
      <c r="G1960">
        <v>191.53355200999999</v>
      </c>
    </row>
    <row r="1961" spans="1:7" x14ac:dyDescent="0.3">
      <c r="A1961" s="89">
        <v>46195</v>
      </c>
      <c r="B1961" s="72">
        <v>161.44140773000001</v>
      </c>
      <c r="C1961" s="72">
        <v>182.81815571999999</v>
      </c>
      <c r="F1961">
        <v>195.06478068999999</v>
      </c>
      <c r="G1961">
        <v>193.85103212000001</v>
      </c>
    </row>
    <row r="1962" spans="1:7" x14ac:dyDescent="0.3">
      <c r="A1962" s="89">
        <v>46196</v>
      </c>
      <c r="B1962" s="72">
        <v>161.29214701999999</v>
      </c>
      <c r="C1962" s="72">
        <v>182.89570979999999</v>
      </c>
      <c r="F1962">
        <v>195.16724994</v>
      </c>
      <c r="G1962">
        <v>194.86197489</v>
      </c>
    </row>
    <row r="1963" spans="1:7" x14ac:dyDescent="0.3">
      <c r="A1963" s="89">
        <v>46197</v>
      </c>
      <c r="B1963" s="72">
        <v>160.78865789</v>
      </c>
      <c r="C1963" s="72">
        <v>183.15734158000001</v>
      </c>
      <c r="F1963">
        <v>195.26977307999999</v>
      </c>
      <c r="G1963">
        <v>194.00609439999999</v>
      </c>
    </row>
    <row r="1964" spans="1:7" x14ac:dyDescent="0.3">
      <c r="A1964" s="89">
        <v>46198</v>
      </c>
      <c r="B1964" s="72">
        <v>161.39718232999999</v>
      </c>
      <c r="C1964" s="72">
        <v>183.53583096</v>
      </c>
      <c r="F1964">
        <v>195.37235011999999</v>
      </c>
      <c r="G1964">
        <v>195.69409768</v>
      </c>
    </row>
    <row r="1965" spans="1:7" x14ac:dyDescent="0.3">
      <c r="A1965" s="89">
        <v>46199</v>
      </c>
      <c r="B1965" s="72">
        <v>161.86920339</v>
      </c>
      <c r="C1965" s="72">
        <v>183.15149740000001</v>
      </c>
      <c r="F1965">
        <v>195.47498103999999</v>
      </c>
      <c r="G1965">
        <v>197.17888608999999</v>
      </c>
    </row>
    <row r="1966" spans="1:7" x14ac:dyDescent="0.3">
      <c r="A1966" s="89">
        <v>46202</v>
      </c>
      <c r="B1966" s="72">
        <v>162.38842654999999</v>
      </c>
      <c r="C1966" s="72">
        <v>183.12007512</v>
      </c>
      <c r="F1966">
        <v>195.57766584999999</v>
      </c>
      <c r="G1966">
        <v>197.07672112</v>
      </c>
    </row>
    <row r="1967" spans="1:7" x14ac:dyDescent="0.3">
      <c r="A1967" s="89">
        <v>46203</v>
      </c>
      <c r="B1967" s="72">
        <v>162.89361665999999</v>
      </c>
      <c r="C1967" s="72">
        <v>183.27485085999999</v>
      </c>
      <c r="F1967">
        <v>195.68040454000001</v>
      </c>
      <c r="G1967">
        <v>195.73269257000001</v>
      </c>
    </row>
    <row r="1968" spans="1:7" x14ac:dyDescent="0.3">
      <c r="A1968" s="89">
        <v>46204</v>
      </c>
      <c r="B1968" s="72">
        <v>162.72692093000001</v>
      </c>
      <c r="C1968" s="72">
        <v>182.67976365000001</v>
      </c>
      <c r="F1968">
        <v>195.78319730999999</v>
      </c>
      <c r="G1968">
        <v>195.35094218</v>
      </c>
    </row>
    <row r="1969" spans="1:7" x14ac:dyDescent="0.3">
      <c r="A1969" s="89">
        <v>46205</v>
      </c>
      <c r="B1969" s="72">
        <v>163.02033943000001</v>
      </c>
      <c r="C1969" s="72">
        <v>182.49392453999999</v>
      </c>
      <c r="F1969">
        <v>195.88604395999999</v>
      </c>
      <c r="G1969">
        <v>196.60141906999999</v>
      </c>
    </row>
    <row r="1970" spans="1:7" x14ac:dyDescent="0.3">
      <c r="A1970" s="89">
        <v>46206</v>
      </c>
      <c r="B1970" s="72">
        <v>163.58208701000001</v>
      </c>
      <c r="C1970" s="72">
        <v>183.50112881000001</v>
      </c>
      <c r="G1970">
        <v>198.06084544000001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70" zoomScaleNormal="70" workbookViewId="0">
      <selection activeCell="G160" sqref="G160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03/07/2026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L120" sqref="L120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91.2</v>
      </c>
      <c r="K7" s="13">
        <v>103.97096281</v>
      </c>
      <c r="L7" s="15">
        <v>1451875.7279999999</v>
      </c>
      <c r="M7" s="15">
        <v>1655185.497</v>
      </c>
      <c r="N7" s="13">
        <v>1136.5020038</v>
      </c>
      <c r="O7" s="15">
        <v>15919.69</v>
      </c>
      <c r="P7" s="15">
        <v>1</v>
      </c>
      <c r="Q7" s="8">
        <v>9.2700000000000005E-3</v>
      </c>
      <c r="S7" s="17">
        <v>0.87716798551401243</v>
      </c>
      <c r="T7" s="10">
        <v>12.6</v>
      </c>
      <c r="U7" s="10">
        <v>1.05</v>
      </c>
      <c r="V7" s="8">
        <v>0.13363028953</v>
      </c>
      <c r="W7" s="8">
        <v>0.13815789473684212</v>
      </c>
      <c r="Y7" s="8">
        <v>1.6474464573999999E-3</v>
      </c>
      <c r="Z7" s="8">
        <v>-2.1371383766999999E-2</v>
      </c>
      <c r="AA7" s="8">
        <v>0.10334005532999999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104</v>
      </c>
      <c r="K8" s="12">
        <v>105.67580327</v>
      </c>
      <c r="L8" s="14">
        <v>165360</v>
      </c>
      <c r="M8" s="14">
        <v>168024.52721</v>
      </c>
      <c r="N8" s="12">
        <v>94.293505237999995</v>
      </c>
      <c r="O8" s="14">
        <v>1590</v>
      </c>
      <c r="P8" s="14">
        <v>0</v>
      </c>
      <c r="Q8" s="6" t="s">
        <v>211</v>
      </c>
      <c r="S8" s="16">
        <v>0.98414203423920654</v>
      </c>
      <c r="T8" s="9">
        <v>14.75</v>
      </c>
      <c r="U8" s="9">
        <v>2.15</v>
      </c>
      <c r="V8" s="6">
        <v>0.15051020407999999</v>
      </c>
      <c r="W8" s="6">
        <v>0.24807692307692306</v>
      </c>
      <c r="Y8" s="6">
        <v>3.1234506693999999E-2</v>
      </c>
      <c r="Z8" s="6">
        <v>0.10691100977</v>
      </c>
      <c r="AA8" s="6">
        <v>0.22721325166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87</v>
      </c>
      <c r="K9" s="13">
        <v>115.96116318</v>
      </c>
      <c r="L9" s="15">
        <v>520498.03200000001</v>
      </c>
      <c r="M9" s="15">
        <v>693765.02557000006</v>
      </c>
      <c r="N9" s="13">
        <v>481.55689952</v>
      </c>
      <c r="O9" s="15">
        <v>5982.7359999999999</v>
      </c>
      <c r="P9" s="15">
        <v>1</v>
      </c>
      <c r="Q9" s="8">
        <v>3.32E-3</v>
      </c>
      <c r="S9" s="17">
        <v>0.75025118422583248</v>
      </c>
      <c r="T9" s="10">
        <v>11.55</v>
      </c>
      <c r="U9" s="10">
        <v>1</v>
      </c>
      <c r="V9" s="8">
        <v>0.14278650018</v>
      </c>
      <c r="W9" s="8">
        <v>0.13793103448275862</v>
      </c>
      <c r="Y9" s="8">
        <v>2.3529411764999997E-2</v>
      </c>
      <c r="Z9" s="8">
        <v>0.10661439908000001</v>
      </c>
      <c r="AA9" s="8">
        <v>0.23212768101999998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150.30000000000001</v>
      </c>
      <c r="K10" s="121">
        <v>166.00365110000001</v>
      </c>
      <c r="L10" s="122">
        <v>6853942.2735000001</v>
      </c>
      <c r="M10" s="122">
        <v>7570056.1664000005</v>
      </c>
      <c r="N10" s="121">
        <v>14493.655693999999</v>
      </c>
      <c r="O10" s="122">
        <v>45601.745000000003</v>
      </c>
      <c r="P10" s="122">
        <v>1</v>
      </c>
      <c r="Q10" s="123">
        <v>4.0629999999999999E-2</v>
      </c>
      <c r="S10" s="124">
        <v>0.9054017728167908</v>
      </c>
      <c r="T10" s="125">
        <v>13.2</v>
      </c>
      <c r="U10" s="125">
        <v>1.1000000000000001</v>
      </c>
      <c r="V10" s="123">
        <v>8.4507042254000006E-2</v>
      </c>
      <c r="W10" s="123">
        <v>8.7824351297405193E-2</v>
      </c>
      <c r="Y10" s="123">
        <v>2.6684456315999999E-3</v>
      </c>
      <c r="Z10" s="123">
        <v>2.3807899706E-3</v>
      </c>
      <c r="AA10" s="123">
        <v>4.6965819597999996E-2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102.59</v>
      </c>
      <c r="K11" s="13">
        <v>102.39609469</v>
      </c>
      <c r="L11" s="15">
        <v>7118683.9883000003</v>
      </c>
      <c r="M11" s="15">
        <v>7105228.9672999997</v>
      </c>
      <c r="N11" s="13">
        <v>9993.2465381000002</v>
      </c>
      <c r="O11" s="15">
        <v>69389.648000000001</v>
      </c>
      <c r="P11" s="15">
        <v>1</v>
      </c>
      <c r="Q11" s="8">
        <v>4.5279999999999994E-2</v>
      </c>
      <c r="R11" s="1"/>
      <c r="S11" s="17">
        <v>1.0018936787636974</v>
      </c>
      <c r="T11" s="10">
        <v>9.5401000000000007</v>
      </c>
      <c r="U11" s="10">
        <v>0.81</v>
      </c>
      <c r="V11" s="8">
        <v>9.5448724361999998E-2</v>
      </c>
      <c r="W11" s="8">
        <v>9.4746076615654554E-2</v>
      </c>
      <c r="X11" s="1"/>
      <c r="Y11" s="8">
        <v>2.5407993744E-3</v>
      </c>
      <c r="Z11" s="8">
        <v>4.9748739245999998E-2</v>
      </c>
      <c r="AA11" s="8">
        <v>0.12938156110999999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103.62</v>
      </c>
      <c r="K12" s="121">
        <v>120.45909748</v>
      </c>
      <c r="L12" s="122">
        <v>1670205.7053</v>
      </c>
      <c r="M12" s="122">
        <v>1941627.7927000001</v>
      </c>
      <c r="N12" s="121">
        <v>3038.1719652000002</v>
      </c>
      <c r="O12" s="122">
        <v>16118.565000000001</v>
      </c>
      <c r="P12" s="122">
        <v>1</v>
      </c>
      <c r="Q12" s="123">
        <v>1.0789999999999999E-2</v>
      </c>
      <c r="S12" s="124">
        <v>0.86020900179170101</v>
      </c>
      <c r="T12" s="125">
        <v>9</v>
      </c>
      <c r="U12" s="125">
        <v>0.75</v>
      </c>
      <c r="V12" s="123">
        <v>8.9179548156999994E-2</v>
      </c>
      <c r="W12" s="123">
        <v>8.6855819339895765E-2</v>
      </c>
      <c r="Y12" s="123">
        <v>-3.1746031745999996E-3</v>
      </c>
      <c r="Z12" s="123">
        <v>-3.1281227692999999E-2</v>
      </c>
      <c r="AA12" s="123">
        <v>0.11633930072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9.69</v>
      </c>
      <c r="K13" s="13">
        <v>11.031991925</v>
      </c>
      <c r="L13" s="15">
        <v>2076079.2442000001</v>
      </c>
      <c r="M13" s="15">
        <v>2363600.5632000002</v>
      </c>
      <c r="N13" s="13">
        <v>13704.260045000001</v>
      </c>
      <c r="O13" s="15">
        <v>214249.66399999999</v>
      </c>
      <c r="P13" s="15">
        <v>1</v>
      </c>
      <c r="Q13" s="8">
        <v>1.3309999999999999E-2</v>
      </c>
      <c r="R13" s="1"/>
      <c r="S13" s="17">
        <v>0.87835452254466728</v>
      </c>
      <c r="T13" s="10">
        <v>1.2</v>
      </c>
      <c r="U13" s="10">
        <v>0.1</v>
      </c>
      <c r="V13" s="8">
        <v>0.11964107676999999</v>
      </c>
      <c r="W13" s="8">
        <v>0.12383900928792572</v>
      </c>
      <c r="X13" s="1"/>
      <c r="Y13" s="8">
        <v>-1.0214504596E-2</v>
      </c>
      <c r="Z13" s="8">
        <v>4.9283041212999999E-2</v>
      </c>
      <c r="AA13" s="8">
        <v>8.9371266622000012E-2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61.53</v>
      </c>
      <c r="K14" s="121">
        <v>74.777442070999996</v>
      </c>
      <c r="L14" s="122">
        <v>439965.46565999999</v>
      </c>
      <c r="M14" s="122">
        <v>534690.26688999997</v>
      </c>
      <c r="N14" s="121">
        <v>626.90485476000003</v>
      </c>
      <c r="O14" s="122">
        <v>7150.4219999999996</v>
      </c>
      <c r="P14" s="122">
        <v>1</v>
      </c>
      <c r="Q14" s="123">
        <v>2.8000000000000004E-3</v>
      </c>
      <c r="S14" s="124">
        <v>0.82284173269230365</v>
      </c>
      <c r="T14" s="125">
        <v>9.06</v>
      </c>
      <c r="U14" s="125">
        <v>0.85</v>
      </c>
      <c r="V14" s="123">
        <v>0.12756969867000001</v>
      </c>
      <c r="W14" s="123">
        <v>0.16577279375914186</v>
      </c>
      <c r="Y14" s="123">
        <v>-5.3384615383999995E-2</v>
      </c>
      <c r="Z14" s="123">
        <v>-0.21195721781999999</v>
      </c>
      <c r="AA14" s="123">
        <v>-1.9495511439E-2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57.65</v>
      </c>
      <c r="K15" s="13">
        <v>79.542452675000007</v>
      </c>
      <c r="L15" s="15">
        <v>446158.65379999997</v>
      </c>
      <c r="M15" s="15">
        <v>615586.35915999999</v>
      </c>
      <c r="N15" s="13">
        <v>1267.5218933000001</v>
      </c>
      <c r="O15" s="15">
        <v>7739.0919999999996</v>
      </c>
      <c r="P15" s="15">
        <v>1</v>
      </c>
      <c r="Q15" s="8">
        <v>2.8100000000000004E-3</v>
      </c>
      <c r="R15" s="1"/>
      <c r="S15" s="17">
        <v>0.72477020837602668</v>
      </c>
      <c r="T15" s="10">
        <v>10.16</v>
      </c>
      <c r="U15" s="10">
        <v>2.68</v>
      </c>
      <c r="V15" s="8">
        <v>0.17252504670000002</v>
      </c>
      <c r="W15" s="8">
        <v>0.55784908933217703</v>
      </c>
      <c r="X15" s="1"/>
      <c r="Y15" s="8">
        <v>-3.7562604340999999E-2</v>
      </c>
      <c r="Z15" s="8">
        <v>-7.2708694961000006E-2</v>
      </c>
      <c r="AA15" s="8">
        <v>0.14256641476000001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443.01</v>
      </c>
      <c r="K17" s="13">
        <v>592.08237277000001</v>
      </c>
      <c r="L17" s="15">
        <v>303461.84999999998</v>
      </c>
      <c r="M17" s="15">
        <v>405576.42534999998</v>
      </c>
      <c r="N17" s="13">
        <v>262.67876856999999</v>
      </c>
      <c r="O17" s="15" t="e">
        <v>#N/A</v>
      </c>
      <c r="P17" s="15">
        <v>0</v>
      </c>
      <c r="Q17" s="8" t="s">
        <v>211</v>
      </c>
      <c r="R17" s="1"/>
      <c r="S17" s="17">
        <v>0.74822359248329018</v>
      </c>
      <c r="T17" s="10">
        <v>38.520000000000003</v>
      </c>
      <c r="U17" s="10">
        <v>1.94</v>
      </c>
      <c r="V17" s="8">
        <v>7.5397835151000001E-2</v>
      </c>
      <c r="W17" s="8">
        <v>5.2549603846414307E-2</v>
      </c>
      <c r="X17" s="1"/>
      <c r="Y17" s="8">
        <v>4.4211671883999997E-3</v>
      </c>
      <c r="Z17" s="8">
        <v>-3.3343901602999999E-2</v>
      </c>
      <c r="AA17" s="8">
        <v>-6.0551434942999999E-2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</v>
      </c>
      <c r="K18" s="13">
        <v>27.614924594000001</v>
      </c>
      <c r="L18" s="15">
        <v>59550.815759999998</v>
      </c>
      <c r="M18" s="15">
        <v>68520.470279999994</v>
      </c>
      <c r="N18" s="13">
        <v>16.430099047999999</v>
      </c>
      <c r="O18" s="15">
        <v>2481.2839899999999</v>
      </c>
      <c r="P18" s="15">
        <v>0</v>
      </c>
      <c r="Q18" s="8" t="s">
        <v>211</v>
      </c>
      <c r="R18" s="1"/>
      <c r="S18" s="17">
        <v>0.86909525746865779</v>
      </c>
      <c r="T18" s="10">
        <v>0.26219525858999998</v>
      </c>
      <c r="U18" s="10">
        <v>0</v>
      </c>
      <c r="V18" s="8">
        <v>6.8102664569000002E-3</v>
      </c>
      <c r="W18" s="8">
        <v>0</v>
      </c>
      <c r="X18" s="1"/>
      <c r="Y18" s="8">
        <v>-6.7599067599000001E-2</v>
      </c>
      <c r="Z18" s="8">
        <v>0</v>
      </c>
      <c r="AA18" s="8">
        <v>4.7785886654000001E-3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94.21</v>
      </c>
      <c r="K19" s="121">
        <v>111.80808132</v>
      </c>
      <c r="L19" s="122">
        <v>1412904.6772</v>
      </c>
      <c r="M19" s="122">
        <v>1676830.0715999999</v>
      </c>
      <c r="N19" s="121">
        <v>2969.6511476000001</v>
      </c>
      <c r="O19" s="122">
        <v>14997.396000000001</v>
      </c>
      <c r="P19" s="122">
        <v>1</v>
      </c>
      <c r="Q19" s="123">
        <v>9.0000000000000011E-3</v>
      </c>
      <c r="S19" s="124">
        <v>0.84260456746741352</v>
      </c>
      <c r="T19" s="125">
        <v>9.24</v>
      </c>
      <c r="U19" s="125">
        <v>0.82</v>
      </c>
      <c r="V19" s="123">
        <v>0.11159420288999999</v>
      </c>
      <c r="W19" s="123">
        <v>0.10444751087994905</v>
      </c>
      <c r="Y19" s="123">
        <v>1.3882910030999999E-2</v>
      </c>
      <c r="Z19" s="123">
        <v>2.2698912362000001E-3</v>
      </c>
      <c r="AA19" s="123">
        <v>0.25497009304000001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114.45</v>
      </c>
      <c r="K20" s="13">
        <v>115.72240784</v>
      </c>
      <c r="L20" s="15">
        <v>2062538.1284</v>
      </c>
      <c r="M20" s="15">
        <v>2085468.5756000001</v>
      </c>
      <c r="N20" s="13">
        <v>5576.6496352000004</v>
      </c>
      <c r="O20" s="15">
        <v>18021.303</v>
      </c>
      <c r="P20" s="15">
        <v>1</v>
      </c>
      <c r="Q20" s="8">
        <v>1.311E-2</v>
      </c>
      <c r="R20" s="1"/>
      <c r="S20" s="17">
        <v>0.98900465464079135</v>
      </c>
      <c r="T20" s="10">
        <v>10.88</v>
      </c>
      <c r="U20" s="10">
        <v>1.05</v>
      </c>
      <c r="V20" s="8">
        <v>0.10074074074</v>
      </c>
      <c r="W20" s="8">
        <v>0.11009174311926606</v>
      </c>
      <c r="X20" s="1"/>
      <c r="Y20" s="8">
        <v>7.4823943669000007E-3</v>
      </c>
      <c r="Z20" s="8">
        <v>2.6215071901E-2</v>
      </c>
      <c r="AA20" s="8">
        <v>0.16384318005000001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92.32</v>
      </c>
      <c r="K21" s="121">
        <v>105.24831781</v>
      </c>
      <c r="L21" s="122">
        <v>4744333.8376000002</v>
      </c>
      <c r="M21" s="122">
        <v>5408721.3557000002</v>
      </c>
      <c r="N21" s="121">
        <v>10588.372117999999</v>
      </c>
      <c r="O21" s="122">
        <v>51390.097893999999</v>
      </c>
      <c r="P21" s="122">
        <v>1</v>
      </c>
      <c r="Q21" s="123">
        <v>3.0430000000000002E-2</v>
      </c>
      <c r="S21" s="124">
        <v>0.87716366323936013</v>
      </c>
      <c r="T21" s="125">
        <v>9.84</v>
      </c>
      <c r="U21" s="125">
        <v>0.82</v>
      </c>
      <c r="V21" s="123">
        <v>9.8725795123999996E-2</v>
      </c>
      <c r="W21" s="123">
        <v>0.10658578856152513</v>
      </c>
      <c r="Y21" s="123">
        <v>-6.9915026351999995E-3</v>
      </c>
      <c r="Z21" s="123">
        <v>-7.6117832001000002E-2</v>
      </c>
      <c r="AA21" s="123">
        <v>2.1655572799999998E-2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8.8000000000000007</v>
      </c>
      <c r="K22" s="13">
        <v>11.934355988</v>
      </c>
      <c r="L22" s="15">
        <v>374000</v>
      </c>
      <c r="M22" s="15">
        <v>507210.12952000002</v>
      </c>
      <c r="N22" s="13">
        <v>67.659873332999993</v>
      </c>
      <c r="O22" s="15" t="e">
        <v>#N/A</v>
      </c>
      <c r="P22" s="15">
        <v>0</v>
      </c>
      <c r="Q22" s="8" t="s">
        <v>211</v>
      </c>
      <c r="R22" s="1"/>
      <c r="S22" s="17">
        <v>0.73736697722511413</v>
      </c>
      <c r="T22" s="10">
        <v>0.94499999999999995</v>
      </c>
      <c r="U22" s="10">
        <v>0.11</v>
      </c>
      <c r="V22" s="8">
        <v>0.11440677966000001</v>
      </c>
      <c r="W22" s="8">
        <v>0.15</v>
      </c>
      <c r="X22" s="1"/>
      <c r="Y22" s="8">
        <v>-2.4390243902000001E-2</v>
      </c>
      <c r="Z22" s="8">
        <v>1.5021427407E-2</v>
      </c>
      <c r="AA22" s="8">
        <v>0.18336942502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104.66</v>
      </c>
      <c r="K23" s="121">
        <v>130.19950254</v>
      </c>
      <c r="L23" s="122">
        <v>294114.79937999998</v>
      </c>
      <c r="M23" s="122">
        <v>365885.73064000002</v>
      </c>
      <c r="N23" s="121">
        <v>156.1438081</v>
      </c>
      <c r="O23" s="122" t="e">
        <v>#N/A</v>
      </c>
      <c r="P23" s="122">
        <v>0</v>
      </c>
      <c r="Q23" s="123" t="s">
        <v>211</v>
      </c>
      <c r="S23" s="124">
        <v>0.80384331704989631</v>
      </c>
      <c r="T23" s="125">
        <v>11.83</v>
      </c>
      <c r="U23" s="125">
        <v>1</v>
      </c>
      <c r="V23" s="123">
        <v>0.1133358881</v>
      </c>
      <c r="W23" s="123">
        <v>0.1146569845213071</v>
      </c>
      <c r="Y23" s="123">
        <v>1.1500918141E-2</v>
      </c>
      <c r="Z23" s="123">
        <v>-2.9268459510999999E-2</v>
      </c>
      <c r="AA23" s="123">
        <v>0.11847309451999999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74.03</v>
      </c>
      <c r="K24" s="13">
        <v>98.067558649000006</v>
      </c>
      <c r="L24" s="15">
        <v>495041.20104999997</v>
      </c>
      <c r="M24" s="15">
        <v>655781.19704999996</v>
      </c>
      <c r="N24" s="13">
        <v>560.92761191</v>
      </c>
      <c r="O24" s="15">
        <v>6687.0349999999999</v>
      </c>
      <c r="P24" s="15">
        <v>1</v>
      </c>
      <c r="Q24" s="8">
        <v>3.1900000000000001E-3</v>
      </c>
      <c r="R24" s="1"/>
      <c r="S24" s="17">
        <v>0.75488776329148355</v>
      </c>
      <c r="T24" s="10">
        <v>9.3000000000000007</v>
      </c>
      <c r="U24" s="10">
        <v>0.6</v>
      </c>
      <c r="V24" s="8">
        <v>0.11072746755000001</v>
      </c>
      <c r="W24" s="8">
        <v>9.7257868431716854E-2</v>
      </c>
      <c r="X24" s="1"/>
      <c r="Y24" s="8">
        <v>5.2960347639000004E-3</v>
      </c>
      <c r="Z24" s="8">
        <v>-0.15392861245</v>
      </c>
      <c r="AA24" s="8">
        <v>-1.7022682819999999E-2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31.04</v>
      </c>
      <c r="K25" s="121">
        <v>46.638992229999999</v>
      </c>
      <c r="L25" s="122">
        <v>145049.92000000001</v>
      </c>
      <c r="M25" s="122">
        <v>217944.01069</v>
      </c>
      <c r="N25" s="121">
        <v>153.73096143000001</v>
      </c>
      <c r="O25" s="122">
        <v>4673</v>
      </c>
      <c r="P25" s="122">
        <v>0</v>
      </c>
      <c r="Q25" s="123" t="s">
        <v>211</v>
      </c>
      <c r="S25" s="124">
        <v>0.66553753663729198</v>
      </c>
      <c r="T25" s="125">
        <v>4.5858999999999996</v>
      </c>
      <c r="U25" s="125">
        <v>0.39</v>
      </c>
      <c r="V25" s="123">
        <v>0.11467616904</v>
      </c>
      <c r="W25" s="123">
        <v>0.15077319587628865</v>
      </c>
      <c r="Y25" s="123">
        <v>-2.9696780242999998E-2</v>
      </c>
      <c r="Z25" s="123">
        <v>-3.9035995166000002E-2</v>
      </c>
      <c r="AA25" s="123">
        <v>-0.11098202130000001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87.88</v>
      </c>
      <c r="K26" s="13">
        <v>109.48736191</v>
      </c>
      <c r="L26" s="15">
        <v>1112566.6880000001</v>
      </c>
      <c r="M26" s="15">
        <v>1386117.3374999999</v>
      </c>
      <c r="N26" s="13">
        <v>934.24018380999996</v>
      </c>
      <c r="O26" s="15">
        <v>12660.066999999999</v>
      </c>
      <c r="P26" s="15">
        <v>1</v>
      </c>
      <c r="Q26" s="8">
        <v>7.11E-3</v>
      </c>
      <c r="R26" s="1"/>
      <c r="S26" s="17">
        <v>0.80264971652379813</v>
      </c>
      <c r="T26" s="10">
        <v>8.52</v>
      </c>
      <c r="U26" s="10">
        <v>0.74</v>
      </c>
      <c r="V26" s="8">
        <v>0.10415647921</v>
      </c>
      <c r="W26" s="8">
        <v>0.10104688211197087</v>
      </c>
      <c r="X26" s="1"/>
      <c r="Y26" s="8">
        <v>7.1052028416000003E-3</v>
      </c>
      <c r="Z26" s="8">
        <v>7.1887551275999998E-3</v>
      </c>
      <c r="AA26" s="8">
        <v>0.18279476435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93.57</v>
      </c>
      <c r="K27" s="121">
        <v>103.82820100000001</v>
      </c>
      <c r="L27" s="122">
        <v>396272.87994000001</v>
      </c>
      <c r="M27" s="122">
        <v>439716.79203999997</v>
      </c>
      <c r="N27" s="121">
        <v>728.48373143000003</v>
      </c>
      <c r="O27" s="122">
        <v>4235.0420000000004</v>
      </c>
      <c r="P27" s="122">
        <v>1</v>
      </c>
      <c r="Q27" s="123">
        <v>2.5100000000000001E-3</v>
      </c>
      <c r="S27" s="124">
        <v>0.90120024327494597</v>
      </c>
      <c r="T27" s="125">
        <v>13.4</v>
      </c>
      <c r="U27" s="125">
        <v>1.7</v>
      </c>
      <c r="V27" s="123">
        <v>0.14691371559999999</v>
      </c>
      <c r="W27" s="123">
        <v>0.21801859570375121</v>
      </c>
      <c r="Y27" s="123">
        <v>-9.3170989939999997E-3</v>
      </c>
      <c r="Z27" s="123">
        <v>0.14749812729</v>
      </c>
      <c r="AA27" s="123">
        <v>0.18640289580000002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122.75</v>
      </c>
      <c r="K28" s="13">
        <v>125.08922431000001</v>
      </c>
      <c r="L28" s="15">
        <v>426434.72749999998</v>
      </c>
      <c r="M28" s="15">
        <v>434561.21617000003</v>
      </c>
      <c r="N28" s="13">
        <v>154.18611189999999</v>
      </c>
      <c r="O28" s="15">
        <v>3474.01</v>
      </c>
      <c r="P28" s="15">
        <v>0</v>
      </c>
      <c r="Q28" s="8" t="s">
        <v>211</v>
      </c>
      <c r="R28" s="1"/>
      <c r="S28" s="17">
        <v>0.98129955379527445</v>
      </c>
      <c r="T28" s="10">
        <v>10.991915065000001</v>
      </c>
      <c r="U28" s="10">
        <v>0.93</v>
      </c>
      <c r="V28" s="8">
        <v>8.6803404129999998E-2</v>
      </c>
      <c r="W28" s="8">
        <v>9.0916496945010181E-2</v>
      </c>
      <c r="X28" s="1"/>
      <c r="Y28" s="8">
        <v>1.0601859412E-3</v>
      </c>
      <c r="Z28" s="8">
        <v>1.849497944E-2</v>
      </c>
      <c r="AA28" s="8">
        <v>5.8356872683000001E-2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79.489999999999995</v>
      </c>
      <c r="K29" s="13">
        <v>91.779904341000005</v>
      </c>
      <c r="L29" s="15">
        <v>557587.77185000002</v>
      </c>
      <c r="M29" s="15">
        <v>643796.10468999995</v>
      </c>
      <c r="N29" s="13">
        <v>1315.6675428999999</v>
      </c>
      <c r="O29" s="15">
        <v>7014.5649999999996</v>
      </c>
      <c r="P29" s="15">
        <v>1</v>
      </c>
      <c r="Q29" s="8">
        <v>3.5499999999999998E-3</v>
      </c>
      <c r="R29" s="1"/>
      <c r="S29" s="17">
        <v>0.86609373338047979</v>
      </c>
      <c r="T29" s="10">
        <v>9.5500000000000007</v>
      </c>
      <c r="U29" s="10">
        <v>0.8</v>
      </c>
      <c r="V29" s="8">
        <v>0.11897346454999999</v>
      </c>
      <c r="W29" s="8">
        <v>0.12076990816454902</v>
      </c>
      <c r="X29" s="1"/>
      <c r="Y29" s="8">
        <v>-3.0101592873999997E-3</v>
      </c>
      <c r="Z29" s="8">
        <v>-2.4119356755000002E-2</v>
      </c>
      <c r="AA29" s="8">
        <v>0.11247067364999999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87.54</v>
      </c>
      <c r="K30" s="13">
        <v>101.75822004</v>
      </c>
      <c r="L30" s="15">
        <v>325564.58652000001</v>
      </c>
      <c r="M30" s="15">
        <v>378442.68716999999</v>
      </c>
      <c r="N30" s="13">
        <v>430.33357618999997</v>
      </c>
      <c r="O30" s="15">
        <v>3719.038</v>
      </c>
      <c r="P30" s="15">
        <v>1</v>
      </c>
      <c r="Q30" s="8">
        <v>2.0899999999999998E-3</v>
      </c>
      <c r="R30" s="1"/>
      <c r="S30" s="17">
        <v>0.86027448166437104</v>
      </c>
      <c r="T30" s="10">
        <v>10.37</v>
      </c>
      <c r="U30" s="10">
        <v>0.97</v>
      </c>
      <c r="V30" s="8">
        <v>0.1223165841</v>
      </c>
      <c r="W30" s="8">
        <v>0.13296778615490062</v>
      </c>
      <c r="X30" s="1"/>
      <c r="Y30" s="8">
        <v>-5.6792367094999994E-3</v>
      </c>
      <c r="Z30" s="8">
        <v>5.3195073271000003E-2</v>
      </c>
      <c r="AA30" s="8">
        <v>0.15958456528999998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6.32</v>
      </c>
      <c r="K31" s="121">
        <v>7.7722936319000002</v>
      </c>
      <c r="L31" s="122">
        <v>1388459.76</v>
      </c>
      <c r="M31" s="122">
        <v>1707518.5049000001</v>
      </c>
      <c r="N31" s="121">
        <v>2105.5055990999999</v>
      </c>
      <c r="O31" s="122">
        <v>219693</v>
      </c>
      <c r="P31" s="122">
        <v>1</v>
      </c>
      <c r="Q31" s="123">
        <v>9.11E-3</v>
      </c>
      <c r="S31" s="124">
        <v>0.8131447805909805</v>
      </c>
      <c r="T31" s="125">
        <v>0.69599999999999995</v>
      </c>
      <c r="U31" s="125">
        <v>0.06</v>
      </c>
      <c r="V31" s="123">
        <v>0.11796610168999999</v>
      </c>
      <c r="W31" s="123">
        <v>0.11392405063291139</v>
      </c>
      <c r="Y31" s="123">
        <v>-2.6194144839E-2</v>
      </c>
      <c r="Z31" s="123">
        <v>1.3523191625E-2</v>
      </c>
      <c r="AA31" s="123">
        <v>0.19262342271000002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6.3</v>
      </c>
      <c r="K32" s="13">
        <v>7.8755270104999999</v>
      </c>
      <c r="L32" s="15">
        <v>272803.48200000002</v>
      </c>
      <c r="M32" s="15">
        <v>341027.17317999998</v>
      </c>
      <c r="N32" s="13">
        <v>341.78531380999999</v>
      </c>
      <c r="O32" s="15">
        <v>43302.14</v>
      </c>
      <c r="P32" s="15">
        <v>1</v>
      </c>
      <c r="Q32" s="8">
        <v>1.7399999999999998E-3</v>
      </c>
      <c r="R32" s="1"/>
      <c r="S32" s="17">
        <v>0.7999464660079969</v>
      </c>
      <c r="T32" s="10">
        <v>0.82</v>
      </c>
      <c r="U32" s="10">
        <v>7.0000000000000007E-2</v>
      </c>
      <c r="V32" s="8">
        <v>0.13486842104999999</v>
      </c>
      <c r="W32" s="8">
        <v>0.13333333333333336</v>
      </c>
      <c r="X32" s="1"/>
      <c r="Y32" s="8">
        <v>0</v>
      </c>
      <c r="Z32" s="8">
        <v>3.0716239723999998E-2</v>
      </c>
      <c r="AA32" s="8">
        <v>0.17672124859999999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10.44</v>
      </c>
      <c r="K33" s="121">
        <v>12.850440724</v>
      </c>
      <c r="L33" s="122">
        <v>195709.02299999999</v>
      </c>
      <c r="M33" s="122">
        <v>240895.32560000001</v>
      </c>
      <c r="N33" s="121">
        <v>295.65432048000002</v>
      </c>
      <c r="O33" s="122">
        <v>18746.075000000001</v>
      </c>
      <c r="P33" s="122">
        <v>1</v>
      </c>
      <c r="Q33" s="123">
        <v>1.25E-3</v>
      </c>
      <c r="S33" s="124">
        <v>0.81242349770166522</v>
      </c>
      <c r="T33" s="125">
        <v>1.36</v>
      </c>
      <c r="U33" s="125">
        <v>0.108</v>
      </c>
      <c r="V33" s="123">
        <v>0.13147718484000001</v>
      </c>
      <c r="W33" s="123">
        <v>0.12413793103448277</v>
      </c>
      <c r="Y33" s="123">
        <v>4.6189376444000004E-3</v>
      </c>
      <c r="Z33" s="123">
        <v>4.3600346709000003E-2</v>
      </c>
      <c r="AA33" s="123">
        <v>0.14986163353000001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56.71</v>
      </c>
      <c r="K34" s="13">
        <v>74.117432846</v>
      </c>
      <c r="L34" s="15">
        <v>1043428.7263</v>
      </c>
      <c r="M34" s="15">
        <v>1363714.6632999999</v>
      </c>
      <c r="N34" s="13">
        <v>2543.0050500000002</v>
      </c>
      <c r="O34" s="15">
        <v>18399.378000000001</v>
      </c>
      <c r="P34" s="15">
        <v>1</v>
      </c>
      <c r="Q34" s="8">
        <v>6.6700000000000006E-3</v>
      </c>
      <c r="R34" s="1"/>
      <c r="S34" s="17">
        <v>0.765137132013613</v>
      </c>
      <c r="T34" s="10">
        <v>7.85</v>
      </c>
      <c r="U34" s="10">
        <v>0.55000000000000004</v>
      </c>
      <c r="V34" s="8">
        <v>0.1211419753</v>
      </c>
      <c r="W34" s="8">
        <v>0.11638159054840416</v>
      </c>
      <c r="X34" s="1"/>
      <c r="Y34" s="8">
        <v>-1.5845070419999998E-3</v>
      </c>
      <c r="Z34" s="8">
        <v>-6.6811633629999992E-2</v>
      </c>
      <c r="AA34" s="8">
        <v>-6.8161806047999998E-3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7.41</v>
      </c>
      <c r="K35" s="121">
        <v>9.2829659850000006</v>
      </c>
      <c r="L35" s="122">
        <v>574447.57889999996</v>
      </c>
      <c r="M35" s="122">
        <v>719646.06411000004</v>
      </c>
      <c r="N35" s="121">
        <v>1627.2218929000001</v>
      </c>
      <c r="O35" s="122">
        <v>77523.289999999994</v>
      </c>
      <c r="P35" s="122">
        <v>1</v>
      </c>
      <c r="Q35" s="123">
        <v>3.64E-3</v>
      </c>
      <c r="S35" s="124">
        <v>0.79823625465972226</v>
      </c>
      <c r="T35" s="125">
        <v>0.98599999999999999</v>
      </c>
      <c r="U35" s="125">
        <v>0.08</v>
      </c>
      <c r="V35" s="123">
        <v>0.12706185567</v>
      </c>
      <c r="W35" s="123">
        <v>0.12955465587044535</v>
      </c>
      <c r="Y35" s="123">
        <v>1.5068493149999999E-2</v>
      </c>
      <c r="Z35" s="123">
        <v>2.4938969855000003E-2</v>
      </c>
      <c r="AA35" s="123">
        <v>8.7045399814000002E-2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72.650000000000006</v>
      </c>
      <c r="K36" s="13">
        <v>85.846425937999996</v>
      </c>
      <c r="L36" s="15">
        <v>292099.13274999999</v>
      </c>
      <c r="M36" s="15">
        <v>345157.14474999998</v>
      </c>
      <c r="N36" s="13">
        <v>265.11574189999999</v>
      </c>
      <c r="O36" s="15">
        <v>4020.6350000000002</v>
      </c>
      <c r="P36" s="15">
        <v>1</v>
      </c>
      <c r="Q36" s="8">
        <v>1.89E-3</v>
      </c>
      <c r="R36" s="1"/>
      <c r="S36" s="17">
        <v>0.84627867970262716</v>
      </c>
      <c r="T36" s="10">
        <v>9.86</v>
      </c>
      <c r="U36" s="10">
        <v>0.72</v>
      </c>
      <c r="V36" s="8">
        <v>0.13547677932999999</v>
      </c>
      <c r="W36" s="8">
        <v>0.11892635925671026</v>
      </c>
      <c r="X36" s="1"/>
      <c r="Y36" s="8">
        <v>5.5088830776999994E-4</v>
      </c>
      <c r="Z36" s="8">
        <v>1.153870519E-2</v>
      </c>
      <c r="AA36" s="8">
        <v>0.14150923046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6.5</v>
      </c>
      <c r="K37" s="121">
        <v>8.0749854562000003</v>
      </c>
      <c r="L37" s="122">
        <v>287274.32500000001</v>
      </c>
      <c r="M37" s="122">
        <v>356882.46097000001</v>
      </c>
      <c r="N37" s="121">
        <v>466.01544475999998</v>
      </c>
      <c r="O37" s="122">
        <v>44196.05</v>
      </c>
      <c r="P37" s="122">
        <v>1</v>
      </c>
      <c r="Q37" s="123">
        <v>1.81E-3</v>
      </c>
      <c r="S37" s="124">
        <v>0.80495501016776183</v>
      </c>
      <c r="T37" s="125">
        <v>0.77</v>
      </c>
      <c r="U37" s="125">
        <v>7.0000000000000007E-2</v>
      </c>
      <c r="V37" s="123">
        <v>0.11290322579999999</v>
      </c>
      <c r="W37" s="123">
        <v>0.12923076923076923</v>
      </c>
      <c r="Y37" s="123">
        <v>1.0886469674000001E-2</v>
      </c>
      <c r="Z37" s="123">
        <v>-9.7086526630000003E-3</v>
      </c>
      <c r="AA37" s="123">
        <v>6.5815942507E-2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156.91999999999999</v>
      </c>
      <c r="K38" s="13">
        <v>163.14734261000001</v>
      </c>
      <c r="L38" s="15">
        <v>4425779.0552000003</v>
      </c>
      <c r="M38" s="15">
        <v>4601415.3187999995</v>
      </c>
      <c r="N38" s="13">
        <v>8800.9215328999999</v>
      </c>
      <c r="O38" s="15">
        <v>28204.046999999999</v>
      </c>
      <c r="P38" s="15">
        <v>1</v>
      </c>
      <c r="Q38" s="8">
        <v>2.8239999999999998E-2</v>
      </c>
      <c r="R38" s="1"/>
      <c r="S38" s="17">
        <v>0.96182994763888774</v>
      </c>
      <c r="T38" s="10">
        <v>12.91</v>
      </c>
      <c r="U38" s="10">
        <v>1.38</v>
      </c>
      <c r="V38" s="8">
        <v>8.9262255410000005E-2</v>
      </c>
      <c r="W38" s="8">
        <v>0.10553148100943156</v>
      </c>
      <c r="X38" s="1"/>
      <c r="Y38" s="8">
        <v>2.9456143801999998E-2</v>
      </c>
      <c r="Z38" s="8">
        <v>7.1507904811E-2</v>
      </c>
      <c r="AA38" s="8">
        <v>0.17930869016999998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130.02000000000001</v>
      </c>
      <c r="K39" s="121">
        <v>128.90184360999999</v>
      </c>
      <c r="L39" s="122">
        <v>3021407.8805</v>
      </c>
      <c r="M39" s="122">
        <v>2995424.1354</v>
      </c>
      <c r="N39" s="121">
        <v>6527.7872914</v>
      </c>
      <c r="O39" s="122">
        <v>23238.024000000001</v>
      </c>
      <c r="P39" s="122">
        <v>1</v>
      </c>
      <c r="Q39" s="123">
        <v>2.904E-2</v>
      </c>
      <c r="S39" s="124">
        <v>1.0086744794231421</v>
      </c>
      <c r="T39" s="125">
        <v>11.9</v>
      </c>
      <c r="U39" s="125">
        <v>0.95</v>
      </c>
      <c r="V39" s="123">
        <v>9.5222853485000009E-2</v>
      </c>
      <c r="W39" s="123">
        <v>8.7678818643285625E-2</v>
      </c>
      <c r="Y39" s="123">
        <v>-3.9834533481999997E-3</v>
      </c>
      <c r="Z39" s="123">
        <v>9.0546410344999995E-2</v>
      </c>
      <c r="AA39" s="123">
        <v>0.14298598821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48.97</v>
      </c>
      <c r="K40" s="13">
        <v>80.400018183</v>
      </c>
      <c r="L40" s="15">
        <v>596414.78436000005</v>
      </c>
      <c r="M40" s="15">
        <v>979206.85126999998</v>
      </c>
      <c r="N40" s="13">
        <v>1223.9012737999999</v>
      </c>
      <c r="O40" s="15">
        <v>12179.186938000001</v>
      </c>
      <c r="P40" s="15">
        <v>1</v>
      </c>
      <c r="Q40" s="8">
        <v>3.7599999999999999E-3</v>
      </c>
      <c r="R40" s="1"/>
      <c r="S40" s="17">
        <v>0.60907946424263804</v>
      </c>
      <c r="T40" s="10">
        <v>4.8</v>
      </c>
      <c r="U40" s="10">
        <v>0.4</v>
      </c>
      <c r="V40" s="8">
        <v>9.5712861415999995E-2</v>
      </c>
      <c r="W40" s="8">
        <v>9.8019195425770894E-2</v>
      </c>
      <c r="X40" s="1"/>
      <c r="Y40" s="8">
        <v>2.8781512605E-2</v>
      </c>
      <c r="Z40" s="8">
        <v>-8.245859704700001E-2</v>
      </c>
      <c r="AA40" s="8">
        <v>7.1290018078999998E-2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10.37</v>
      </c>
      <c r="K41" s="121">
        <v>10.670965667999999</v>
      </c>
      <c r="L41" s="122">
        <v>1705992.0429</v>
      </c>
      <c r="M41" s="122">
        <v>1755504.5824</v>
      </c>
      <c r="N41" s="121">
        <v>3206.5833157000002</v>
      </c>
      <c r="O41" s="122">
        <v>164512.25099999999</v>
      </c>
      <c r="P41" s="122">
        <v>1</v>
      </c>
      <c r="Q41" s="123">
        <v>1.1209999999999999E-2</v>
      </c>
      <c r="S41" s="124">
        <v>0.97179583578808304</v>
      </c>
      <c r="T41" s="125">
        <v>1.0133000000000001</v>
      </c>
      <c r="U41" s="125">
        <v>8.3549999999999999E-2</v>
      </c>
      <c r="V41" s="123">
        <v>9.8955078124999998E-2</v>
      </c>
      <c r="W41" s="123">
        <v>9.6682738669238183E-2</v>
      </c>
      <c r="Y41" s="123">
        <v>3.0815109342999997E-2</v>
      </c>
      <c r="Z41" s="123">
        <v>1.1211449663999999E-2</v>
      </c>
      <c r="AA41" s="123">
        <v>0.1168786815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91.43</v>
      </c>
      <c r="K42" s="13">
        <v>98.332636538000003</v>
      </c>
      <c r="L42" s="15">
        <v>5708039.0839</v>
      </c>
      <c r="M42" s="15">
        <v>6138975.5285999998</v>
      </c>
      <c r="N42" s="13">
        <v>21981.526985</v>
      </c>
      <c r="O42" s="15">
        <v>62430.701999999997</v>
      </c>
      <c r="P42" s="15">
        <v>1</v>
      </c>
      <c r="Q42" s="8">
        <v>3.6510000000000001E-2</v>
      </c>
      <c r="R42" s="1"/>
      <c r="S42" s="17">
        <v>0.92980319880538831</v>
      </c>
      <c r="T42" s="10">
        <v>11.8</v>
      </c>
      <c r="U42" s="10">
        <v>1.5</v>
      </c>
      <c r="V42" s="8">
        <v>0.11646269245999999</v>
      </c>
      <c r="W42" s="8">
        <v>0.19687192387618943</v>
      </c>
      <c r="X42" s="1"/>
      <c r="Y42" s="8">
        <v>1.2513842746999999E-2</v>
      </c>
      <c r="Z42" s="8">
        <v>8.0874204396000002E-3</v>
      </c>
      <c r="AA42" s="8">
        <v>2.1538308355999999E-2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156.47999999999999</v>
      </c>
      <c r="K43" s="121">
        <v>250.71598091000001</v>
      </c>
      <c r="L43" s="122">
        <v>216047.24160000001</v>
      </c>
      <c r="M43" s="122">
        <v>346156.03336</v>
      </c>
      <c r="N43" s="121">
        <v>34.477961905000001</v>
      </c>
      <c r="O43" s="122">
        <v>1380.67</v>
      </c>
      <c r="P43" s="122">
        <v>0</v>
      </c>
      <c r="Q43" s="123" t="s">
        <v>211</v>
      </c>
      <c r="S43" s="124">
        <v>0.62413253208686326</v>
      </c>
      <c r="T43" s="125">
        <v>13.5</v>
      </c>
      <c r="U43" s="125">
        <v>1.1399999999999999</v>
      </c>
      <c r="V43" s="123">
        <v>0.10138941043000001</v>
      </c>
      <c r="W43" s="123">
        <v>8.7423312883435592E-2</v>
      </c>
      <c r="Y43" s="123">
        <v>7.7279752695000002E-3</v>
      </c>
      <c r="Z43" s="123">
        <v>2.7866869419000004E-2</v>
      </c>
      <c r="AA43" s="123">
        <v>0.28648564294000001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1.04</v>
      </c>
      <c r="K44" s="13">
        <v>36.389179552000002</v>
      </c>
      <c r="L44" s="15">
        <v>6075.6110479999998</v>
      </c>
      <c r="M44" s="15">
        <v>212583.17434</v>
      </c>
      <c r="N44" s="13">
        <v>10.917365714000001</v>
      </c>
      <c r="O44" s="15" t="e">
        <v>#N/A</v>
      </c>
      <c r="P44" s="15">
        <v>0</v>
      </c>
      <c r="Q44" s="8" t="s">
        <v>211</v>
      </c>
      <c r="R44" s="1"/>
      <c r="S44" s="17">
        <v>2.8579924384220971E-2</v>
      </c>
      <c r="T44" s="10">
        <v>0.1305</v>
      </c>
      <c r="U44" s="10">
        <v>3.5000000000000001E-3</v>
      </c>
      <c r="V44" s="8">
        <v>3.8609467456000003E-2</v>
      </c>
      <c r="W44" s="8">
        <v>4.0384615384615387E-2</v>
      </c>
      <c r="X44" s="1"/>
      <c r="Y44" s="8">
        <v>-1.8867924527E-2</v>
      </c>
      <c r="Z44" s="8">
        <v>-0.47131328801</v>
      </c>
      <c r="AA44" s="8">
        <v>-0.67552347227999998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94.88</v>
      </c>
      <c r="K45" s="121">
        <v>100.78298268</v>
      </c>
      <c r="L45" s="122">
        <v>1865647.7368000001</v>
      </c>
      <c r="M45" s="122">
        <v>1981719.4726</v>
      </c>
      <c r="N45" s="121">
        <v>3428.5611262000002</v>
      </c>
      <c r="O45" s="122">
        <v>19663.235000000001</v>
      </c>
      <c r="P45" s="122">
        <v>1</v>
      </c>
      <c r="Q45" s="123">
        <v>1.1850000000000001E-2</v>
      </c>
      <c r="S45" s="124">
        <v>0.9414287757414086</v>
      </c>
      <c r="T45" s="125">
        <v>12</v>
      </c>
      <c r="U45" s="125">
        <v>1</v>
      </c>
      <c r="V45" s="123">
        <v>0.12996859091999999</v>
      </c>
      <c r="W45" s="123">
        <v>0.12647554806070826</v>
      </c>
      <c r="Y45" s="123">
        <v>2.3241073304000001E-3</v>
      </c>
      <c r="Z45" s="123">
        <v>6.0405172599999994E-2</v>
      </c>
      <c r="AA45" s="123">
        <v>0.16524730504000001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8.14</v>
      </c>
      <c r="K46" s="13">
        <v>9.2705102511999993</v>
      </c>
      <c r="L46" s="15">
        <v>2353977.6052999999</v>
      </c>
      <c r="M46" s="15">
        <v>2680905.838</v>
      </c>
      <c r="N46" s="13">
        <v>11730.987689</v>
      </c>
      <c r="O46" s="15">
        <v>289186.43800000002</v>
      </c>
      <c r="P46" s="15">
        <v>1</v>
      </c>
      <c r="Q46" s="8">
        <v>1.5109999999999998E-2</v>
      </c>
      <c r="R46" s="1"/>
      <c r="S46" s="17">
        <v>0.87805307145271072</v>
      </c>
      <c r="T46" s="10">
        <v>0.996</v>
      </c>
      <c r="U46" s="10">
        <v>8.3000000000000004E-2</v>
      </c>
      <c r="V46" s="8">
        <v>0.11091314030999999</v>
      </c>
      <c r="W46" s="8">
        <v>0.12235872235872235</v>
      </c>
      <c r="X46" s="1"/>
      <c r="Y46" s="8">
        <v>6.5537282061999998E-3</v>
      </c>
      <c r="Z46" s="8">
        <v>-3.8095498435E-2</v>
      </c>
      <c r="AA46" s="8">
        <v>1.6086460650000002E-2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79.73</v>
      </c>
      <c r="K47" s="121">
        <v>93.712169606000003</v>
      </c>
      <c r="L47" s="122">
        <v>498312.5</v>
      </c>
      <c r="M47" s="122">
        <v>585701.06004000001</v>
      </c>
      <c r="N47" s="121">
        <v>1136.3334529000001</v>
      </c>
      <c r="O47" s="122">
        <v>6250</v>
      </c>
      <c r="P47" s="122">
        <v>1</v>
      </c>
      <c r="Q47" s="123">
        <v>3.1900000000000001E-3</v>
      </c>
      <c r="S47" s="124">
        <v>0.85079665037330665</v>
      </c>
      <c r="T47" s="125">
        <v>10.5</v>
      </c>
      <c r="U47" s="125">
        <v>0.85</v>
      </c>
      <c r="V47" s="123">
        <v>0.13207547169</v>
      </c>
      <c r="W47" s="123">
        <v>0.12793176972281448</v>
      </c>
      <c r="Y47" s="123">
        <v>-9.5652173914000001E-3</v>
      </c>
      <c r="Z47" s="123">
        <v>4.2693774088999999E-2</v>
      </c>
      <c r="AA47" s="123">
        <v>0.13973300720999998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8.7799999999999994</v>
      </c>
      <c r="K48" s="13">
        <v>10.677337001</v>
      </c>
      <c r="L48" s="15">
        <v>595258.12534000003</v>
      </c>
      <c r="M48" s="15">
        <v>723891.98259000003</v>
      </c>
      <c r="N48" s="13">
        <v>293.29020618999999</v>
      </c>
      <c r="O48" s="15">
        <v>67797.053</v>
      </c>
      <c r="P48" s="15">
        <v>0</v>
      </c>
      <c r="Q48" s="8" t="s">
        <v>211</v>
      </c>
      <c r="R48" s="1"/>
      <c r="S48" s="17">
        <v>0.82230241484161237</v>
      </c>
      <c r="T48" s="10">
        <v>1.0199999989999999</v>
      </c>
      <c r="U48" s="10">
        <v>8.5999999999999993E-2</v>
      </c>
      <c r="V48" s="8">
        <v>0.11320754705000001</v>
      </c>
      <c r="W48" s="8">
        <v>0.11753986332574033</v>
      </c>
      <c r="X48" s="1"/>
      <c r="Y48" s="8">
        <v>-2.2727272735E-3</v>
      </c>
      <c r="Z48" s="8">
        <v>2.6242055900999997E-2</v>
      </c>
      <c r="AA48" s="8">
        <v>9.3192970176000006E-2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52.05</v>
      </c>
      <c r="K49" s="121">
        <v>108.79302018999999</v>
      </c>
      <c r="L49" s="122">
        <v>1226712.7533</v>
      </c>
      <c r="M49" s="122">
        <v>2564030.4580999999</v>
      </c>
      <c r="N49" s="121">
        <v>6061.4823371000002</v>
      </c>
      <c r="O49" s="122">
        <v>23567.968364</v>
      </c>
      <c r="P49" s="122">
        <v>1</v>
      </c>
      <c r="Q49" s="123">
        <v>7.8799999999999999E-3</v>
      </c>
      <c r="S49" s="124">
        <v>0.47843142794545118</v>
      </c>
      <c r="T49" s="125">
        <v>10.31</v>
      </c>
      <c r="U49" s="125">
        <v>0.72</v>
      </c>
      <c r="V49" s="123">
        <v>0.11248090769999999</v>
      </c>
      <c r="W49" s="123">
        <v>0.16599423631123922</v>
      </c>
      <c r="Y49" s="123">
        <v>-9.7031963487000002E-3</v>
      </c>
      <c r="Z49" s="123">
        <v>-0.39644216057999998</v>
      </c>
      <c r="AA49" s="123">
        <v>-0.35025515423000003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171.29</v>
      </c>
      <c r="K50" s="13">
        <v>172.91532895</v>
      </c>
      <c r="L50" s="15">
        <v>221526.95894000001</v>
      </c>
      <c r="M50" s="15">
        <v>223628.97412</v>
      </c>
      <c r="N50" s="13">
        <v>121.15082332999999</v>
      </c>
      <c r="O50" s="15">
        <v>1293.2860000000001</v>
      </c>
      <c r="P50" s="15">
        <v>0</v>
      </c>
      <c r="Q50" s="8" t="s">
        <v>211</v>
      </c>
      <c r="R50" s="1"/>
      <c r="S50" s="17">
        <v>0.99060043456025815</v>
      </c>
      <c r="T50" s="10">
        <v>30.742043258999999</v>
      </c>
      <c r="U50" s="10">
        <v>1.72</v>
      </c>
      <c r="V50" s="8">
        <v>0.19444682643</v>
      </c>
      <c r="W50" s="8">
        <v>0.12049740206667056</v>
      </c>
      <c r="X50" s="1"/>
      <c r="Y50" s="8">
        <v>5.9314070949999997E-3</v>
      </c>
      <c r="Z50" s="8">
        <v>-7.2765437791999996E-2</v>
      </c>
      <c r="AA50" s="8">
        <v>0.37488483053000005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136.16999999999999</v>
      </c>
      <c r="K51" s="121">
        <v>149.16520027000001</v>
      </c>
      <c r="L51" s="122">
        <v>393271.75997999997</v>
      </c>
      <c r="M51" s="122">
        <v>430803.11992000003</v>
      </c>
      <c r="N51" s="121">
        <v>557.75690667000003</v>
      </c>
      <c r="O51" s="122">
        <v>2888.0940000000001</v>
      </c>
      <c r="P51" s="122">
        <v>1</v>
      </c>
      <c r="Q51" s="123">
        <v>2.5300000000000001E-3</v>
      </c>
      <c r="S51" s="124">
        <v>0.91288048253561982</v>
      </c>
      <c r="T51" s="125">
        <v>17.190000000000001</v>
      </c>
      <c r="U51" s="125">
        <v>2.95</v>
      </c>
      <c r="V51" s="123">
        <v>0.11997487437</v>
      </c>
      <c r="W51" s="123">
        <v>0.25996915620180661</v>
      </c>
      <c r="Y51" s="123">
        <v>-6.4210142291000003E-3</v>
      </c>
      <c r="Z51" s="123">
        <v>-2.8506710270000003E-2</v>
      </c>
      <c r="AA51" s="123">
        <v>7.4509050778999997E-2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59.07</v>
      </c>
      <c r="K52" s="13">
        <v>103.10241865</v>
      </c>
      <c r="L52" s="15">
        <v>1226726.0649999999</v>
      </c>
      <c r="M52" s="15">
        <v>2141161.7459</v>
      </c>
      <c r="N52" s="13">
        <v>3793.7813080999999</v>
      </c>
      <c r="O52" s="15">
        <v>20767.328000000001</v>
      </c>
      <c r="P52" s="15">
        <v>1</v>
      </c>
      <c r="Q52" s="8">
        <v>7.8900000000000012E-3</v>
      </c>
      <c r="R52" s="1"/>
      <c r="S52" s="17">
        <v>0.57292545386858384</v>
      </c>
      <c r="T52" s="10">
        <v>5.76</v>
      </c>
      <c r="U52" s="10">
        <v>0.48</v>
      </c>
      <c r="V52" s="8">
        <v>9.0042207284999995E-2</v>
      </c>
      <c r="W52" s="8">
        <v>9.751142712036566E-2</v>
      </c>
      <c r="X52" s="1"/>
      <c r="Y52" s="8">
        <v>-1.6319733555E-2</v>
      </c>
      <c r="Z52" s="8">
        <v>-6.4272886028000006E-2</v>
      </c>
      <c r="AA52" s="8">
        <v>9.9893030219000006E-3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42.3</v>
      </c>
      <c r="K53" s="121">
        <v>80.797610394000003</v>
      </c>
      <c r="L53" s="122">
        <v>1126795.9446</v>
      </c>
      <c r="M53" s="122">
        <v>2152303.0668000001</v>
      </c>
      <c r="N53" s="121">
        <v>1093.2426748</v>
      </c>
      <c r="O53" s="122">
        <v>26638.202000000001</v>
      </c>
      <c r="P53" s="122">
        <v>1</v>
      </c>
      <c r="Q53" s="123">
        <v>7.1699999999999993E-3</v>
      </c>
      <c r="S53" s="124">
        <v>0.52353033454490849</v>
      </c>
      <c r="T53" s="125">
        <v>4.92</v>
      </c>
      <c r="U53" s="125">
        <v>0.41</v>
      </c>
      <c r="V53" s="123">
        <v>0.11584647986</v>
      </c>
      <c r="W53" s="123">
        <v>0.11631205673758865</v>
      </c>
      <c r="Y53" s="123">
        <v>8.1029551947999993E-3</v>
      </c>
      <c r="Z53" s="123">
        <v>-3.0004956170999998E-2</v>
      </c>
      <c r="AA53" s="123">
        <v>0.11240342485999999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126.87</v>
      </c>
      <c r="K54" s="13">
        <v>147.3910238</v>
      </c>
      <c r="L54" s="15">
        <v>1499320.0992999999</v>
      </c>
      <c r="M54" s="15">
        <v>1741832.7771999999</v>
      </c>
      <c r="N54" s="13">
        <v>1758.3572899999999</v>
      </c>
      <c r="O54" s="15">
        <v>11817.767</v>
      </c>
      <c r="P54" s="15">
        <v>1</v>
      </c>
      <c r="Q54" s="8">
        <v>9.4799999999999988E-3</v>
      </c>
      <c r="R54" s="1"/>
      <c r="S54" s="17">
        <v>0.86077154991578264</v>
      </c>
      <c r="T54" s="10">
        <v>11.5</v>
      </c>
      <c r="U54" s="10">
        <v>1.5</v>
      </c>
      <c r="V54" s="8">
        <v>9.8737872414000005E-2</v>
      </c>
      <c r="W54" s="8">
        <v>0.14187751241428234</v>
      </c>
      <c r="X54" s="1"/>
      <c r="Y54" s="8">
        <v>-4.7850643240999998E-3</v>
      </c>
      <c r="Z54" s="8">
        <v>8.3525568528999991E-2</v>
      </c>
      <c r="AA54" s="8">
        <v>0.19660114565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80.400000000000006</v>
      </c>
      <c r="K55" s="121">
        <v>101.38894633</v>
      </c>
      <c r="L55" s="122">
        <v>964800</v>
      </c>
      <c r="M55" s="122">
        <v>1216667.3559999999</v>
      </c>
      <c r="N55" s="121">
        <v>731.07996951999996</v>
      </c>
      <c r="O55" s="122">
        <v>12000</v>
      </c>
      <c r="P55" s="122">
        <v>1</v>
      </c>
      <c r="Q55" s="123">
        <v>6.1599999999999997E-3</v>
      </c>
      <c r="S55" s="124">
        <v>0.79298585210970318</v>
      </c>
      <c r="T55" s="125">
        <v>10.8</v>
      </c>
      <c r="U55" s="125">
        <v>0.9</v>
      </c>
      <c r="V55" s="123">
        <v>0.14025974025999999</v>
      </c>
      <c r="W55" s="123">
        <v>0.13432835820895522</v>
      </c>
      <c r="Y55" s="123">
        <v>5.8801451286999993E-3</v>
      </c>
      <c r="Z55" s="123">
        <v>4.4402891002000004E-2</v>
      </c>
      <c r="AA55" s="123">
        <v>0.19379929621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73.489999999999995</v>
      </c>
      <c r="K56" s="13">
        <v>107.74450349999999</v>
      </c>
      <c r="L56" s="15">
        <v>1993788.6237999999</v>
      </c>
      <c r="M56" s="15">
        <v>2923115.5989999999</v>
      </c>
      <c r="N56" s="13">
        <v>3650.1357948</v>
      </c>
      <c r="O56" s="15">
        <v>27130.066999999999</v>
      </c>
      <c r="P56" s="15">
        <v>1</v>
      </c>
      <c r="Q56" s="8">
        <v>1.2549999999999999E-2</v>
      </c>
      <c r="R56" s="1"/>
      <c r="S56" s="17">
        <v>0.68207655715820348</v>
      </c>
      <c r="T56" s="10">
        <v>5.25</v>
      </c>
      <c r="U56" s="10">
        <v>0.4</v>
      </c>
      <c r="V56" s="8">
        <v>6.8609513853000001E-2</v>
      </c>
      <c r="W56" s="8">
        <v>6.5315008844740799E-2</v>
      </c>
      <c r="X56" s="1"/>
      <c r="Y56" s="8">
        <v>9.4780219787999991E-3</v>
      </c>
      <c r="Z56" s="8">
        <v>-6.8969891562000007E-2</v>
      </c>
      <c r="AA56" s="8">
        <v>2.8300769530999997E-2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35.68</v>
      </c>
      <c r="K57" s="121">
        <v>89.727415535000006</v>
      </c>
      <c r="L57" s="122">
        <v>304831.83023999998</v>
      </c>
      <c r="M57" s="122">
        <v>766585.54653000005</v>
      </c>
      <c r="N57" s="121">
        <v>495.83491380999999</v>
      </c>
      <c r="O57" s="122" t="e">
        <v>#N/A</v>
      </c>
      <c r="P57" s="122">
        <v>0</v>
      </c>
      <c r="Q57" s="123" t="s">
        <v>211</v>
      </c>
      <c r="S57" s="124">
        <v>0.39764880986772977</v>
      </c>
      <c r="T57" s="125">
        <v>5.08</v>
      </c>
      <c r="U57" s="125">
        <v>0.45</v>
      </c>
      <c r="V57" s="123">
        <v>0.15889896778000001</v>
      </c>
      <c r="W57" s="123">
        <v>0.15134529147982065</v>
      </c>
      <c r="Y57" s="123">
        <v>-8.3379655362000003E-3</v>
      </c>
      <c r="Z57" s="123">
        <v>-3.1464764015000004E-3</v>
      </c>
      <c r="AA57" s="123">
        <v>0.28621271964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137.99</v>
      </c>
      <c r="K58" s="13">
        <v>199.09535933999999</v>
      </c>
      <c r="L58" s="15">
        <v>509279.00305</v>
      </c>
      <c r="M58" s="15">
        <v>734800.24722999998</v>
      </c>
      <c r="N58" s="13">
        <v>866.54153713999995</v>
      </c>
      <c r="O58" s="15">
        <v>3690.6950000000002</v>
      </c>
      <c r="P58" s="15">
        <v>1</v>
      </c>
      <c r="Q58" s="8">
        <v>3.2200000000000002E-3</v>
      </c>
      <c r="R58" s="1"/>
      <c r="S58" s="17">
        <v>0.69308496419723742</v>
      </c>
      <c r="T58" s="10">
        <v>12.04</v>
      </c>
      <c r="U58" s="10">
        <v>1.08</v>
      </c>
      <c r="V58" s="8">
        <v>9.538900332700001E-2</v>
      </c>
      <c r="W58" s="8">
        <v>9.3919849264439456E-2</v>
      </c>
      <c r="X58" s="1"/>
      <c r="Y58" s="8">
        <v>1.1879445627000001E-2</v>
      </c>
      <c r="Z58" s="8">
        <v>3.2121927590000002E-2</v>
      </c>
      <c r="AA58" s="8">
        <v>0.19483082096000001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 t="e">
        <v>#N/A</v>
      </c>
      <c r="K59" s="121" t="e">
        <v>#N/A</v>
      </c>
      <c r="L59" s="122" t="e">
        <v>#N/A</v>
      </c>
      <c r="M59" s="122" t="e">
        <v>#N/A</v>
      </c>
      <c r="N59" s="121" t="e">
        <v>#N/A</v>
      </c>
      <c r="O59" s="122" t="e">
        <v>#N/A</v>
      </c>
      <c r="P59" s="122">
        <v>0</v>
      </c>
      <c r="Q59" s="123" t="s">
        <v>211</v>
      </c>
      <c r="S59" s="124" t="e">
        <v>#N/A</v>
      </c>
      <c r="T59" s="125" t="s">
        <v>211</v>
      </c>
      <c r="U59" s="125" t="e">
        <v>#N/A</v>
      </c>
      <c r="V59" s="123" t="s">
        <v>211</v>
      </c>
      <c r="W59" s="123" t="s">
        <v>211</v>
      </c>
      <c r="Y59" s="123" t="s">
        <v>211</v>
      </c>
      <c r="Z59" s="123" t="s">
        <v>211</v>
      </c>
      <c r="AA59" s="123" t="s">
        <v>211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7.95</v>
      </c>
      <c r="K60" s="121">
        <v>9.5846654327999996</v>
      </c>
      <c r="L60" s="122">
        <v>394454.53785000002</v>
      </c>
      <c r="M60" s="122">
        <v>475561.60676</v>
      </c>
      <c r="N60" s="121">
        <v>1528.7020414000001</v>
      </c>
      <c r="O60" s="122">
        <v>49616.923000000003</v>
      </c>
      <c r="P60" s="122">
        <v>1</v>
      </c>
      <c r="Q60" s="123">
        <v>2.1099999999999999E-3</v>
      </c>
      <c r="S60" s="124">
        <v>0.82944992245572213</v>
      </c>
      <c r="T60" s="125">
        <v>1.1411547338000001</v>
      </c>
      <c r="U60" s="125">
        <v>0.13100000000000001</v>
      </c>
      <c r="V60" s="123">
        <v>0.14124950288000002</v>
      </c>
      <c r="W60" s="123">
        <v>0.19773584905660377</v>
      </c>
      <c r="Y60" s="123">
        <v>1.2580198745000001E-4</v>
      </c>
      <c r="Z60" s="123">
        <v>-1.2600612398999999E-3</v>
      </c>
      <c r="AA60" s="123">
        <v>0.12499580822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39.76</v>
      </c>
      <c r="K61" s="13">
        <v>34.327010807000001</v>
      </c>
      <c r="L61" s="15">
        <v>138262.77583999999</v>
      </c>
      <c r="M61" s="15">
        <v>119369.9145</v>
      </c>
      <c r="N61" s="13">
        <v>2854.1766689999999</v>
      </c>
      <c r="O61" s="15" t="e">
        <v>#N/A</v>
      </c>
      <c r="P61" s="15">
        <v>0</v>
      </c>
      <c r="Q61" s="8" t="s">
        <v>211</v>
      </c>
      <c r="R61" s="1"/>
      <c r="S61" s="17">
        <v>1.1582715495836911</v>
      </c>
      <c r="T61" s="10">
        <v>0.6</v>
      </c>
      <c r="U61" s="10">
        <v>0.05</v>
      </c>
      <c r="V61" s="8">
        <v>1.5789473684000001E-2</v>
      </c>
      <c r="W61" s="8">
        <v>1.5090543259557348E-2</v>
      </c>
      <c r="X61" s="1"/>
      <c r="Y61" s="8">
        <v>-4.7559449313000005E-3</v>
      </c>
      <c r="Z61" s="8">
        <v>-4.3377986406999997E-2</v>
      </c>
      <c r="AA61" s="8">
        <v>6.2156597782E-2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51.83</v>
      </c>
      <c r="K62" s="13">
        <v>84.064159345999997</v>
      </c>
      <c r="L62" s="15">
        <v>138697.07999999999</v>
      </c>
      <c r="M62" s="15">
        <v>224955.69041000001</v>
      </c>
      <c r="N62" s="13">
        <v>30.305041428999999</v>
      </c>
      <c r="O62" s="15" t="e">
        <v>#N/A</v>
      </c>
      <c r="P62" s="15">
        <v>0</v>
      </c>
      <c r="Q62" s="8" t="s">
        <v>211</v>
      </c>
      <c r="R62" s="1"/>
      <c r="S62" s="17">
        <v>0.61655288535834518</v>
      </c>
      <c r="T62" s="10">
        <v>4.67</v>
      </c>
      <c r="U62" s="10">
        <v>0.52</v>
      </c>
      <c r="V62" s="8">
        <v>0.10049494297</v>
      </c>
      <c r="W62" s="8">
        <v>0.12039359444337257</v>
      </c>
      <c r="X62" s="1"/>
      <c r="Y62" s="8">
        <v>4.8468398618000006E-3</v>
      </c>
      <c r="Z62" s="8">
        <v>7.6877451252999995E-2</v>
      </c>
      <c r="AA62" s="8">
        <v>0.22089598165000002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765</v>
      </c>
      <c r="K63" s="121">
        <v>972.61289216</v>
      </c>
      <c r="L63" s="122">
        <v>93741.57</v>
      </c>
      <c r="M63" s="122">
        <v>119182.03857999999</v>
      </c>
      <c r="N63" s="121">
        <v>4.3325476190999996</v>
      </c>
      <c r="O63" s="122">
        <v>122.538</v>
      </c>
      <c r="P63" s="122">
        <v>0</v>
      </c>
      <c r="Q63" s="123" t="s">
        <v>211</v>
      </c>
      <c r="S63" s="124">
        <v>0.78654108553000079</v>
      </c>
      <c r="T63" s="125">
        <v>0</v>
      </c>
      <c r="U63" s="125">
        <v>0</v>
      </c>
      <c r="V63" s="123">
        <v>0</v>
      </c>
      <c r="W63" s="123">
        <v>0</v>
      </c>
      <c r="Y63" s="123" t="s">
        <v>211</v>
      </c>
      <c r="Z63" s="123">
        <v>-0.28504672897</v>
      </c>
      <c r="AA63" s="123">
        <v>-2.1739130434999997E-2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36.96</v>
      </c>
      <c r="K64" s="13">
        <v>54.165064405000003</v>
      </c>
      <c r="L64" s="15">
        <v>66454.080000000002</v>
      </c>
      <c r="M64" s="15">
        <v>97388.785799999998</v>
      </c>
      <c r="N64" s="13">
        <v>70.098378095000001</v>
      </c>
      <c r="O64" s="15" t="e">
        <v>#N/A</v>
      </c>
      <c r="P64" s="15">
        <v>0</v>
      </c>
      <c r="Q64" s="8" t="s">
        <v>211</v>
      </c>
      <c r="R64" s="1"/>
      <c r="S64" s="17">
        <v>0.68235864585417549</v>
      </c>
      <c r="T64" s="10">
        <v>5.83</v>
      </c>
      <c r="U64" s="10">
        <v>0.85</v>
      </c>
      <c r="V64" s="8">
        <v>0.16221480244999997</v>
      </c>
      <c r="W64" s="8">
        <v>0.27597402597402593</v>
      </c>
      <c r="X64" s="1"/>
      <c r="Y64" s="8">
        <v>-3.2362459541999998E-3</v>
      </c>
      <c r="Z64" s="8">
        <v>9.7775153572000006E-2</v>
      </c>
      <c r="AA64" s="8">
        <v>0.20052074073000001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590</v>
      </c>
      <c r="K65" s="121">
        <v>2044.1935248</v>
      </c>
      <c r="L65" s="122">
        <v>65594.429999999993</v>
      </c>
      <c r="M65" s="122">
        <v>227267.30351</v>
      </c>
      <c r="N65" s="121">
        <v>10.046031427999999</v>
      </c>
      <c r="O65" s="122">
        <v>111.17700000000001</v>
      </c>
      <c r="P65" s="122">
        <v>0</v>
      </c>
      <c r="Q65" s="123" t="s">
        <v>211</v>
      </c>
      <c r="S65" s="124">
        <v>0.28862237984915079</v>
      </c>
      <c r="T65" s="125">
        <v>40.092226705000002</v>
      </c>
      <c r="U65" s="125">
        <v>2.6983998480000002</v>
      </c>
      <c r="V65" s="123">
        <v>6.9725611660999998E-2</v>
      </c>
      <c r="W65" s="123">
        <v>5.4882708772881351E-2</v>
      </c>
      <c r="Y65" s="123">
        <v>-3.9027848234000004E-2</v>
      </c>
      <c r="Z65" s="123">
        <v>3.2590491856999998E-2</v>
      </c>
      <c r="AA65" s="123">
        <v>9.4775177365999996E-2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41</v>
      </c>
      <c r="K66" s="13">
        <v>68.458463800999994</v>
      </c>
      <c r="L66" s="15">
        <v>74443.535999999993</v>
      </c>
      <c r="M66" s="15">
        <v>124299.75889</v>
      </c>
      <c r="N66" s="13">
        <v>10.024965714</v>
      </c>
      <c r="O66" s="15">
        <v>1815.6959999999999</v>
      </c>
      <c r="P66" s="15">
        <v>0</v>
      </c>
      <c r="Q66" s="8" t="s">
        <v>211</v>
      </c>
      <c r="R66" s="1"/>
      <c r="S66" s="17">
        <v>0.59890330170396111</v>
      </c>
      <c r="T66" s="10">
        <v>5.5561895369999998</v>
      </c>
      <c r="U66" s="10">
        <v>0.42958733100000002</v>
      </c>
      <c r="V66" s="8">
        <v>0.13119691941</v>
      </c>
      <c r="W66" s="8">
        <v>0.12573287736585367</v>
      </c>
      <c r="X66" s="1"/>
      <c r="Y66" s="8">
        <v>2.1425012455E-2</v>
      </c>
      <c r="Z66" s="8">
        <v>-5.3835277465000005E-2</v>
      </c>
      <c r="AA66" s="8">
        <v>9.9633640819000002E-2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30.99</v>
      </c>
      <c r="K67" s="13">
        <v>72.142428163000005</v>
      </c>
      <c r="L67" s="15">
        <v>43850.85</v>
      </c>
      <c r="M67" s="15">
        <v>102081.53585</v>
      </c>
      <c r="N67" s="13">
        <v>8.4117771429000001</v>
      </c>
      <c r="O67" s="15">
        <v>1415</v>
      </c>
      <c r="P67" s="15">
        <v>0</v>
      </c>
      <c r="Q67" s="8" t="s">
        <v>211</v>
      </c>
      <c r="R67" s="1"/>
      <c r="S67" s="17">
        <v>0.42956691075022579</v>
      </c>
      <c r="T67" s="10">
        <v>1.96</v>
      </c>
      <c r="U67" s="10">
        <v>0.16</v>
      </c>
      <c r="V67" s="8">
        <v>8.4701815038999997E-2</v>
      </c>
      <c r="W67" s="8">
        <v>6.1955469506292354E-2</v>
      </c>
      <c r="X67" s="1"/>
      <c r="Y67" s="8">
        <v>-7.0207020703E-2</v>
      </c>
      <c r="Z67" s="8">
        <v>-2.6781625131000002E-2</v>
      </c>
      <c r="AA67" s="8">
        <v>0.42054919292999998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230</v>
      </c>
      <c r="K68" s="121">
        <v>736.24488589999999</v>
      </c>
      <c r="L68" s="122">
        <v>23382.720000000001</v>
      </c>
      <c r="M68" s="122">
        <v>74849.600080000004</v>
      </c>
      <c r="N68" s="121">
        <v>15.415780476</v>
      </c>
      <c r="O68" s="122" t="e">
        <v>#N/A</v>
      </c>
      <c r="P68" s="122">
        <v>0</v>
      </c>
      <c r="Q68" s="123" t="s">
        <v>211</v>
      </c>
      <c r="S68" s="124">
        <v>0.31239605789430175</v>
      </c>
      <c r="T68" s="125">
        <v>19.100000000000001</v>
      </c>
      <c r="U68" s="125">
        <v>1.1000000000000001</v>
      </c>
      <c r="V68" s="123">
        <v>9.1826923076999994E-2</v>
      </c>
      <c r="W68" s="123">
        <v>5.7391304347826091E-2</v>
      </c>
      <c r="Y68" s="123">
        <v>2.2995151892E-2</v>
      </c>
      <c r="Z68" s="123">
        <v>0.15752455906999999</v>
      </c>
      <c r="AA68" s="123">
        <v>0.20978011489000001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4.66</v>
      </c>
      <c r="K69" s="13">
        <v>9.8054735540000006</v>
      </c>
      <c r="L69" s="15">
        <v>385970.53470000002</v>
      </c>
      <c r="M69" s="15">
        <v>812151.04520000005</v>
      </c>
      <c r="N69" s="13">
        <v>529.96894048000001</v>
      </c>
      <c r="O69" s="15">
        <v>82826.294999999998</v>
      </c>
      <c r="P69" s="15">
        <v>1</v>
      </c>
      <c r="Q69" s="8">
        <v>2.48E-3</v>
      </c>
      <c r="R69" s="1"/>
      <c r="S69" s="17">
        <v>0.47524476756138112</v>
      </c>
      <c r="T69" s="10">
        <v>0.54700000000000004</v>
      </c>
      <c r="U69" s="10">
        <v>4.2000000000000003E-2</v>
      </c>
      <c r="V69" s="8">
        <v>0.10810276679</v>
      </c>
      <c r="W69" s="8">
        <v>0.10815450643776824</v>
      </c>
      <c r="X69" s="1"/>
      <c r="Y69" s="8">
        <v>-1.0195412064000001E-2</v>
      </c>
      <c r="Z69" s="8">
        <v>-3.9102869276999998E-2</v>
      </c>
      <c r="AA69" s="8">
        <v>2.5479672051000001E-2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19.3</v>
      </c>
      <c r="K70" s="121">
        <v>41.443996740000003</v>
      </c>
      <c r="L70" s="122">
        <v>141202.10029999999</v>
      </c>
      <c r="M70" s="122">
        <v>303211.36706999998</v>
      </c>
      <c r="N70" s="121">
        <v>64.188478094999994</v>
      </c>
      <c r="O70" s="122" t="e">
        <v>#N/A</v>
      </c>
      <c r="P70" s="122">
        <v>0</v>
      </c>
      <c r="Q70" s="123" t="s">
        <v>211</v>
      </c>
      <c r="S70" s="124">
        <v>0.46568867672389452</v>
      </c>
      <c r="T70" s="125">
        <v>0</v>
      </c>
      <c r="U70" s="125">
        <v>0</v>
      </c>
      <c r="V70" s="123">
        <v>0</v>
      </c>
      <c r="W70" s="123">
        <v>0</v>
      </c>
      <c r="Y70" s="123">
        <v>-2.9663147311000001E-2</v>
      </c>
      <c r="Z70" s="123">
        <v>0.19504643962999998</v>
      </c>
      <c r="AA70" s="123">
        <v>0.52810768012999998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59.9</v>
      </c>
      <c r="K71" s="13">
        <v>76.011615878000001</v>
      </c>
      <c r="L71" s="15">
        <v>289016.72129999998</v>
      </c>
      <c r="M71" s="15">
        <v>366755.05845999997</v>
      </c>
      <c r="N71" s="13">
        <v>223.27057905000001</v>
      </c>
      <c r="O71" s="15">
        <v>4824.9870000000001</v>
      </c>
      <c r="P71" s="15">
        <v>0</v>
      </c>
      <c r="Q71" s="8" t="s">
        <v>211</v>
      </c>
      <c r="R71" s="1"/>
      <c r="S71" s="17">
        <v>0.78803745069885855</v>
      </c>
      <c r="T71" s="10">
        <v>4.12</v>
      </c>
      <c r="U71" s="10">
        <v>0.38</v>
      </c>
      <c r="V71" s="8">
        <v>9.2067039106000004E-2</v>
      </c>
      <c r="W71" s="8">
        <v>7.6126878130217041E-2</v>
      </c>
      <c r="X71" s="1"/>
      <c r="Y71" s="8">
        <v>-1.8330278281000001E-3</v>
      </c>
      <c r="Z71" s="8">
        <v>0.17811073946</v>
      </c>
      <c r="AA71" s="8">
        <v>0.44318391683000002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62.09</v>
      </c>
      <c r="K72" s="121">
        <v>106.16541656</v>
      </c>
      <c r="L72" s="122">
        <v>597616.25</v>
      </c>
      <c r="M72" s="122">
        <v>1021842.1344</v>
      </c>
      <c r="N72" s="121">
        <v>2378.336159</v>
      </c>
      <c r="O72" s="122">
        <v>9625</v>
      </c>
      <c r="P72" s="122">
        <v>1</v>
      </c>
      <c r="Q72" s="123">
        <v>3.8400000000000001E-3</v>
      </c>
      <c r="S72" s="124">
        <v>0.58484205131818501</v>
      </c>
      <c r="T72" s="125">
        <v>11.1</v>
      </c>
      <c r="U72" s="125">
        <v>0.6</v>
      </c>
      <c r="V72" s="123">
        <v>0.13804253202</v>
      </c>
      <c r="W72" s="123">
        <v>0.11596070220647446</v>
      </c>
      <c r="Y72" s="123">
        <v>-1.5226011102000002E-2</v>
      </c>
      <c r="Z72" s="123">
        <v>-0.10783570621999999</v>
      </c>
      <c r="AA72" s="123">
        <v>-9.7486633960999991E-2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62.29</v>
      </c>
      <c r="K73" s="13">
        <v>109.81914227999999</v>
      </c>
      <c r="L73" s="15">
        <v>723237.47947999998</v>
      </c>
      <c r="M73" s="15">
        <v>1275089.4151000001</v>
      </c>
      <c r="N73" s="13">
        <v>1300.6160619</v>
      </c>
      <c r="O73" s="15">
        <v>11610.812</v>
      </c>
      <c r="P73" s="15">
        <v>1</v>
      </c>
      <c r="Q73" s="8">
        <v>4.6600000000000001E-3</v>
      </c>
      <c r="R73" s="1"/>
      <c r="S73" s="17">
        <v>0.56720530416439163</v>
      </c>
      <c r="T73" s="10">
        <v>6.4</v>
      </c>
      <c r="U73" s="10">
        <v>0.56000000000000005</v>
      </c>
      <c r="V73" s="8">
        <v>0.1216730038</v>
      </c>
      <c r="W73" s="8">
        <v>0.10788248515010436</v>
      </c>
      <c r="X73" s="1"/>
      <c r="Y73" s="8">
        <v>-2.9750778815E-2</v>
      </c>
      <c r="Z73" s="8">
        <v>0.17050235298999999</v>
      </c>
      <c r="AA73" s="8">
        <v>0.32806448143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5.47</v>
      </c>
      <c r="K74" s="121">
        <v>8.7037250395000001</v>
      </c>
      <c r="L74" s="122">
        <v>191568.89592000001</v>
      </c>
      <c r="M74" s="122">
        <v>304819.56054999999</v>
      </c>
      <c r="N74" s="121">
        <v>427.19429048000001</v>
      </c>
      <c r="O74" s="122">
        <v>35021.735999999997</v>
      </c>
      <c r="P74" s="122">
        <v>1</v>
      </c>
      <c r="Q74" s="123">
        <v>1.2199999999999999E-3</v>
      </c>
      <c r="S74" s="124">
        <v>0.62846654451692474</v>
      </c>
      <c r="T74" s="125">
        <v>1.26</v>
      </c>
      <c r="U74" s="125">
        <v>7.4999999999999997E-2</v>
      </c>
      <c r="V74" s="123">
        <v>0.15017878426</v>
      </c>
      <c r="W74" s="123">
        <v>0.16453382084095064</v>
      </c>
      <c r="Y74" s="123">
        <v>4.5913682297000005E-3</v>
      </c>
      <c r="Z74" s="123">
        <v>-0.284452696</v>
      </c>
      <c r="AA74" s="123">
        <v>-0.23487675937999999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87.32</v>
      </c>
      <c r="K75" s="13">
        <v>98.066472671</v>
      </c>
      <c r="L75" s="15">
        <v>1646132.1904</v>
      </c>
      <c r="M75" s="15">
        <v>1848721.6842</v>
      </c>
      <c r="N75" s="13">
        <v>3099.2546932999999</v>
      </c>
      <c r="O75" s="15">
        <v>18851.72</v>
      </c>
      <c r="P75" s="15">
        <v>1</v>
      </c>
      <c r="Q75" s="8">
        <v>1.042E-2</v>
      </c>
      <c r="R75" s="1"/>
      <c r="S75" s="17">
        <v>0.89041644531201813</v>
      </c>
      <c r="T75" s="10">
        <v>11.9</v>
      </c>
      <c r="U75" s="10">
        <v>0.9</v>
      </c>
      <c r="V75" s="8">
        <v>0.12686567163999998</v>
      </c>
      <c r="W75" s="8">
        <v>0.12368300503893725</v>
      </c>
      <c r="X75" s="1"/>
      <c r="Y75" s="8">
        <v>-1.6555918459000001E-2</v>
      </c>
      <c r="Z75" s="8">
        <v>-4.0869722402999999E-2</v>
      </c>
      <c r="AA75" s="8">
        <v>5.7610130405000001E-2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49.47</v>
      </c>
      <c r="K77" s="13">
        <v>96.603719556000001</v>
      </c>
      <c r="L77" s="15">
        <v>336396</v>
      </c>
      <c r="M77" s="15">
        <v>656905.29298000003</v>
      </c>
      <c r="N77" s="13">
        <v>2972.727969</v>
      </c>
      <c r="O77" s="15">
        <v>6800</v>
      </c>
      <c r="P77" s="15">
        <v>1</v>
      </c>
      <c r="Q77" s="8">
        <v>2.16E-3</v>
      </c>
      <c r="R77" s="1"/>
      <c r="S77" s="17">
        <v>0.51209208327970068</v>
      </c>
      <c r="T77" s="10">
        <v>12.29</v>
      </c>
      <c r="U77" s="10">
        <v>0.91</v>
      </c>
      <c r="V77" s="8">
        <v>0.15328011973</v>
      </c>
      <c r="W77" s="8">
        <v>0.22073984232868404</v>
      </c>
      <c r="X77" s="1"/>
      <c r="Y77" s="8">
        <v>-2.9809766620999999E-2</v>
      </c>
      <c r="Z77" s="8">
        <v>-0.28557017949999997</v>
      </c>
      <c r="AA77" s="8">
        <v>-0.26729349000999997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37.200000000000003</v>
      </c>
      <c r="K78" s="121">
        <v>71.702398787000007</v>
      </c>
      <c r="L78" s="122">
        <v>68886.439199999993</v>
      </c>
      <c r="M78" s="122">
        <v>132777.49823999999</v>
      </c>
      <c r="N78" s="121">
        <v>50.239087142999999</v>
      </c>
      <c r="O78" s="122" t="e">
        <v>#N/A</v>
      </c>
      <c r="P78" s="122">
        <v>0</v>
      </c>
      <c r="Q78" s="123" t="s">
        <v>211</v>
      </c>
      <c r="S78" s="124">
        <v>0.5188110945981983</v>
      </c>
      <c r="T78" s="125">
        <v>6.56</v>
      </c>
      <c r="U78" s="125">
        <v>0.55000000000000004</v>
      </c>
      <c r="V78" s="123">
        <v>0.15941676792000001</v>
      </c>
      <c r="W78" s="123">
        <v>0.17741935483870969</v>
      </c>
      <c r="Y78" s="123">
        <v>-2.2082018928000002E-2</v>
      </c>
      <c r="Z78" s="123">
        <v>-1.5955649741E-2</v>
      </c>
      <c r="AA78" s="123">
        <v>6.4965464636999995E-2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8.4</v>
      </c>
      <c r="K79" s="13">
        <v>8.1269971595000001</v>
      </c>
      <c r="L79" s="15">
        <v>929544.58799999999</v>
      </c>
      <c r="M79" s="15">
        <v>899334.07455999998</v>
      </c>
      <c r="N79" s="13">
        <v>7028.6951310000004</v>
      </c>
      <c r="O79" s="15">
        <v>110660.07</v>
      </c>
      <c r="P79" s="15">
        <v>1</v>
      </c>
      <c r="Q79" s="8">
        <v>5.96E-3</v>
      </c>
      <c r="R79" s="1"/>
      <c r="S79" s="17">
        <v>1.0335920925210211</v>
      </c>
      <c r="T79" s="10">
        <v>1.2</v>
      </c>
      <c r="U79" s="10">
        <v>0.1</v>
      </c>
      <c r="V79" s="8">
        <v>0.14150943396000001</v>
      </c>
      <c r="W79" s="8">
        <v>0.14285714285714288</v>
      </c>
      <c r="X79" s="1"/>
      <c r="Y79" s="8">
        <v>7.1942446047999998E-3</v>
      </c>
      <c r="Z79" s="8">
        <v>5.4003932159000005E-2</v>
      </c>
      <c r="AA79" s="8">
        <v>0.14033773567000002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19.899999999999999</v>
      </c>
      <c r="K80" s="121">
        <v>83.837572089000005</v>
      </c>
      <c r="L80" s="122">
        <v>233504.5105</v>
      </c>
      <c r="M80" s="122">
        <v>983741.26795000001</v>
      </c>
      <c r="N80" s="121">
        <v>837.36787380999999</v>
      </c>
      <c r="O80" s="122">
        <v>11733.895</v>
      </c>
      <c r="P80" s="122">
        <v>1</v>
      </c>
      <c r="Q80" s="123">
        <v>1.5E-3</v>
      </c>
      <c r="S80" s="124">
        <v>0.23736374401294236</v>
      </c>
      <c r="T80" s="125">
        <v>4.1900000000000004</v>
      </c>
      <c r="U80" s="125">
        <v>0.3</v>
      </c>
      <c r="V80" s="123">
        <v>0.10475</v>
      </c>
      <c r="W80" s="123">
        <v>0.18090452261306533</v>
      </c>
      <c r="Y80" s="123">
        <v>-8.9641434270000004E-3</v>
      </c>
      <c r="Z80" s="123">
        <v>-0.43817887545</v>
      </c>
      <c r="AA80" s="123">
        <v>-0.43475876894999999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92.94</v>
      </c>
      <c r="K81" s="13">
        <v>93.423307823000002</v>
      </c>
      <c r="L81" s="15">
        <v>7442466.6068000002</v>
      </c>
      <c r="M81" s="15">
        <v>7481169.0206000004</v>
      </c>
      <c r="N81" s="13">
        <v>10956.680944</v>
      </c>
      <c r="O81" s="15">
        <v>80078.186000000002</v>
      </c>
      <c r="P81" s="15">
        <v>1</v>
      </c>
      <c r="Q81" s="8">
        <v>4.7710000000000002E-2</v>
      </c>
      <c r="R81" s="1"/>
      <c r="S81" s="17">
        <v>0.99482668903229499</v>
      </c>
      <c r="T81" s="10">
        <v>10.01</v>
      </c>
      <c r="U81" s="10">
        <v>1.1200000000000001</v>
      </c>
      <c r="V81" s="8">
        <v>0.1115568929</v>
      </c>
      <c r="W81" s="8">
        <v>0.14460942543576502</v>
      </c>
      <c r="X81" s="1"/>
      <c r="Y81" s="8">
        <v>1.7071569270999998E-2</v>
      </c>
      <c r="Z81" s="8">
        <v>0.10242494851</v>
      </c>
      <c r="AA81" s="8">
        <v>0.15691875678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107.66</v>
      </c>
      <c r="K82" s="121">
        <v>102.38118031</v>
      </c>
      <c r="L82" s="122">
        <v>11529268.704</v>
      </c>
      <c r="M82" s="122">
        <v>10963961.899</v>
      </c>
      <c r="N82" s="121">
        <v>21986.926630000002</v>
      </c>
      <c r="O82" s="122">
        <v>107089.622</v>
      </c>
      <c r="P82" s="122">
        <v>1</v>
      </c>
      <c r="Q82" s="123">
        <v>7.356E-2</v>
      </c>
      <c r="S82" s="124">
        <v>1.0515604496257638</v>
      </c>
      <c r="T82" s="125">
        <v>14.44</v>
      </c>
      <c r="U82" s="125">
        <v>1.1000000000000001</v>
      </c>
      <c r="V82" s="123">
        <v>0.13881945779000002</v>
      </c>
      <c r="W82" s="123">
        <v>0.12260821103473901</v>
      </c>
      <c r="Y82" s="123">
        <v>8.1468302268999995E-3</v>
      </c>
      <c r="Z82" s="123">
        <v>7.9028680040000007E-2</v>
      </c>
      <c r="AA82" s="123">
        <v>0.18989255566000002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9.76</v>
      </c>
      <c r="K83" s="13">
        <v>9.3721008694000005</v>
      </c>
      <c r="L83" s="15">
        <v>4492230.6226000004</v>
      </c>
      <c r="M83" s="15">
        <v>4313692.4716999996</v>
      </c>
      <c r="N83" s="13">
        <v>15510.224953000001</v>
      </c>
      <c r="O83" s="15">
        <v>460269.53100000002</v>
      </c>
      <c r="P83" s="15">
        <v>1</v>
      </c>
      <c r="Q83" s="8">
        <v>3.5159999999999997E-2</v>
      </c>
      <c r="R83" s="1"/>
      <c r="S83" s="17">
        <v>1.0413887063322689</v>
      </c>
      <c r="T83" s="10">
        <v>1.1950000000000001</v>
      </c>
      <c r="U83" s="10">
        <v>0.1</v>
      </c>
      <c r="V83" s="8">
        <v>0.12618796198000001</v>
      </c>
      <c r="W83" s="8">
        <v>0.12295081967213117</v>
      </c>
      <c r="X83" s="1"/>
      <c r="Y83" s="8">
        <v>5.1493305855000006E-3</v>
      </c>
      <c r="Z83" s="8">
        <v>9.9324078547999989E-2</v>
      </c>
      <c r="AA83" s="8">
        <v>0.16663581651000001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99.51</v>
      </c>
      <c r="K84" s="13">
        <v>98.765189397</v>
      </c>
      <c r="L84" s="15">
        <v>3102033.4893</v>
      </c>
      <c r="M84" s="15">
        <v>3078815.4465999999</v>
      </c>
      <c r="N84" s="13">
        <v>2699.3794137999998</v>
      </c>
      <c r="O84" s="15">
        <v>31173.082999999999</v>
      </c>
      <c r="P84" s="15">
        <v>1</v>
      </c>
      <c r="Q84" s="8">
        <v>1.9859999999999999E-2</v>
      </c>
      <c r="R84" s="1"/>
      <c r="S84" s="17">
        <v>1.007541225886847</v>
      </c>
      <c r="T84" s="10">
        <v>13.18</v>
      </c>
      <c r="U84" s="10">
        <v>1.2</v>
      </c>
      <c r="V84" s="8">
        <v>0.13054675118</v>
      </c>
      <c r="W84" s="8">
        <v>0.14470907446487788</v>
      </c>
      <c r="X84" s="1"/>
      <c r="Y84" s="8">
        <v>5.4561988472E-3</v>
      </c>
      <c r="Z84" s="8">
        <v>6.802852158900001E-2</v>
      </c>
      <c r="AA84" s="8">
        <v>0.12431561323000001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83</v>
      </c>
      <c r="K85" s="121">
        <v>88.422883303000006</v>
      </c>
      <c r="L85" s="122">
        <v>2194656.9500000002</v>
      </c>
      <c r="M85" s="122">
        <v>2338046.9323</v>
      </c>
      <c r="N85" s="121">
        <v>3546.0793281000001</v>
      </c>
      <c r="O85" s="122">
        <v>26441.65</v>
      </c>
      <c r="P85" s="122">
        <v>1</v>
      </c>
      <c r="Q85" s="123">
        <v>1.3959999999999998E-2</v>
      </c>
      <c r="S85" s="124">
        <v>0.93867104192455098</v>
      </c>
      <c r="T85" s="125">
        <v>10.678800000000001</v>
      </c>
      <c r="U85" s="125">
        <v>1.1180000000000001</v>
      </c>
      <c r="V85" s="123">
        <v>0.12402787456</v>
      </c>
      <c r="W85" s="123">
        <v>0.16163855421686749</v>
      </c>
      <c r="Y85" s="123">
        <v>1.6285049589000001E-2</v>
      </c>
      <c r="Z85" s="123">
        <v>8.341623441599999E-2</v>
      </c>
      <c r="AA85" s="123">
        <v>9.883648966200001E-2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7.58</v>
      </c>
      <c r="K86" s="13">
        <v>8.7907521511999995</v>
      </c>
      <c r="L86" s="15">
        <v>2755353.8542999998</v>
      </c>
      <c r="M86" s="15">
        <v>3195466.0715000001</v>
      </c>
      <c r="N86" s="13">
        <v>8283.5638099999996</v>
      </c>
      <c r="O86" s="15">
        <v>363503.147</v>
      </c>
      <c r="P86" s="15">
        <v>1</v>
      </c>
      <c r="Q86" s="8">
        <v>1.7509999999999998E-2</v>
      </c>
      <c r="R86" s="1"/>
      <c r="S86" s="17">
        <v>0.86226978870804327</v>
      </c>
      <c r="T86" s="10">
        <v>1.069</v>
      </c>
      <c r="U86" s="10">
        <v>0.09</v>
      </c>
      <c r="V86" s="8">
        <v>0.14368279569</v>
      </c>
      <c r="W86" s="8">
        <v>0.14248021108179421</v>
      </c>
      <c r="X86" s="1"/>
      <c r="Y86" s="8">
        <v>9.3209054593999998E-3</v>
      </c>
      <c r="Z86" s="8">
        <v>4.7710928473E-2</v>
      </c>
      <c r="AA86" s="8">
        <v>0.17185151188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78.180000000000007</v>
      </c>
      <c r="K87" s="121">
        <v>93.290061479000002</v>
      </c>
      <c r="L87" s="122">
        <v>1274355.4994999999</v>
      </c>
      <c r="M87" s="122">
        <v>1520653.6569000001</v>
      </c>
      <c r="N87" s="121">
        <v>3829.9213533000002</v>
      </c>
      <c r="O87" s="122">
        <v>16300.275</v>
      </c>
      <c r="P87" s="122">
        <v>1</v>
      </c>
      <c r="Q87" s="123">
        <v>8.1700000000000002E-3</v>
      </c>
      <c r="S87" s="124">
        <v>0.83803139113161229</v>
      </c>
      <c r="T87" s="125">
        <v>9.9499999999999993</v>
      </c>
      <c r="U87" s="125">
        <v>0.95</v>
      </c>
      <c r="V87" s="123">
        <v>0.11058012891000001</v>
      </c>
      <c r="W87" s="123">
        <v>0.14581734458940904</v>
      </c>
      <c r="Y87" s="123">
        <v>-6.3914099337000004E-4</v>
      </c>
      <c r="Z87" s="123">
        <v>-5.4415716394000002E-2</v>
      </c>
      <c r="AA87" s="123">
        <v>-2.3907420757E-2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16.88</v>
      </c>
      <c r="K88" s="121">
        <v>100.37445726</v>
      </c>
      <c r="L88" s="122">
        <v>372781.34502000001</v>
      </c>
      <c r="M88" s="122">
        <v>2216689.8805</v>
      </c>
      <c r="N88" s="121">
        <v>650.74354904999996</v>
      </c>
      <c r="O88" s="122">
        <v>22084.202904000002</v>
      </c>
      <c r="P88" s="122">
        <v>1</v>
      </c>
      <c r="Q88" s="123">
        <v>2.33E-3</v>
      </c>
      <c r="S88" s="124">
        <v>0.16817027419909955</v>
      </c>
      <c r="T88" s="125">
        <v>3.5259</v>
      </c>
      <c r="U88" s="125">
        <v>0.26</v>
      </c>
      <c r="V88" s="123">
        <v>0.14666805324000001</v>
      </c>
      <c r="W88" s="123">
        <v>0.18483412322274884</v>
      </c>
      <c r="Y88" s="123">
        <v>2.3030303031E-2</v>
      </c>
      <c r="Z88" s="123">
        <v>-0.12387396778</v>
      </c>
      <c r="AA88" s="123">
        <v>-0.16927131846999999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74.95</v>
      </c>
      <c r="K89" s="13">
        <v>93.662105866000005</v>
      </c>
      <c r="L89" s="15">
        <v>1103561.5515000001</v>
      </c>
      <c r="M89" s="15">
        <v>1379078.0368999999</v>
      </c>
      <c r="N89" s="13">
        <v>2221.2908880999998</v>
      </c>
      <c r="O89" s="15">
        <v>14723.97</v>
      </c>
      <c r="P89" s="15">
        <v>1</v>
      </c>
      <c r="Q89" s="8">
        <v>7.0499999999999998E-3</v>
      </c>
      <c r="R89" s="1"/>
      <c r="S89" s="17">
        <v>0.8002168999619661</v>
      </c>
      <c r="T89" s="10">
        <v>10.92</v>
      </c>
      <c r="U89" s="10">
        <v>1.25</v>
      </c>
      <c r="V89" s="8">
        <v>0.13746223564999999</v>
      </c>
      <c r="W89" s="8">
        <v>0.20013342228152101</v>
      </c>
      <c r="X89" s="1"/>
      <c r="Y89" s="8">
        <v>-6.6666666771000003E-4</v>
      </c>
      <c r="Z89" s="8">
        <v>9.3102171013000003E-4</v>
      </c>
      <c r="AA89" s="8">
        <v>8.4152314798999997E-2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83.62</v>
      </c>
      <c r="K90" s="121">
        <v>88.556412073999994</v>
      </c>
      <c r="L90" s="122">
        <v>727623.77823000005</v>
      </c>
      <c r="M90" s="122">
        <v>770578.22459</v>
      </c>
      <c r="N90" s="121">
        <v>1806.0458681</v>
      </c>
      <c r="O90" s="122">
        <v>8701.5519999000007</v>
      </c>
      <c r="P90" s="122">
        <v>1</v>
      </c>
      <c r="Q90" s="123">
        <v>4.6800000000000001E-3</v>
      </c>
      <c r="S90" s="124">
        <v>0.94425686454104529</v>
      </c>
      <c r="T90" s="125">
        <v>10.87</v>
      </c>
      <c r="U90" s="125">
        <v>0.95</v>
      </c>
      <c r="V90" s="123">
        <v>0.13418096531000001</v>
      </c>
      <c r="W90" s="123">
        <v>0.13633102128677346</v>
      </c>
      <c r="Y90" s="123">
        <v>-2.9808036243000003E-3</v>
      </c>
      <c r="Z90" s="123">
        <v>8.5138880174999987E-2</v>
      </c>
      <c r="AA90" s="123">
        <v>0.17606884480000001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59.27</v>
      </c>
      <c r="K91" s="13">
        <v>84.546044527000006</v>
      </c>
      <c r="L91" s="15">
        <v>370904.13270999998</v>
      </c>
      <c r="M91" s="15">
        <v>529078.40930000006</v>
      </c>
      <c r="N91" s="13">
        <v>402.99826761999998</v>
      </c>
      <c r="O91" s="15">
        <v>6257.8729999999996</v>
      </c>
      <c r="P91" s="15">
        <v>1</v>
      </c>
      <c r="Q91" s="8">
        <v>2.3799999999999997E-3</v>
      </c>
      <c r="R91" s="1"/>
      <c r="S91" s="17">
        <v>0.70103811871496802</v>
      </c>
      <c r="T91" s="10">
        <v>9.7200000000000006</v>
      </c>
      <c r="U91" s="10">
        <v>0.79</v>
      </c>
      <c r="V91" s="8">
        <v>0.14754098360000001</v>
      </c>
      <c r="W91" s="8">
        <v>0.15994600978572635</v>
      </c>
      <c r="X91" s="1"/>
      <c r="Y91" s="8">
        <v>-6.7442252566000005E-4</v>
      </c>
      <c r="Z91" s="8">
        <v>-6.7016837480999999E-2</v>
      </c>
      <c r="AA91" s="8">
        <v>4.6347976284000003E-2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78.52</v>
      </c>
      <c r="K92" s="121">
        <v>92.882676528999994</v>
      </c>
      <c r="L92" s="122">
        <v>1335759.2335999999</v>
      </c>
      <c r="M92" s="122">
        <v>1580092.8785000001</v>
      </c>
      <c r="N92" s="121">
        <v>2282.4330657</v>
      </c>
      <c r="O92" s="122">
        <v>17011.706999999999</v>
      </c>
      <c r="P92" s="122">
        <v>1</v>
      </c>
      <c r="Q92" s="123">
        <v>8.5299999999999994E-3</v>
      </c>
      <c r="S92" s="124">
        <v>0.84536754251999124</v>
      </c>
      <c r="T92" s="125">
        <v>10.87</v>
      </c>
      <c r="U92" s="125">
        <v>0.89</v>
      </c>
      <c r="V92" s="123">
        <v>0.12608746085</v>
      </c>
      <c r="W92" s="123">
        <v>0.13601630157921549</v>
      </c>
      <c r="Y92" s="123">
        <v>2.5477707094999997E-4</v>
      </c>
      <c r="Z92" s="123">
        <v>-1.3990573449999998E-2</v>
      </c>
      <c r="AA92" s="123">
        <v>3.6466086352E-2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9.1300000000000008</v>
      </c>
      <c r="K93" s="13">
        <v>8.7619617525999995</v>
      </c>
      <c r="L93" s="15">
        <v>1846107.7751</v>
      </c>
      <c r="M93" s="15">
        <v>1771689.5637000001</v>
      </c>
      <c r="N93" s="13">
        <v>4747.1432613999996</v>
      </c>
      <c r="O93" s="15">
        <v>202202.38500000001</v>
      </c>
      <c r="P93" s="15">
        <v>1</v>
      </c>
      <c r="Q93" s="8">
        <v>1.175E-2</v>
      </c>
      <c r="R93" s="1"/>
      <c r="S93" s="17">
        <v>1.042004091982117</v>
      </c>
      <c r="T93" s="10">
        <v>1.1399999999999999</v>
      </c>
      <c r="U93" s="10">
        <v>0.1</v>
      </c>
      <c r="V93" s="8">
        <v>0.12895927601000001</v>
      </c>
      <c r="W93" s="8">
        <v>0.13143483023001096</v>
      </c>
      <c r="X93" s="1"/>
      <c r="Y93" s="8">
        <v>5.5066079294000007E-3</v>
      </c>
      <c r="Z93" s="8">
        <v>0.11577274103</v>
      </c>
      <c r="AA93" s="8">
        <v>0.17346166952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19.100000000000001</v>
      </c>
      <c r="K94" s="121">
        <v>94.985869461999997</v>
      </c>
      <c r="L94" s="122">
        <v>268257.74280000001</v>
      </c>
      <c r="M94" s="122">
        <v>1334067.7978999999</v>
      </c>
      <c r="N94" s="121">
        <v>614.32011999999997</v>
      </c>
      <c r="O94" s="122">
        <v>14044.907999999999</v>
      </c>
      <c r="P94" s="122">
        <v>1</v>
      </c>
      <c r="Q94" s="123">
        <v>1.6300000000000002E-3</v>
      </c>
      <c r="S94" s="124">
        <v>0.20108254109987528</v>
      </c>
      <c r="T94" s="125">
        <v>4.1399999999999997</v>
      </c>
      <c r="U94" s="125">
        <v>0.3</v>
      </c>
      <c r="V94" s="123">
        <v>0.12115891131999999</v>
      </c>
      <c r="W94" s="123">
        <v>0.18848167539267013</v>
      </c>
      <c r="Y94" s="123">
        <v>7.6056338027999992E-2</v>
      </c>
      <c r="Z94" s="123">
        <v>-0.20232450976999999</v>
      </c>
      <c r="AA94" s="123">
        <v>-0.34264972627000001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8.4</v>
      </c>
      <c r="K95" s="13">
        <v>9.5470209361999991</v>
      </c>
      <c r="L95" s="15">
        <v>313183.5</v>
      </c>
      <c r="M95" s="15">
        <v>355948.74183000001</v>
      </c>
      <c r="N95" s="13">
        <v>580.88794524000002</v>
      </c>
      <c r="O95" s="15">
        <v>37283.75</v>
      </c>
      <c r="P95" s="15">
        <v>1</v>
      </c>
      <c r="Q95" s="8">
        <v>2E-3</v>
      </c>
      <c r="R95" s="1"/>
      <c r="S95" s="17">
        <v>0.87985561738418605</v>
      </c>
      <c r="T95" s="10">
        <v>1.1830000000000001</v>
      </c>
      <c r="U95" s="10">
        <v>9.8000000000000004E-2</v>
      </c>
      <c r="V95" s="8">
        <v>0.14100119189000002</v>
      </c>
      <c r="W95" s="8">
        <v>0.14000000000000001</v>
      </c>
      <c r="X95" s="1"/>
      <c r="Y95" s="8">
        <v>5.7471264353999999E-3</v>
      </c>
      <c r="Z95" s="8">
        <v>0.12044849104000001</v>
      </c>
      <c r="AA95" s="8">
        <v>0.15661312144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71.900000000000006</v>
      </c>
      <c r="K96" s="13">
        <v>99.978720390999996</v>
      </c>
      <c r="L96" s="15">
        <v>233846.40960000001</v>
      </c>
      <c r="M96" s="15">
        <v>325169.19053999998</v>
      </c>
      <c r="N96" s="13">
        <v>855.55674667000005</v>
      </c>
      <c r="O96" s="15">
        <v>3252.384</v>
      </c>
      <c r="P96" s="15">
        <v>1</v>
      </c>
      <c r="Q96" s="8">
        <v>1.5100000000000001E-3</v>
      </c>
      <c r="R96" s="1"/>
      <c r="S96" s="17">
        <v>0.71915303295352428</v>
      </c>
      <c r="T96" s="10">
        <v>13.78</v>
      </c>
      <c r="U96" s="10">
        <v>1.58</v>
      </c>
      <c r="V96" s="8">
        <v>0.16955826257999998</v>
      </c>
      <c r="W96" s="8">
        <v>0.26369958275382477</v>
      </c>
      <c r="X96" s="1"/>
      <c r="Y96" s="8">
        <v>-3.4121440087E-2</v>
      </c>
      <c r="Z96" s="8">
        <v>3.5010137980999998E-4</v>
      </c>
      <c r="AA96" s="8">
        <v>4.9314169127999997E-2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88.6</v>
      </c>
      <c r="K97" s="121">
        <v>100.95563398</v>
      </c>
      <c r="L97" s="122">
        <v>1131378.7631999999</v>
      </c>
      <c r="M97" s="122">
        <v>1289154.1795999999</v>
      </c>
      <c r="N97" s="121">
        <v>3975.1890337999998</v>
      </c>
      <c r="O97" s="122">
        <v>12769.512000000001</v>
      </c>
      <c r="P97" s="122">
        <v>1</v>
      </c>
      <c r="Q97" s="123">
        <v>7.2499999999999995E-3</v>
      </c>
      <c r="S97" s="124">
        <v>0.87761322976340539</v>
      </c>
      <c r="T97" s="125">
        <v>13.875</v>
      </c>
      <c r="U97" s="125">
        <v>1</v>
      </c>
      <c r="V97" s="123">
        <v>0.14760638297000001</v>
      </c>
      <c r="W97" s="123">
        <v>0.13544018058690746</v>
      </c>
      <c r="Y97" s="123">
        <v>-1.0055865922E-2</v>
      </c>
      <c r="Z97" s="123">
        <v>-2.9499593899E-2</v>
      </c>
      <c r="AA97" s="123">
        <v>9.0880158054000001E-2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81.52</v>
      </c>
      <c r="K98" s="13">
        <v>91.397902066</v>
      </c>
      <c r="L98" s="15">
        <v>960896.37543999997</v>
      </c>
      <c r="M98" s="15">
        <v>1077329.6469000001</v>
      </c>
      <c r="N98" s="13">
        <v>2163.7989538000002</v>
      </c>
      <c r="O98" s="15">
        <v>11787.246999999999</v>
      </c>
      <c r="P98" s="15">
        <v>1</v>
      </c>
      <c r="Q98" s="8">
        <v>6.11E-3</v>
      </c>
      <c r="R98" s="1"/>
      <c r="S98" s="17">
        <v>0.89192419253926636</v>
      </c>
      <c r="T98" s="10">
        <v>10.09</v>
      </c>
      <c r="U98" s="10">
        <v>1.05</v>
      </c>
      <c r="V98" s="8">
        <v>0.11979104832000001</v>
      </c>
      <c r="W98" s="8">
        <v>0.15456329735034349</v>
      </c>
      <c r="X98" s="1"/>
      <c r="Y98" s="8">
        <v>4.0645399695000001E-3</v>
      </c>
      <c r="Z98" s="8">
        <v>8.0808606068E-2</v>
      </c>
      <c r="AA98" s="8">
        <v>9.7672737297999995E-2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71</v>
      </c>
      <c r="K99" s="121">
        <v>95.106710289000006</v>
      </c>
      <c r="L99" s="122">
        <v>577001.59299999999</v>
      </c>
      <c r="M99" s="122">
        <v>772911.59635999997</v>
      </c>
      <c r="N99" s="121">
        <v>1105.1914661999999</v>
      </c>
      <c r="O99" s="122">
        <v>8126.7830000000004</v>
      </c>
      <c r="P99" s="122">
        <v>1</v>
      </c>
      <c r="Q99" s="123">
        <v>3.7099999999999998E-3</v>
      </c>
      <c r="S99" s="124">
        <v>0.74652986928317533</v>
      </c>
      <c r="T99" s="125">
        <v>11.62</v>
      </c>
      <c r="U99" s="125">
        <v>0.97</v>
      </c>
      <c r="V99" s="123">
        <v>0.14280447338999999</v>
      </c>
      <c r="W99" s="123">
        <v>0.163943661971831</v>
      </c>
      <c r="Y99" s="123">
        <v>-9.7629009769999997E-3</v>
      </c>
      <c r="Z99" s="123">
        <v>1.4844777769999999E-2</v>
      </c>
      <c r="AA99" s="123">
        <v>1.6832627236E-2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94.5</v>
      </c>
      <c r="K100" s="13">
        <v>94.839522955000007</v>
      </c>
      <c r="L100" s="15">
        <v>1602722.2679999999</v>
      </c>
      <c r="M100" s="15">
        <v>1608480.5855</v>
      </c>
      <c r="N100" s="13">
        <v>5645.7227571000003</v>
      </c>
      <c r="O100" s="15">
        <v>16960.024000000001</v>
      </c>
      <c r="P100" s="15">
        <v>1</v>
      </c>
      <c r="Q100" s="8">
        <v>1.023E-2</v>
      </c>
      <c r="R100" s="1"/>
      <c r="S100" s="17">
        <v>0.9964200267523371</v>
      </c>
      <c r="T100" s="10">
        <v>11.9</v>
      </c>
      <c r="U100" s="10">
        <v>1</v>
      </c>
      <c r="V100" s="8">
        <v>0.13522727271999999</v>
      </c>
      <c r="W100" s="8">
        <v>0.12698412698412698</v>
      </c>
      <c r="X100" s="1"/>
      <c r="Y100" s="8">
        <v>9.5328884526999999E-4</v>
      </c>
      <c r="Z100" s="8">
        <v>0.10032563251999999</v>
      </c>
      <c r="AA100" s="8">
        <v>0.22396909436000001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91.46</v>
      </c>
      <c r="K101" s="121">
        <v>98.467868134</v>
      </c>
      <c r="L101" s="122">
        <v>1410139.9748</v>
      </c>
      <c r="M101" s="122">
        <v>1518188.0285</v>
      </c>
      <c r="N101" s="121">
        <v>3808.1924238000001</v>
      </c>
      <c r="O101" s="122">
        <v>15418.106</v>
      </c>
      <c r="P101" s="122">
        <v>1</v>
      </c>
      <c r="Q101" s="123">
        <v>8.94E-3</v>
      </c>
      <c r="S101" s="124">
        <v>0.92883091442110488</v>
      </c>
      <c r="T101" s="125">
        <v>11.85</v>
      </c>
      <c r="U101" s="125">
        <v>0.95</v>
      </c>
      <c r="V101" s="123">
        <v>0.1287623601</v>
      </c>
      <c r="W101" s="123">
        <v>0.1246446534003936</v>
      </c>
      <c r="Y101" s="123">
        <v>6.0499395003999999E-3</v>
      </c>
      <c r="Z101" s="123">
        <v>-7.4264426074999996E-7</v>
      </c>
      <c r="AA101" s="123">
        <v>0.12514790241000001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9.75</v>
      </c>
      <c r="K102" s="13">
        <v>9.7963801340999996</v>
      </c>
      <c r="L102" s="15">
        <v>1424487.5482999999</v>
      </c>
      <c r="M102" s="15">
        <v>1431263.7455</v>
      </c>
      <c r="N102" s="13">
        <v>3969.8403119</v>
      </c>
      <c r="O102" s="15">
        <v>146101.28700000001</v>
      </c>
      <c r="P102" s="15">
        <v>1</v>
      </c>
      <c r="Q102" s="8">
        <v>9.130000000000001E-3</v>
      </c>
      <c r="R102" s="1"/>
      <c r="S102" s="17">
        <v>0.99526558448476743</v>
      </c>
      <c r="T102" s="10">
        <v>1.53</v>
      </c>
      <c r="U102" s="10">
        <v>0.12</v>
      </c>
      <c r="V102" s="8">
        <v>0.15773195876000001</v>
      </c>
      <c r="W102" s="8">
        <v>0.14769230769230768</v>
      </c>
      <c r="X102" s="1"/>
      <c r="Y102" s="8">
        <v>9.3167701852999996E-3</v>
      </c>
      <c r="Z102" s="8">
        <v>7.132153307200001E-2</v>
      </c>
      <c r="AA102" s="8">
        <v>0.17865199478000002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70.349999999999994</v>
      </c>
      <c r="K103" s="121">
        <v>83.803287698999995</v>
      </c>
      <c r="L103" s="122">
        <v>1096927.0284</v>
      </c>
      <c r="M103" s="122">
        <v>1306696.3944000001</v>
      </c>
      <c r="N103" s="121">
        <v>2800.2457029000002</v>
      </c>
      <c r="O103" s="122">
        <v>15592.424000000001</v>
      </c>
      <c r="P103" s="122">
        <v>1</v>
      </c>
      <c r="Q103" s="123">
        <v>7.0299999999999998E-3</v>
      </c>
      <c r="S103" s="124">
        <v>0.83946587218247604</v>
      </c>
      <c r="T103" s="125">
        <v>10.199999999999999</v>
      </c>
      <c r="U103" s="125">
        <v>0.85</v>
      </c>
      <c r="V103" s="123">
        <v>0.12759569676999999</v>
      </c>
      <c r="W103" s="123">
        <v>0.14498933901918976</v>
      </c>
      <c r="Y103" s="123">
        <v>8.1685296645000009E-3</v>
      </c>
      <c r="Z103" s="123">
        <v>-8.0246568681999988E-2</v>
      </c>
      <c r="AA103" s="123">
        <v>4.1955226734E-3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9.23</v>
      </c>
      <c r="K104" s="13">
        <v>10.233657031</v>
      </c>
      <c r="L104" s="15">
        <v>918580.41755999997</v>
      </c>
      <c r="M104" s="15">
        <v>1018465.5416</v>
      </c>
      <c r="N104" s="13">
        <v>4699.7740051999999</v>
      </c>
      <c r="O104" s="15">
        <v>99521.172000000006</v>
      </c>
      <c r="P104" s="15">
        <v>1</v>
      </c>
      <c r="Q104" s="8">
        <v>5.8999999999999999E-3</v>
      </c>
      <c r="R104" s="1"/>
      <c r="S104" s="17">
        <v>0.90192586795124152</v>
      </c>
      <c r="T104" s="10">
        <v>1.167</v>
      </c>
      <c r="U104" s="10">
        <v>0.105</v>
      </c>
      <c r="V104" s="8">
        <v>0.12616216216000001</v>
      </c>
      <c r="W104" s="8">
        <v>0.13651137594799567</v>
      </c>
      <c r="X104" s="1"/>
      <c r="Y104" s="8">
        <v>1.2061403509999999E-2</v>
      </c>
      <c r="Z104" s="8">
        <v>5.1492779738000004E-2</v>
      </c>
      <c r="AA104" s="8">
        <v>0.13175493665999999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104.47</v>
      </c>
      <c r="K105" s="121">
        <v>101.37960672</v>
      </c>
      <c r="L105" s="122">
        <v>2244509.7431000001</v>
      </c>
      <c r="M105" s="122">
        <v>2178113.4778999998</v>
      </c>
      <c r="N105" s="121">
        <v>4887.2905324000003</v>
      </c>
      <c r="O105" s="122">
        <v>21484.73</v>
      </c>
      <c r="P105" s="122">
        <v>1</v>
      </c>
      <c r="Q105" s="123">
        <v>1.435E-2</v>
      </c>
      <c r="S105" s="124">
        <v>1.0304833820132617</v>
      </c>
      <c r="T105" s="125">
        <v>14.97</v>
      </c>
      <c r="U105" s="125">
        <v>1.1499999999999999</v>
      </c>
      <c r="V105" s="123">
        <v>0.14395614963</v>
      </c>
      <c r="W105" s="123">
        <v>0.13209533837465301</v>
      </c>
      <c r="Y105" s="123">
        <v>-2.5778117241999996E-3</v>
      </c>
      <c r="Z105" s="123">
        <v>7.5465315099999999E-2</v>
      </c>
      <c r="AA105" s="123">
        <v>0.16329054194000001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5.98</v>
      </c>
      <c r="K106" s="13">
        <v>8.3725342909999991</v>
      </c>
      <c r="L106" s="15">
        <v>985035.66434000002</v>
      </c>
      <c r="M106" s="15">
        <v>1379137.9394</v>
      </c>
      <c r="N106" s="13">
        <v>2271.1020724</v>
      </c>
      <c r="O106" s="15">
        <v>164721.68299999999</v>
      </c>
      <c r="P106" s="15">
        <v>1</v>
      </c>
      <c r="Q106" s="8">
        <v>6.28E-3</v>
      </c>
      <c r="R106" s="1"/>
      <c r="S106" s="17">
        <v>0.71424013233701078</v>
      </c>
      <c r="T106" s="10">
        <v>0.89</v>
      </c>
      <c r="U106" s="10">
        <v>7.0000000000000007E-2</v>
      </c>
      <c r="V106" s="8">
        <v>0.11483870967</v>
      </c>
      <c r="W106" s="8">
        <v>0.14046822742474915</v>
      </c>
      <c r="X106" s="1"/>
      <c r="Y106" s="8">
        <v>3.3557046990999998E-3</v>
      </c>
      <c r="Z106" s="8">
        <v>-0.11067195440000001</v>
      </c>
      <c r="AA106" s="8">
        <v>-0.12517360479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9.11</v>
      </c>
      <c r="K107" s="121">
        <v>10.171156849000001</v>
      </c>
      <c r="L107" s="122">
        <v>1016666.1703</v>
      </c>
      <c r="M107" s="122">
        <v>1135090.1296999999</v>
      </c>
      <c r="N107" s="121">
        <v>2316.2451248000002</v>
      </c>
      <c r="O107" s="122">
        <v>111598.921</v>
      </c>
      <c r="P107" s="122">
        <v>1</v>
      </c>
      <c r="Q107" s="123">
        <v>6.4700000000000001E-3</v>
      </c>
      <c r="S107" s="124">
        <v>0.8956699945980745</v>
      </c>
      <c r="T107" s="125">
        <v>1.32</v>
      </c>
      <c r="U107" s="125">
        <v>0.11</v>
      </c>
      <c r="V107" s="123">
        <v>0.15584415584</v>
      </c>
      <c r="W107" s="123">
        <v>0.14489571899012077</v>
      </c>
      <c r="Y107" s="123">
        <v>-1.0964912271E-3</v>
      </c>
      <c r="Z107" s="123">
        <v>6.1289557146999997E-2</v>
      </c>
      <c r="AA107" s="123">
        <v>0.24325626650000001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82.2</v>
      </c>
      <c r="K108" s="13">
        <v>88.286413693</v>
      </c>
      <c r="L108" s="15">
        <v>724008.147</v>
      </c>
      <c r="M108" s="15">
        <v>777616.57886999997</v>
      </c>
      <c r="N108" s="13">
        <v>1428.6630114</v>
      </c>
      <c r="O108" s="15">
        <v>8807.8850000000002</v>
      </c>
      <c r="P108" s="15">
        <v>1</v>
      </c>
      <c r="Q108" s="8">
        <v>4.5700000000000003E-3</v>
      </c>
      <c r="R108" s="1"/>
      <c r="S108" s="17">
        <v>0.93106058522023105</v>
      </c>
      <c r="T108" s="10">
        <v>13.25</v>
      </c>
      <c r="U108" s="10">
        <v>1.05</v>
      </c>
      <c r="V108" s="8">
        <v>0.16166422645</v>
      </c>
      <c r="W108" s="8">
        <v>0.15328467153284672</v>
      </c>
      <c r="X108" s="1"/>
      <c r="Y108" s="8">
        <v>2.3151605676000001E-2</v>
      </c>
      <c r="Z108" s="8">
        <v>7.6293504863999995E-2</v>
      </c>
      <c r="AA108" s="8">
        <v>0.17570971795999998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22.96</v>
      </c>
      <c r="K109" s="121">
        <v>97.579624601000006</v>
      </c>
      <c r="L109" s="122">
        <v>111041.99904</v>
      </c>
      <c r="M109" s="122">
        <v>471926.68037000002</v>
      </c>
      <c r="N109" s="121">
        <v>726.49120667</v>
      </c>
      <c r="O109" s="122">
        <v>4836.3239999999996</v>
      </c>
      <c r="P109" s="122">
        <v>1</v>
      </c>
      <c r="Q109" s="123">
        <v>6.8000000000000005E-4</v>
      </c>
      <c r="S109" s="124">
        <v>0.23529502284808651</v>
      </c>
      <c r="T109" s="125">
        <v>11.85</v>
      </c>
      <c r="U109" s="125">
        <v>0</v>
      </c>
      <c r="V109" s="123">
        <v>0.11933534742999999</v>
      </c>
      <c r="W109" s="123">
        <v>0</v>
      </c>
      <c r="Y109" s="123">
        <v>-0.16020482809</v>
      </c>
      <c r="Z109" s="123">
        <v>-0.69180731677999996</v>
      </c>
      <c r="AA109" s="123">
        <v>-0.73036657482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95.97</v>
      </c>
      <c r="K110" s="13">
        <v>95.330394080999994</v>
      </c>
      <c r="L110" s="15">
        <v>459618.56430000003</v>
      </c>
      <c r="M110" s="15">
        <v>456555.37002999999</v>
      </c>
      <c r="N110" s="13">
        <v>669.89159381000002</v>
      </c>
      <c r="O110" s="15">
        <v>4789.1899999999996</v>
      </c>
      <c r="P110" s="15">
        <v>1</v>
      </c>
      <c r="Q110" s="8">
        <v>3.4399999999999999E-3</v>
      </c>
      <c r="R110" s="1"/>
      <c r="S110" s="17">
        <v>1.0067093598549119</v>
      </c>
      <c r="T110" s="10">
        <v>12.13</v>
      </c>
      <c r="U110" s="10">
        <v>1.03</v>
      </c>
      <c r="V110" s="8">
        <v>0.13163320672000001</v>
      </c>
      <c r="W110" s="8">
        <v>0.12879024695217256</v>
      </c>
      <c r="X110" s="1"/>
      <c r="Y110" s="8">
        <v>-3.1250000028999996E-4</v>
      </c>
      <c r="Z110" s="8">
        <v>6.6975837947999994E-2</v>
      </c>
      <c r="AA110" s="8">
        <v>0.18677818328000001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87.72</v>
      </c>
      <c r="K111" s="121">
        <v>96.930310578999993</v>
      </c>
      <c r="L111" s="122">
        <v>368424</v>
      </c>
      <c r="M111" s="122">
        <v>407107.30443000002</v>
      </c>
      <c r="N111" s="121">
        <v>462.28889762</v>
      </c>
      <c r="O111" s="122">
        <v>4200</v>
      </c>
      <c r="P111" s="122">
        <v>1</v>
      </c>
      <c r="Q111" s="123">
        <v>2.3499999999999997E-3</v>
      </c>
      <c r="S111" s="124">
        <v>0.90498007770754618</v>
      </c>
      <c r="T111" s="125">
        <v>12</v>
      </c>
      <c r="U111" s="125">
        <v>1</v>
      </c>
      <c r="V111" s="123">
        <v>0.13382402140999999</v>
      </c>
      <c r="W111" s="123">
        <v>0.13679890560875513</v>
      </c>
      <c r="Y111" s="123">
        <v>0.02</v>
      </c>
      <c r="Z111" s="123">
        <v>0.104097801</v>
      </c>
      <c r="AA111" s="123">
        <v>0.12318913817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91.5</v>
      </c>
      <c r="K112" s="13">
        <v>98.673051810999993</v>
      </c>
      <c r="L112" s="15">
        <v>397728.81449999998</v>
      </c>
      <c r="M112" s="15">
        <v>428908.37070999999</v>
      </c>
      <c r="N112" s="13">
        <v>632.32390285999998</v>
      </c>
      <c r="O112" s="15">
        <v>4346.7629999999999</v>
      </c>
      <c r="P112" s="15">
        <v>1</v>
      </c>
      <c r="Q112" s="8">
        <v>2.5500000000000002E-3</v>
      </c>
      <c r="R112" s="1"/>
      <c r="S112" s="17">
        <v>0.92730485497966175</v>
      </c>
      <c r="T112" s="10">
        <v>11.84</v>
      </c>
      <c r="U112" s="10">
        <v>1.1499999999999999</v>
      </c>
      <c r="V112" s="8">
        <v>0.12991002852</v>
      </c>
      <c r="W112" s="8">
        <v>0.15081967213114753</v>
      </c>
      <c r="X112" s="1"/>
      <c r="Y112" s="8">
        <v>-1.1985746679999999E-2</v>
      </c>
      <c r="Z112" s="8">
        <v>0.10786625062000001</v>
      </c>
      <c r="AA112" s="8">
        <v>0.14513469716999999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94.62</v>
      </c>
      <c r="K113" s="121">
        <v>101.88871492</v>
      </c>
      <c r="L113" s="122">
        <v>364983.30858000001</v>
      </c>
      <c r="M113" s="122">
        <v>393021.35152000003</v>
      </c>
      <c r="N113" s="121">
        <v>686.74100856999996</v>
      </c>
      <c r="O113" s="122">
        <v>3857.3589999999999</v>
      </c>
      <c r="P113" s="122">
        <v>1</v>
      </c>
      <c r="Q113" s="123">
        <v>2.32E-3</v>
      </c>
      <c r="S113" s="124">
        <v>0.92866025520385476</v>
      </c>
      <c r="T113" s="125">
        <v>11.95</v>
      </c>
      <c r="U113" s="125">
        <v>1.1000000000000001</v>
      </c>
      <c r="V113" s="123">
        <v>0.12553839689000001</v>
      </c>
      <c r="W113" s="123">
        <v>0.13950538998097653</v>
      </c>
      <c r="Y113" s="123">
        <v>2.6491469744000001E-3</v>
      </c>
      <c r="Z113" s="123">
        <v>0.12243746421000001</v>
      </c>
      <c r="AA113" s="123">
        <v>0.12962505255000001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8.98</v>
      </c>
      <c r="K114" s="13">
        <v>9.4222782457999994</v>
      </c>
      <c r="L114" s="15">
        <v>323280</v>
      </c>
      <c r="M114" s="15">
        <v>339202.01685000001</v>
      </c>
      <c r="N114" s="13">
        <v>336.61222857000001</v>
      </c>
      <c r="O114" s="15">
        <v>36000</v>
      </c>
      <c r="P114" s="15">
        <v>1</v>
      </c>
      <c r="Q114" s="8">
        <v>2.0799999999999998E-3</v>
      </c>
      <c r="R114" s="1"/>
      <c r="S114" s="17">
        <v>0.9530603709355383</v>
      </c>
      <c r="T114" s="10">
        <v>1.1499999999999999</v>
      </c>
      <c r="U114" s="10">
        <v>0.13</v>
      </c>
      <c r="V114" s="8">
        <v>0.13068181817999999</v>
      </c>
      <c r="W114" s="8">
        <v>0.17371937639198218</v>
      </c>
      <c r="X114" s="1"/>
      <c r="Y114" s="8">
        <v>0</v>
      </c>
      <c r="Z114" s="8">
        <v>0.10356214818999999</v>
      </c>
      <c r="AA114" s="8">
        <v>0.16168158173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8.84</v>
      </c>
      <c r="K115" s="121">
        <v>9.4407161618999993</v>
      </c>
      <c r="L115" s="122">
        <v>323097.09379999997</v>
      </c>
      <c r="M115" s="122">
        <v>345052.93612000003</v>
      </c>
      <c r="N115" s="121">
        <v>476.90395999999998</v>
      </c>
      <c r="O115" s="122">
        <v>36549.445</v>
      </c>
      <c r="P115" s="122">
        <v>1</v>
      </c>
      <c r="Q115" s="123">
        <v>2.0699999999999998E-3</v>
      </c>
      <c r="S115" s="124">
        <v>0.93636964065032313</v>
      </c>
      <c r="T115" s="125">
        <v>1.272</v>
      </c>
      <c r="U115" s="125">
        <v>0.106</v>
      </c>
      <c r="V115" s="123">
        <v>0.14454545454000001</v>
      </c>
      <c r="W115" s="123">
        <v>0.14389140271493214</v>
      </c>
      <c r="Y115" s="123">
        <v>1.8132366275999999E-3</v>
      </c>
      <c r="Z115" s="123">
        <v>8.4790930727000002E-2</v>
      </c>
      <c r="AA115" s="123">
        <v>0.16053195159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9.24</v>
      </c>
      <c r="K116" s="13">
        <v>9.3578026045999998</v>
      </c>
      <c r="L116" s="15">
        <v>346833.93359999999</v>
      </c>
      <c r="M116" s="15">
        <v>351255.78866000002</v>
      </c>
      <c r="N116" s="13">
        <v>1157.3073790999999</v>
      </c>
      <c r="O116" s="15">
        <v>37536.14</v>
      </c>
      <c r="P116" s="15">
        <v>1</v>
      </c>
      <c r="Q116" s="8">
        <v>2.2300000000000002E-3</v>
      </c>
      <c r="R116" s="1"/>
      <c r="S116" s="17">
        <v>0.98741129626499158</v>
      </c>
      <c r="T116" s="10">
        <v>1.345</v>
      </c>
      <c r="U116" s="10">
        <v>0.125</v>
      </c>
      <c r="V116" s="8">
        <v>0.15406643756999999</v>
      </c>
      <c r="W116" s="8">
        <v>0.16233766233766234</v>
      </c>
      <c r="X116" s="1"/>
      <c r="Y116" s="8">
        <v>2.7129679875000003E-3</v>
      </c>
      <c r="Z116" s="8">
        <v>8.7025644175999992E-2</v>
      </c>
      <c r="AA116" s="8">
        <v>0.22764709182000001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6.86</v>
      </c>
      <c r="K117" s="121">
        <v>9.6517436499000002</v>
      </c>
      <c r="L117" s="122">
        <v>272764.46623999998</v>
      </c>
      <c r="M117" s="122">
        <v>383768.61588</v>
      </c>
      <c r="N117" s="121">
        <v>993.07343333999995</v>
      </c>
      <c r="O117" s="122">
        <v>39761.584000000003</v>
      </c>
      <c r="P117" s="122">
        <v>1</v>
      </c>
      <c r="Q117" s="123">
        <v>1.7499999999999998E-3</v>
      </c>
      <c r="S117" s="124">
        <v>0.71075240379711857</v>
      </c>
      <c r="T117" s="125">
        <v>1.44</v>
      </c>
      <c r="U117" s="125">
        <v>0.12</v>
      </c>
      <c r="V117" s="123">
        <v>0.16125419932999999</v>
      </c>
      <c r="W117" s="123">
        <v>0.20991253644314867</v>
      </c>
      <c r="Y117" s="123">
        <v>-1.4367816093E-2</v>
      </c>
      <c r="Z117" s="123">
        <v>-0.11079635347</v>
      </c>
      <c r="AA117" s="123">
        <v>-8.7615099601000002E-2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9.0299999999999994</v>
      </c>
      <c r="K118" s="13">
        <v>9.7567503302999992</v>
      </c>
      <c r="L118" s="15">
        <v>279138.78234999999</v>
      </c>
      <c r="M118" s="15">
        <v>301604.364</v>
      </c>
      <c r="N118" s="13">
        <v>276.22074809999998</v>
      </c>
      <c r="O118" s="15">
        <v>30912.378998</v>
      </c>
      <c r="P118" s="15">
        <v>1</v>
      </c>
      <c r="Q118" s="8">
        <v>1.7899999999999999E-3</v>
      </c>
      <c r="R118" s="1"/>
      <c r="S118" s="17">
        <v>0.92551307497917146</v>
      </c>
      <c r="T118" s="10">
        <v>1.2350000000000001</v>
      </c>
      <c r="U118" s="10">
        <v>0.1</v>
      </c>
      <c r="V118" s="8">
        <v>0.14050056882</v>
      </c>
      <c r="W118" s="8">
        <v>0.13289036544850502</v>
      </c>
      <c r="X118" s="1"/>
      <c r="Y118" s="8">
        <v>2.2197558264E-3</v>
      </c>
      <c r="Z118" s="8">
        <v>4.0610590996999998E-2</v>
      </c>
      <c r="AA118" s="8">
        <v>0.17640489572000001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19.37</v>
      </c>
      <c r="K119" s="121">
        <v>20.380212651000001</v>
      </c>
      <c r="L119" s="122">
        <v>2796170.4125999999</v>
      </c>
      <c r="M119" s="122">
        <v>2942000.3931999998</v>
      </c>
      <c r="N119" s="121">
        <v>4430.5188238000001</v>
      </c>
      <c r="O119" s="122">
        <v>144355.726</v>
      </c>
      <c r="P119" s="122">
        <v>1</v>
      </c>
      <c r="Q119" s="123">
        <v>1.5990000000000001E-2</v>
      </c>
      <c r="S119" s="124">
        <v>0.95043169233317926</v>
      </c>
      <c r="T119" s="125">
        <v>1.91</v>
      </c>
      <c r="U119" s="125">
        <v>0.17</v>
      </c>
      <c r="V119" s="123">
        <v>9.8555211557999997E-2</v>
      </c>
      <c r="W119" s="123">
        <v>0.10531750129065565</v>
      </c>
      <c r="Y119" s="123">
        <v>2.0693222978000001E-3</v>
      </c>
      <c r="Z119" s="123">
        <v>2.6018641904000002E-2</v>
      </c>
      <c r="AA119" s="123">
        <v>0.10031752244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105</v>
      </c>
      <c r="K120" s="13">
        <v>115.82331962000001</v>
      </c>
      <c r="L120" s="15">
        <v>3027007.2</v>
      </c>
      <c r="M120" s="15">
        <v>3339028.7851</v>
      </c>
      <c r="N120" s="13">
        <v>7372.3441572000002</v>
      </c>
      <c r="O120" s="15">
        <v>28828.639999999999</v>
      </c>
      <c r="P120" s="15">
        <v>1</v>
      </c>
      <c r="Q120" s="8">
        <v>1.934E-2</v>
      </c>
      <c r="R120" s="1"/>
      <c r="S120" s="17">
        <v>0.90655319105418675</v>
      </c>
      <c r="T120" s="10">
        <v>9.9</v>
      </c>
      <c r="U120" s="10">
        <v>0.84</v>
      </c>
      <c r="V120" s="8">
        <v>9.6116504854000001E-2</v>
      </c>
      <c r="W120" s="8">
        <v>9.6000000000000002E-2</v>
      </c>
      <c r="X120" s="1"/>
      <c r="Y120" s="8">
        <v>2.0996373350000001E-3</v>
      </c>
      <c r="Z120" s="8">
        <v>1.6213418705E-2</v>
      </c>
      <c r="AA120" s="8">
        <v>0.11752198431999999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105.65</v>
      </c>
      <c r="K121" s="121">
        <v>109.38717776</v>
      </c>
      <c r="L121" s="122">
        <v>6794146.0108000003</v>
      </c>
      <c r="M121" s="122">
        <v>7034476.6442</v>
      </c>
      <c r="N121" s="121">
        <v>15706.473483</v>
      </c>
      <c r="O121" s="122">
        <v>64308.055</v>
      </c>
      <c r="P121" s="122">
        <v>1</v>
      </c>
      <c r="Q121" s="123">
        <v>4.3419999999999993E-2</v>
      </c>
      <c r="S121" s="124">
        <v>0.9658353215017621</v>
      </c>
      <c r="T121" s="125">
        <v>11.04</v>
      </c>
      <c r="U121" s="125">
        <v>0.92</v>
      </c>
      <c r="V121" s="123">
        <v>0.10565604364</v>
      </c>
      <c r="W121" s="123">
        <v>0.1044959772834832</v>
      </c>
      <c r="Y121" s="123">
        <v>1.1295108645000001E-2</v>
      </c>
      <c r="Z121" s="123">
        <v>2.8853081012000001E-2</v>
      </c>
      <c r="AA121" s="123">
        <v>0.12174280302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86.65</v>
      </c>
      <c r="K122" s="13">
        <v>104.19736377</v>
      </c>
      <c r="L122" s="15">
        <v>1848242.4203999999</v>
      </c>
      <c r="M122" s="15">
        <v>2222527.2686000001</v>
      </c>
      <c r="N122" s="13">
        <v>4731.2651766999998</v>
      </c>
      <c r="O122" s="15">
        <v>21329.975999999999</v>
      </c>
      <c r="P122" s="15">
        <v>1</v>
      </c>
      <c r="Q122" s="8">
        <v>1.1619999999999998E-2</v>
      </c>
      <c r="R122" s="1"/>
      <c r="S122" s="17">
        <v>0.83159493546561158</v>
      </c>
      <c r="T122" s="10">
        <v>8.42</v>
      </c>
      <c r="U122" s="10">
        <v>0.75</v>
      </c>
      <c r="V122" s="8">
        <v>9.9703966844000014E-2</v>
      </c>
      <c r="W122" s="8">
        <v>0.10386612810155799</v>
      </c>
      <c r="X122" s="1"/>
      <c r="Y122" s="8">
        <v>2.0011771629999998E-2</v>
      </c>
      <c r="Z122" s="8">
        <v>-1.1355360428E-2</v>
      </c>
      <c r="AA122" s="8">
        <v>0.12810349553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74.55</v>
      </c>
      <c r="K123" s="121">
        <v>110.84458687999999</v>
      </c>
      <c r="L123" s="122">
        <v>351062.06310000003</v>
      </c>
      <c r="M123" s="122">
        <v>521976.24888999999</v>
      </c>
      <c r="N123" s="121">
        <v>63.683580476000003</v>
      </c>
      <c r="O123" s="122" t="e">
        <v>#N/A</v>
      </c>
      <c r="P123" s="122">
        <v>0</v>
      </c>
      <c r="Q123" s="123" t="s">
        <v>211</v>
      </c>
      <c r="S123" s="124">
        <v>0.67256328972300283</v>
      </c>
      <c r="T123" s="125">
        <v>7.05</v>
      </c>
      <c r="U123" s="125">
        <v>0.55000000000000004</v>
      </c>
      <c r="V123" s="123">
        <v>8.0997242647000006E-2</v>
      </c>
      <c r="W123" s="123">
        <v>8.8531187122736429E-2</v>
      </c>
      <c r="Y123" s="123">
        <v>-2.4852844996E-2</v>
      </c>
      <c r="Z123" s="123">
        <v>-2.1776971013000003E-2</v>
      </c>
      <c r="AA123" s="123">
        <v>-6.4480759200999993E-2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103.35</v>
      </c>
      <c r="K124" s="13">
        <v>116.66869947000001</v>
      </c>
      <c r="L124" s="15">
        <v>1445049.3115000001</v>
      </c>
      <c r="M124" s="15">
        <v>1631272.6063000001</v>
      </c>
      <c r="N124" s="13">
        <v>3700.6735119</v>
      </c>
      <c r="O124" s="15">
        <v>13982.093000000001</v>
      </c>
      <c r="P124" s="15">
        <v>1</v>
      </c>
      <c r="Q124" s="8">
        <v>9.2500000000000013E-3</v>
      </c>
      <c r="R124" s="1"/>
      <c r="S124" s="17">
        <v>0.8858417079259141</v>
      </c>
      <c r="T124" s="10">
        <v>11.16</v>
      </c>
      <c r="U124" s="10">
        <v>1</v>
      </c>
      <c r="V124" s="8">
        <v>0.10987496308000001</v>
      </c>
      <c r="W124" s="8">
        <v>0.11611030478955008</v>
      </c>
      <c r="X124" s="1"/>
      <c r="Y124" s="8">
        <v>-1.7024919156000001E-2</v>
      </c>
      <c r="Z124" s="8">
        <v>4.7012386573000005E-2</v>
      </c>
      <c r="AA124" s="8">
        <v>0.1323008701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2589.89</v>
      </c>
      <c r="K125" s="121">
        <v>2605.5628101000002</v>
      </c>
      <c r="L125" s="122">
        <v>632484.80657000002</v>
      </c>
      <c r="M125" s="122">
        <v>636312.31055000005</v>
      </c>
      <c r="N125" s="121">
        <v>79.521528094999994</v>
      </c>
      <c r="O125" s="122">
        <v>244.21299999999999</v>
      </c>
      <c r="P125" s="122">
        <v>0</v>
      </c>
      <c r="Q125" s="123" t="s">
        <v>211</v>
      </c>
      <c r="S125" s="124">
        <v>0.99398486574983047</v>
      </c>
      <c r="T125" s="125">
        <v>228.98145873999999</v>
      </c>
      <c r="U125" s="125">
        <v>17.808134764999998</v>
      </c>
      <c r="V125" s="123">
        <v>9.2802731109999995E-2</v>
      </c>
      <c r="W125" s="123">
        <v>8.2512236882647527E-2</v>
      </c>
      <c r="Y125" s="123">
        <v>2.9812404208999998E-3</v>
      </c>
      <c r="Z125" s="123">
        <v>0.16753650308000001</v>
      </c>
      <c r="AA125" s="123">
        <v>0.15931272377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949.97</v>
      </c>
      <c r="K126" s="13">
        <v>1037.3562394</v>
      </c>
      <c r="L126" s="15">
        <v>578484.23149999999</v>
      </c>
      <c r="M126" s="15">
        <v>631698.08198000002</v>
      </c>
      <c r="N126" s="13">
        <v>149.37317666999999</v>
      </c>
      <c r="O126" s="15" t="e">
        <v>#N/A</v>
      </c>
      <c r="P126" s="15">
        <v>0</v>
      </c>
      <c r="Q126" s="8" t="s">
        <v>211</v>
      </c>
      <c r="R126" s="1"/>
      <c r="S126" s="17">
        <v>0.9157606267924473</v>
      </c>
      <c r="T126" s="10">
        <v>65.8</v>
      </c>
      <c r="U126" s="10">
        <v>12</v>
      </c>
      <c r="V126" s="8">
        <v>6.6802030457000006E-2</v>
      </c>
      <c r="W126" s="8">
        <v>0.151583734223186</v>
      </c>
      <c r="X126" s="1"/>
      <c r="Y126" s="8">
        <v>1.81886388E-2</v>
      </c>
      <c r="Z126" s="8">
        <v>5.3274796619000003E-2</v>
      </c>
      <c r="AA126" s="8">
        <v>3.5339274162000001E-2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50.11</v>
      </c>
      <c r="K127" s="121">
        <v>70.095190767999995</v>
      </c>
      <c r="L127" s="122">
        <v>142813.5</v>
      </c>
      <c r="M127" s="122">
        <v>199771.29368999999</v>
      </c>
      <c r="N127" s="121">
        <v>110.49432761</v>
      </c>
      <c r="O127" s="122" t="e">
        <v>#N/A</v>
      </c>
      <c r="P127" s="122">
        <v>0</v>
      </c>
      <c r="Q127" s="123" t="s">
        <v>211</v>
      </c>
      <c r="S127" s="124">
        <v>0.71488499354903423</v>
      </c>
      <c r="T127" s="125">
        <v>5.78</v>
      </c>
      <c r="U127" s="125">
        <v>0.5</v>
      </c>
      <c r="V127" s="123">
        <v>0.12728473903999998</v>
      </c>
      <c r="W127" s="123">
        <v>0.11973657952504491</v>
      </c>
      <c r="Y127" s="123">
        <v>1.3756827837000002E-2</v>
      </c>
      <c r="Z127" s="123">
        <v>0.14006925401</v>
      </c>
      <c r="AA127" s="123">
        <v>0.24122201068999999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9.99</v>
      </c>
      <c r="K128" s="13">
        <v>11.569124218000001</v>
      </c>
      <c r="L128" s="15">
        <v>1230406.8015999999</v>
      </c>
      <c r="M128" s="15">
        <v>1424897.8104000001</v>
      </c>
      <c r="N128" s="13">
        <v>1635.7968814000001</v>
      </c>
      <c r="O128" s="15">
        <v>123163.844</v>
      </c>
      <c r="P128" s="15">
        <v>1</v>
      </c>
      <c r="Q128" s="8">
        <v>5.1000000000000004E-3</v>
      </c>
      <c r="R128" s="1"/>
      <c r="S128" s="17">
        <v>0.86350529320593727</v>
      </c>
      <c r="T128" s="10">
        <v>1.33</v>
      </c>
      <c r="U128" s="10">
        <v>0.11</v>
      </c>
      <c r="V128" s="8">
        <v>0.13768115942</v>
      </c>
      <c r="W128" s="8">
        <v>0.13213213213213212</v>
      </c>
      <c r="X128" s="1"/>
      <c r="Y128" s="8">
        <v>2.0060180541000001E-3</v>
      </c>
      <c r="Z128" s="8">
        <v>-3.9633848941999998E-2</v>
      </c>
      <c r="AA128" s="8">
        <v>0.17659405157999999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42.49</v>
      </c>
      <c r="K129" s="121">
        <v>87.052981067000005</v>
      </c>
      <c r="L129" s="122">
        <v>989925.05163999996</v>
      </c>
      <c r="M129" s="122">
        <v>2028146.0762</v>
      </c>
      <c r="N129" s="121">
        <v>475.63560999999999</v>
      </c>
      <c r="O129" s="122">
        <v>23297.835999999999</v>
      </c>
      <c r="P129" s="122">
        <v>1</v>
      </c>
      <c r="Q129" s="123">
        <v>5.8899999999999994E-3</v>
      </c>
      <c r="S129" s="124">
        <v>0.48809356646038038</v>
      </c>
      <c r="T129" s="125">
        <v>7.56</v>
      </c>
      <c r="U129" s="125">
        <v>0.42</v>
      </c>
      <c r="V129" s="123">
        <v>0.16258064516000001</v>
      </c>
      <c r="W129" s="123">
        <v>0.1186161449752883</v>
      </c>
      <c r="Y129" s="123">
        <v>2.3855421686999997E-2</v>
      </c>
      <c r="Z129" s="123">
        <v>-2.5572245594999998E-2</v>
      </c>
      <c r="AA129" s="123">
        <v>7.9818759764999997E-2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5.81</v>
      </c>
      <c r="K130" s="13">
        <v>9.5809880959000004</v>
      </c>
      <c r="L130" s="15">
        <v>575892.97514</v>
      </c>
      <c r="M130" s="15">
        <v>949677.06357</v>
      </c>
      <c r="N130" s="13">
        <v>952.44058428999995</v>
      </c>
      <c r="O130" s="15">
        <v>99120.994000000006</v>
      </c>
      <c r="P130" s="15">
        <v>1</v>
      </c>
      <c r="Q130" s="8">
        <v>3.7499999999999999E-3</v>
      </c>
      <c r="R130" s="1"/>
      <c r="S130" s="17">
        <v>0.60640927030128311</v>
      </c>
      <c r="T130" s="10">
        <v>0.87</v>
      </c>
      <c r="U130" s="10">
        <v>0.02</v>
      </c>
      <c r="V130" s="8">
        <v>0.12288135592999999</v>
      </c>
      <c r="W130" s="8">
        <v>4.1308089500860588E-2</v>
      </c>
      <c r="X130" s="1"/>
      <c r="Y130" s="8">
        <v>-8.0696202531999994E-2</v>
      </c>
      <c r="Z130" s="8">
        <v>-0.14643592460000002</v>
      </c>
      <c r="AA130" s="8">
        <v>-7.1787516743000004E-2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85.3</v>
      </c>
      <c r="K131" s="121">
        <v>123.87940605</v>
      </c>
      <c r="L131" s="122">
        <v>634780.84849999996</v>
      </c>
      <c r="M131" s="122">
        <v>921878.95064000005</v>
      </c>
      <c r="N131" s="121">
        <v>798.15194952000002</v>
      </c>
      <c r="O131" s="122">
        <v>7441.7449999999999</v>
      </c>
      <c r="P131" s="122">
        <v>1</v>
      </c>
      <c r="Q131" s="123">
        <v>4.0999999999999995E-3</v>
      </c>
      <c r="S131" s="124">
        <v>0.68857288487136714</v>
      </c>
      <c r="T131" s="125">
        <v>13.16</v>
      </c>
      <c r="U131" s="125">
        <v>0.92</v>
      </c>
      <c r="V131" s="123">
        <v>0.16445888528000002</v>
      </c>
      <c r="W131" s="123">
        <v>0.12942555685814772</v>
      </c>
      <c r="Y131" s="123">
        <v>-1.5920627596000003E-2</v>
      </c>
      <c r="Z131" s="123">
        <v>6.4173023832999998E-2</v>
      </c>
      <c r="AA131" s="123">
        <v>0.24584357970999998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9.01</v>
      </c>
      <c r="K132" s="13">
        <v>10.681255022</v>
      </c>
      <c r="L132" s="15">
        <v>1406848.8805</v>
      </c>
      <c r="M132" s="15">
        <v>1667803.7371</v>
      </c>
      <c r="N132" s="13">
        <v>2332.4065780999999</v>
      </c>
      <c r="O132" s="15">
        <v>156143.04999999999</v>
      </c>
      <c r="P132" s="15">
        <v>1</v>
      </c>
      <c r="Q132" s="8">
        <v>9.0900000000000009E-3</v>
      </c>
      <c r="R132" s="1"/>
      <c r="S132" s="17">
        <v>0.8435338339401367</v>
      </c>
      <c r="T132" s="10">
        <v>1.08</v>
      </c>
      <c r="U132" s="10">
        <v>0.09</v>
      </c>
      <c r="V132" s="8">
        <v>0.12934131735999999</v>
      </c>
      <c r="W132" s="8">
        <v>0.11986681465038847</v>
      </c>
      <c r="X132" s="1"/>
      <c r="Y132" s="8">
        <v>-1.1086474514E-3</v>
      </c>
      <c r="Z132" s="8">
        <v>-7.3344676834999997E-2</v>
      </c>
      <c r="AA132" s="8">
        <v>0.20912306838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8.1</v>
      </c>
      <c r="K133" s="121">
        <v>11.060659201</v>
      </c>
      <c r="L133" s="122">
        <v>272370.42180000001</v>
      </c>
      <c r="M133" s="122">
        <v>371925.48295999999</v>
      </c>
      <c r="N133" s="121">
        <v>167.64501333000001</v>
      </c>
      <c r="O133" s="122">
        <v>33625.978000000003</v>
      </c>
      <c r="P133" s="122">
        <v>0</v>
      </c>
      <c r="Q133" s="123" t="s">
        <v>211</v>
      </c>
      <c r="R133" s="1"/>
      <c r="S133" s="124">
        <v>0.73232524868569082</v>
      </c>
      <c r="T133" s="125">
        <v>0.61</v>
      </c>
      <c r="U133" s="125">
        <v>5.8000000000000003E-2</v>
      </c>
      <c r="V133" s="123">
        <v>8.3561643835999996E-2</v>
      </c>
      <c r="W133" s="123">
        <v>8.5925925925925933E-2</v>
      </c>
      <c r="X133" s="1"/>
      <c r="Y133" s="123">
        <v>-2.9940119761E-2</v>
      </c>
      <c r="Z133" s="123">
        <v>4.3011678221000001E-2</v>
      </c>
      <c r="AA133" s="123">
        <v>0.19864337338999999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80.2</v>
      </c>
      <c r="K134" s="13">
        <v>96.923559908000001</v>
      </c>
      <c r="L134" s="15">
        <v>542012.53220000002</v>
      </c>
      <c r="M134" s="15">
        <v>655034.71490999998</v>
      </c>
      <c r="N134" s="13">
        <v>3001.1813929</v>
      </c>
      <c r="O134" s="15">
        <v>6758.2610000000004</v>
      </c>
      <c r="P134" s="15">
        <v>1</v>
      </c>
      <c r="Q134" s="8">
        <v>2.64E-3</v>
      </c>
      <c r="R134" s="1"/>
      <c r="S134" s="17">
        <v>0.82745619409899895</v>
      </c>
      <c r="T134" s="10">
        <v>9.6</v>
      </c>
      <c r="U134" s="10">
        <v>0.8</v>
      </c>
      <c r="V134" s="8">
        <v>0.12557226945</v>
      </c>
      <c r="W134" s="8">
        <v>0.11970074812967582</v>
      </c>
      <c r="X134" s="1"/>
      <c r="Y134" s="8">
        <v>1.3650151667999998E-2</v>
      </c>
      <c r="Z134" s="8">
        <v>-9.3947147161000007E-3</v>
      </c>
      <c r="AA134" s="8">
        <v>0.17520874934999997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4.6399999999999997</v>
      </c>
      <c r="K135" s="121">
        <v>8.4260879091999996</v>
      </c>
      <c r="L135" s="122">
        <v>96173.154720000006</v>
      </c>
      <c r="M135" s="122">
        <v>174647.29659000001</v>
      </c>
      <c r="N135" s="121">
        <v>167.70377762000001</v>
      </c>
      <c r="O135" s="122" t="e">
        <v>#N/A</v>
      </c>
      <c r="P135" s="122">
        <v>0</v>
      </c>
      <c r="Q135" s="123" t="s">
        <v>211</v>
      </c>
      <c r="R135" s="1"/>
      <c r="S135" s="124">
        <v>0.55067073237318465</v>
      </c>
      <c r="T135" s="125">
        <v>1</v>
      </c>
      <c r="U135" s="125">
        <v>7.0000000000000007E-2</v>
      </c>
      <c r="V135" s="123">
        <v>0.14184397163000001</v>
      </c>
      <c r="W135" s="123">
        <v>0.18103448275862072</v>
      </c>
      <c r="X135" s="1"/>
      <c r="Y135" s="123">
        <v>2.2026431718000002E-2</v>
      </c>
      <c r="Z135" s="123">
        <v>-0.25828842840999999</v>
      </c>
      <c r="AA135" s="123">
        <v>-0.22887755401999998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65.61</v>
      </c>
      <c r="K136" s="13">
        <v>113.35180643</v>
      </c>
      <c r="L136" s="15">
        <v>220748.71599</v>
      </c>
      <c r="M136" s="15">
        <v>381378.84051000001</v>
      </c>
      <c r="N136" s="13">
        <v>247.53275762000001</v>
      </c>
      <c r="O136" s="15">
        <v>3364.5590000000002</v>
      </c>
      <c r="P136" s="15">
        <v>0</v>
      </c>
      <c r="Q136" s="8" t="s">
        <v>211</v>
      </c>
      <c r="R136" s="1"/>
      <c r="S136" s="17">
        <v>0.5788174186753452</v>
      </c>
      <c r="T136" s="10">
        <v>8.0299999999999994</v>
      </c>
      <c r="U136" s="10">
        <v>0.9</v>
      </c>
      <c r="V136" s="8">
        <v>0.14690815953</v>
      </c>
      <c r="W136" s="8">
        <v>0.16460905349794239</v>
      </c>
      <c r="X136" s="1"/>
      <c r="Y136" s="8">
        <v>1.7524813896999999E-2</v>
      </c>
      <c r="Z136" s="8">
        <v>0.16052062644999998</v>
      </c>
      <c r="AA136" s="8">
        <v>0.36499711806999996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78.209999999999994</v>
      </c>
      <c r="K137" s="121">
        <v>89.251631778999993</v>
      </c>
      <c r="L137" s="122">
        <v>197586.61559999999</v>
      </c>
      <c r="M137" s="122">
        <v>225481.75245999999</v>
      </c>
      <c r="N137" s="121">
        <v>693.35252476000005</v>
      </c>
      <c r="O137" s="122">
        <v>2526.36</v>
      </c>
      <c r="P137" s="122">
        <v>1</v>
      </c>
      <c r="Q137" s="123">
        <v>1.2700000000000001E-3</v>
      </c>
      <c r="R137" s="1"/>
      <c r="S137" s="124">
        <v>0.87628649965369054</v>
      </c>
      <c r="T137" s="125">
        <v>11.4</v>
      </c>
      <c r="U137" s="125">
        <v>0.95</v>
      </c>
      <c r="V137" s="123">
        <v>0.14406672564</v>
      </c>
      <c r="W137" s="123">
        <v>0.14576141158419639</v>
      </c>
      <c r="X137" s="1"/>
      <c r="Y137" s="123">
        <v>4.6242774569999999E-3</v>
      </c>
      <c r="Z137" s="123">
        <v>5.6747828574E-2</v>
      </c>
      <c r="AA137" s="123">
        <v>0.14109354756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59.93</v>
      </c>
      <c r="K138" s="13">
        <v>84.387107546999999</v>
      </c>
      <c r="L138" s="15">
        <v>133208.56847999999</v>
      </c>
      <c r="M138" s="15">
        <v>187570.26188000001</v>
      </c>
      <c r="N138" s="13">
        <v>487.40732094999998</v>
      </c>
      <c r="O138" s="15">
        <v>2222.7359999999999</v>
      </c>
      <c r="P138" s="15">
        <v>1</v>
      </c>
      <c r="Q138" s="8">
        <v>8.5999999999999998E-4</v>
      </c>
      <c r="R138" s="1"/>
      <c r="S138" s="17">
        <v>0.71017957294746192</v>
      </c>
      <c r="T138" s="10">
        <v>10.71</v>
      </c>
      <c r="U138" s="10">
        <v>0.85</v>
      </c>
      <c r="V138" s="8">
        <v>0.15609969392</v>
      </c>
      <c r="W138" s="8">
        <v>0.17019856499249122</v>
      </c>
      <c r="X138" s="1"/>
      <c r="Y138" s="8">
        <v>1.216010809E-2</v>
      </c>
      <c r="Z138" s="8">
        <v>1.6918984575E-2</v>
      </c>
      <c r="AA138" s="8">
        <v>3.2415264904999998E-2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8.18</v>
      </c>
      <c r="K139" s="121">
        <v>9.7595870836999996</v>
      </c>
      <c r="L139" s="122">
        <v>1197178.1904</v>
      </c>
      <c r="M139" s="122">
        <v>1428357.5554</v>
      </c>
      <c r="N139" s="121">
        <v>2266.1752124</v>
      </c>
      <c r="O139" s="122">
        <v>146354.302</v>
      </c>
      <c r="P139" s="122">
        <v>1</v>
      </c>
      <c r="Q139" s="123">
        <v>7.5700000000000003E-3</v>
      </c>
      <c r="R139" s="1"/>
      <c r="S139" s="124">
        <v>0.8381502137177349</v>
      </c>
      <c r="T139" s="125">
        <v>1.0861688810000001</v>
      </c>
      <c r="U139" s="125">
        <v>0.09</v>
      </c>
      <c r="V139" s="123">
        <v>0.13492781129999998</v>
      </c>
      <c r="W139" s="123">
        <v>0.13202933985330076</v>
      </c>
      <c r="X139" s="1"/>
      <c r="Y139" s="123">
        <v>1.36307311E-2</v>
      </c>
      <c r="Z139" s="123">
        <v>4.3927423221000003E-2</v>
      </c>
      <c r="AA139" s="123">
        <v>0.16010355877999999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8.15</v>
      </c>
      <c r="K140" s="13">
        <v>9.4157406622999993</v>
      </c>
      <c r="L140" s="15">
        <v>164540.67600000001</v>
      </c>
      <c r="M140" s="15">
        <v>190094.76486</v>
      </c>
      <c r="N140" s="13">
        <v>319.26079333000001</v>
      </c>
      <c r="O140" s="15">
        <v>20189.04</v>
      </c>
      <c r="P140" s="15">
        <v>1</v>
      </c>
      <c r="Q140" s="8">
        <v>1.0499999999999999E-3</v>
      </c>
      <c r="R140" s="1"/>
      <c r="S140" s="17">
        <v>0.86557184318298608</v>
      </c>
      <c r="T140" s="10">
        <v>1.216</v>
      </c>
      <c r="U140" s="10">
        <v>9.7000000000000003E-2</v>
      </c>
      <c r="V140" s="8">
        <v>0.14041570438000001</v>
      </c>
      <c r="W140" s="8">
        <v>0.14282208588957057</v>
      </c>
      <c r="X140" s="1"/>
      <c r="Y140" s="8">
        <v>0</v>
      </c>
      <c r="Z140" s="8">
        <v>-5.4736239019000002E-2</v>
      </c>
      <c r="AA140" s="8">
        <v>8.5554740094999998E-2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2.27</v>
      </c>
      <c r="K141" s="121">
        <v>3.5130976475</v>
      </c>
      <c r="L141" s="122">
        <v>61167.919399999999</v>
      </c>
      <c r="M141" s="122">
        <v>94664.702090000006</v>
      </c>
      <c r="N141" s="121">
        <v>194.87658095</v>
      </c>
      <c r="O141" s="122">
        <v>26946.22</v>
      </c>
      <c r="P141" s="122">
        <v>0</v>
      </c>
      <c r="Q141" s="123" t="s">
        <v>211</v>
      </c>
      <c r="R141" s="1"/>
      <c r="S141" s="124">
        <v>0.64615340299902668</v>
      </c>
      <c r="T141" s="125">
        <v>0.63070000000000004</v>
      </c>
      <c r="U141" s="125">
        <v>0</v>
      </c>
      <c r="V141" s="123">
        <v>0.11202486678</v>
      </c>
      <c r="W141" s="123">
        <v>0</v>
      </c>
      <c r="X141" s="1"/>
      <c r="Y141" s="123">
        <v>-2.5751072962E-2</v>
      </c>
      <c r="Z141" s="123">
        <v>0.10786062742000001</v>
      </c>
      <c r="AA141" s="123">
        <v>0.29132423511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85" zoomScaleNormal="85" workbookViewId="0">
      <pane xSplit="3" ySplit="7" topLeftCell="E8" activePane="bottomRight" state="frozen"/>
      <selection pane="topRight" activeCell="C1" sqref="C1"/>
      <selection pane="bottomLeft" activeCell="A7" sqref="A7"/>
      <selection pane="bottomRight" activeCell="K17" sqref="K17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401337.86032789468</v>
      </c>
      <c r="L6" s="196">
        <v>473747.55568052642</v>
      </c>
      <c r="M6" s="196">
        <v>930.50811591871161</v>
      </c>
      <c r="N6" s="105"/>
      <c r="O6" s="105"/>
      <c r="P6" s="105"/>
      <c r="R6" s="108">
        <v>0.84715552727524468</v>
      </c>
      <c r="S6" s="105"/>
      <c r="T6" s="105"/>
      <c r="U6" s="109">
        <v>0.1562068663945263</v>
      </c>
      <c r="V6" s="109">
        <v>0.15148579996798173</v>
      </c>
      <c r="X6" s="109">
        <v>1.9456194340058829E-3</v>
      </c>
      <c r="Y6" s="109">
        <v>1.704008028912106E-2</v>
      </c>
      <c r="Z6" s="109">
        <v>0.16578212872984208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15</v>
      </c>
      <c r="B8" s="37">
        <v>7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89.78</v>
      </c>
      <c r="J8" s="13">
        <v>102.66509941</v>
      </c>
      <c r="K8" s="15">
        <v>1939240.7278</v>
      </c>
      <c r="L8" s="15">
        <v>2217557.8314</v>
      </c>
      <c r="M8" s="13">
        <v>4094.7664705000002</v>
      </c>
      <c r="N8" s="15" t="e">
        <v>#N/A</v>
      </c>
      <c r="O8" s="15">
        <v>0</v>
      </c>
      <c r="P8" s="8" t="s">
        <v>211</v>
      </c>
      <c r="R8" s="17">
        <v>0.87449386905532056</v>
      </c>
      <c r="S8" s="10">
        <v>13.14</v>
      </c>
      <c r="T8" s="10">
        <v>1.1299999999999999</v>
      </c>
      <c r="U8" s="8">
        <v>0.13828667648000001</v>
      </c>
      <c r="V8" s="8">
        <v>0.15103586544887501</v>
      </c>
      <c r="X8" s="8">
        <v>3.5770176619000001E-3</v>
      </c>
      <c r="Y8" s="8">
        <v>-2.0025356071000002E-3</v>
      </c>
      <c r="Z8" s="8">
        <v>8.4925370398000008E-2</v>
      </c>
      <c r="AA8" s="59"/>
      <c r="AB8" s="38">
        <v>0.84715552727524468</v>
      </c>
      <c r="AC8" s="112">
        <v>0.15148579996798173</v>
      </c>
      <c r="AD8" s="37">
        <v>1</v>
      </c>
      <c r="AE8" s="37" t="s">
        <v>421</v>
      </c>
      <c r="AF8" s="38">
        <v>1.0141179428752014</v>
      </c>
      <c r="AG8" s="37">
        <v>1</v>
      </c>
      <c r="AH8" s="37" t="s">
        <v>422</v>
      </c>
      <c r="AI8" s="112">
        <v>0.19500753895124814</v>
      </c>
      <c r="AJ8" s="117"/>
    </row>
    <row r="9" spans="1:36" ht="16.2" customHeight="1" x14ac:dyDescent="0.3">
      <c r="A9" s="37">
        <v>16</v>
      </c>
      <c r="B9" s="37">
        <v>2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9.91</v>
      </c>
      <c r="J9" s="121">
        <v>10.315255579</v>
      </c>
      <c r="K9" s="122">
        <v>601936.89823000005</v>
      </c>
      <c r="L9" s="122">
        <v>626552.26514999999</v>
      </c>
      <c r="M9" s="121">
        <v>2337.8304124000001</v>
      </c>
      <c r="N9" s="122">
        <v>60740.353000000003</v>
      </c>
      <c r="O9" s="122">
        <v>0</v>
      </c>
      <c r="P9" s="123" t="s">
        <v>211</v>
      </c>
      <c r="R9" s="124">
        <v>0.96071298709990016</v>
      </c>
      <c r="S9" s="125">
        <v>1.56</v>
      </c>
      <c r="T9" s="125">
        <v>0.12</v>
      </c>
      <c r="U9" s="123">
        <v>0.16032887975000001</v>
      </c>
      <c r="V9" s="123">
        <v>0.14530776992936428</v>
      </c>
      <c r="X9" s="6">
        <v>-1.3930348258E-2</v>
      </c>
      <c r="Y9" s="6">
        <v>-2.9417752731000002E-2</v>
      </c>
      <c r="Z9" s="6">
        <v>0.19506375461</v>
      </c>
      <c r="AA9" s="59"/>
      <c r="AB9" s="38">
        <v>0.84715552727524468</v>
      </c>
      <c r="AC9" s="112">
        <v>0.15148579996798173</v>
      </c>
      <c r="AD9" s="37">
        <v>2</v>
      </c>
      <c r="AE9" s="37" t="s">
        <v>420</v>
      </c>
      <c r="AF9" s="38">
        <v>0.96071298709990016</v>
      </c>
      <c r="AG9" s="37">
        <v>2</v>
      </c>
      <c r="AH9" s="37" t="s">
        <v>401</v>
      </c>
      <c r="AI9" s="112">
        <v>0.18535469107551489</v>
      </c>
      <c r="AJ9" s="117"/>
    </row>
    <row r="10" spans="1:36" ht="16.2" customHeight="1" x14ac:dyDescent="0.3">
      <c r="A10" s="37">
        <v>17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97.35</v>
      </c>
      <c r="J10" s="13">
        <v>102.1304047</v>
      </c>
      <c r="K10" s="15">
        <v>230703.53460000001</v>
      </c>
      <c r="L10" s="15">
        <v>242032.30976</v>
      </c>
      <c r="M10" s="13">
        <v>409.55426</v>
      </c>
      <c r="N10" s="15">
        <v>2369.8359999999998</v>
      </c>
      <c r="O10" s="15">
        <v>0</v>
      </c>
      <c r="P10" s="8" t="s">
        <v>211</v>
      </c>
      <c r="R10" s="17">
        <v>0.95319312878430207</v>
      </c>
      <c r="S10" s="10">
        <v>14.8</v>
      </c>
      <c r="T10" s="10">
        <v>1.1499999999999999</v>
      </c>
      <c r="U10" s="8">
        <v>0.1541345553</v>
      </c>
      <c r="V10" s="8">
        <v>0.14175654853620956</v>
      </c>
      <c r="X10" s="8">
        <v>2.1618282881000002E-3</v>
      </c>
      <c r="Y10" s="8">
        <v>9.6105452073999995E-2</v>
      </c>
      <c r="Z10" s="8">
        <v>0.17833884104</v>
      </c>
      <c r="AA10" s="59"/>
      <c r="AB10" s="38">
        <v>0.84715552727524468</v>
      </c>
      <c r="AC10" s="112">
        <v>0.15148579996798173</v>
      </c>
      <c r="AD10" s="37">
        <v>3</v>
      </c>
      <c r="AE10" s="37" t="s">
        <v>419</v>
      </c>
      <c r="AF10" s="38">
        <v>0.95319312878430207</v>
      </c>
      <c r="AG10" s="37">
        <v>3</v>
      </c>
      <c r="AH10" s="37" t="s">
        <v>405</v>
      </c>
      <c r="AI10" s="112">
        <v>0.17042764715164907</v>
      </c>
      <c r="AJ10" s="117"/>
    </row>
    <row r="11" spans="1:36" ht="16.2" customHeight="1" x14ac:dyDescent="0.3">
      <c r="A11" s="37">
        <v>4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8.4499999999999993</v>
      </c>
      <c r="J11" s="121">
        <v>9.6266271019000005</v>
      </c>
      <c r="K11" s="122">
        <v>574941.59125000006</v>
      </c>
      <c r="L11" s="122">
        <v>654999.79932999995</v>
      </c>
      <c r="M11" s="121">
        <v>1513.5773248</v>
      </c>
      <c r="N11" s="122" t="e">
        <v>#N/A</v>
      </c>
      <c r="O11" s="122">
        <v>0</v>
      </c>
      <c r="P11" s="123" t="s">
        <v>211</v>
      </c>
      <c r="R11" s="124">
        <v>0.87777369067637712</v>
      </c>
      <c r="S11" s="125">
        <v>1.4950000000000001</v>
      </c>
      <c r="T11" s="125">
        <v>0.12</v>
      </c>
      <c r="U11" s="123">
        <v>0.16930917327</v>
      </c>
      <c r="V11" s="123">
        <v>0.17041420118343195</v>
      </c>
      <c r="X11" s="123">
        <v>-5.8823529415999998E-3</v>
      </c>
      <c r="Y11" s="123">
        <v>-2.5126567642000001E-2</v>
      </c>
      <c r="Z11" s="123">
        <v>0.12727012638999999</v>
      </c>
      <c r="AA11" s="59"/>
      <c r="AB11" s="38">
        <v>0.84715552727524468</v>
      </c>
      <c r="AC11" s="112">
        <v>0.15148579996798173</v>
      </c>
      <c r="AD11" s="37">
        <v>4</v>
      </c>
      <c r="AE11" s="37" t="s">
        <v>402</v>
      </c>
      <c r="AF11" s="38">
        <v>0.90118227248039695</v>
      </c>
      <c r="AG11" s="37">
        <v>4</v>
      </c>
      <c r="AH11" s="37" t="s">
        <v>404</v>
      </c>
      <c r="AI11" s="112">
        <v>0.17041420118343195</v>
      </c>
      <c r="AJ11" s="117"/>
    </row>
    <row r="12" spans="1:36" ht="16.2" customHeight="1" x14ac:dyDescent="0.3">
      <c r="A12" s="37">
        <v>2</v>
      </c>
      <c r="B12" s="37">
        <v>5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87.4</v>
      </c>
      <c r="J12" s="13">
        <v>99.044003629000002</v>
      </c>
      <c r="K12" s="15">
        <v>273729.28360000002</v>
      </c>
      <c r="L12" s="15">
        <v>310197.30158000003</v>
      </c>
      <c r="M12" s="13">
        <v>1348.4263781</v>
      </c>
      <c r="N12" s="15">
        <v>3131.9140000000002</v>
      </c>
      <c r="O12" s="15">
        <v>0</v>
      </c>
      <c r="P12" s="8" t="s">
        <v>211</v>
      </c>
      <c r="R12" s="17">
        <v>0.88243605667823954</v>
      </c>
      <c r="S12" s="10">
        <v>15.61</v>
      </c>
      <c r="T12" s="10">
        <v>1.35</v>
      </c>
      <c r="U12" s="8">
        <v>0.16765116529000001</v>
      </c>
      <c r="V12" s="8">
        <v>0.18535469107551489</v>
      </c>
      <c r="X12" s="8">
        <v>-1.8969581321E-2</v>
      </c>
      <c r="Y12" s="8">
        <v>2.9949181479999999E-3</v>
      </c>
      <c r="Z12" s="8">
        <v>0.10681807226000001</v>
      </c>
      <c r="AA12" s="59"/>
      <c r="AB12" s="38">
        <v>0.84715552727524468</v>
      </c>
      <c r="AC12" s="112">
        <v>0.15148579996798173</v>
      </c>
      <c r="AD12" s="37">
        <v>5</v>
      </c>
      <c r="AE12" s="37" t="s">
        <v>401</v>
      </c>
      <c r="AF12" s="38">
        <v>0.88243605667823954</v>
      </c>
      <c r="AG12" s="37">
        <v>5</v>
      </c>
      <c r="AH12" s="37" t="e">
        <v>#N/A</v>
      </c>
      <c r="AI12" s="112" t="e">
        <v>#N/A</v>
      </c>
      <c r="AJ12" s="117"/>
    </row>
    <row r="13" spans="1:36" ht="16.2" customHeight="1" x14ac:dyDescent="0.3">
      <c r="A13" s="37">
        <v>12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8.48</v>
      </c>
      <c r="J13" s="121">
        <v>9.4098610890999996</v>
      </c>
      <c r="K13" s="122">
        <v>382265.24751999998</v>
      </c>
      <c r="L13" s="122">
        <v>424181.94319999998</v>
      </c>
      <c r="M13" s="121">
        <v>737.09823095000002</v>
      </c>
      <c r="N13" s="122">
        <v>45078.449000000001</v>
      </c>
      <c r="O13" s="122">
        <v>0</v>
      </c>
      <c r="P13" s="123" t="s">
        <v>211</v>
      </c>
      <c r="R13" s="124">
        <v>0.90118227248039695</v>
      </c>
      <c r="S13" s="125">
        <v>1.415</v>
      </c>
      <c r="T13" s="125">
        <v>0.11</v>
      </c>
      <c r="U13" s="123">
        <v>0.16264367816</v>
      </c>
      <c r="V13" s="123">
        <v>0.15566037735849056</v>
      </c>
      <c r="X13" s="123">
        <v>3.5502958581000001E-3</v>
      </c>
      <c r="Y13" s="123">
        <v>9.0515986739999992E-3</v>
      </c>
      <c r="Z13" s="123">
        <v>0.14204330929</v>
      </c>
      <c r="AA13" s="59"/>
      <c r="AB13" s="38">
        <v>0.84715552727524468</v>
      </c>
      <c r="AC13" s="112">
        <v>0.15148579996798173</v>
      </c>
      <c r="AD13" s="37">
        <v>6</v>
      </c>
      <c r="AE13" s="37" t="s">
        <v>404</v>
      </c>
      <c r="AF13" s="38">
        <v>0.87777369067637712</v>
      </c>
      <c r="AG13" s="37">
        <v>6</v>
      </c>
      <c r="AH13" s="37" t="s">
        <v>418</v>
      </c>
      <c r="AI13" s="112">
        <v>0.16962843295638128</v>
      </c>
      <c r="AJ13" s="117"/>
    </row>
    <row r="14" spans="1:36" ht="16.2" customHeight="1" x14ac:dyDescent="0.3">
      <c r="A14" s="126">
        <v>10</v>
      </c>
      <c r="B14" s="126">
        <v>1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9.8000000000000007</v>
      </c>
      <c r="J14" s="13">
        <v>9.6635702670000008</v>
      </c>
      <c r="K14" s="15">
        <v>847260.14659999998</v>
      </c>
      <c r="L14" s="15">
        <v>835465.09806999995</v>
      </c>
      <c r="M14" s="13">
        <v>1531.9359786</v>
      </c>
      <c r="N14" s="15">
        <v>86455.116999999998</v>
      </c>
      <c r="O14" s="15">
        <v>0</v>
      </c>
      <c r="P14" s="8" t="s">
        <v>211</v>
      </c>
      <c r="R14" s="17">
        <v>1.0141179428752014</v>
      </c>
      <c r="S14" s="10">
        <v>1.645</v>
      </c>
      <c r="T14" s="10">
        <v>0.13</v>
      </c>
      <c r="U14" s="8">
        <v>0.18057080132</v>
      </c>
      <c r="V14" s="8">
        <v>0.15918367346938775</v>
      </c>
      <c r="X14" s="8">
        <v>4.0983606558999998E-3</v>
      </c>
      <c r="Y14" s="8">
        <v>8.0338766342000004E-2</v>
      </c>
      <c r="Z14" s="8">
        <v>0.29583279182</v>
      </c>
      <c r="AA14" s="59"/>
      <c r="AB14" s="38">
        <v>0.84715552727524468</v>
      </c>
      <c r="AC14" s="112">
        <v>0.15148579996798173</v>
      </c>
      <c r="AD14" s="37">
        <v>7</v>
      </c>
      <c r="AE14" s="37" t="s">
        <v>413</v>
      </c>
      <c r="AF14" s="38">
        <v>0.87449386905532056</v>
      </c>
      <c r="AG14" s="37">
        <v>7</v>
      </c>
      <c r="AH14" s="37" t="s">
        <v>400</v>
      </c>
      <c r="AI14" s="112">
        <v>0.16338880484114979</v>
      </c>
      <c r="AJ14" s="117"/>
    </row>
    <row r="15" spans="1:36" ht="16.2" customHeight="1" x14ac:dyDescent="0.3">
      <c r="A15" s="37">
        <v>8</v>
      </c>
      <c r="B15" s="37">
        <v>9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8.14</v>
      </c>
      <c r="J15" s="121">
        <v>9.8667083365000003</v>
      </c>
      <c r="K15" s="122">
        <v>161372.87891999999</v>
      </c>
      <c r="L15" s="122">
        <v>195604.31568999999</v>
      </c>
      <c r="M15" s="121">
        <v>187.6262419</v>
      </c>
      <c r="N15" s="122">
        <v>19824.678</v>
      </c>
      <c r="O15" s="122">
        <v>0</v>
      </c>
      <c r="P15" s="123" t="s">
        <v>211</v>
      </c>
      <c r="R15" s="124">
        <v>0.82499651579723177</v>
      </c>
      <c r="S15" s="125">
        <v>1.33</v>
      </c>
      <c r="T15" s="125">
        <v>0.11</v>
      </c>
      <c r="U15" s="123">
        <v>0.17997293639999998</v>
      </c>
      <c r="V15" s="123">
        <v>0.16216216216216217</v>
      </c>
      <c r="X15" s="123">
        <v>9.9255583136000011E-3</v>
      </c>
      <c r="Y15" s="123">
        <v>9.2611504311000015E-2</v>
      </c>
      <c r="Z15" s="123">
        <v>0.30269052701999999</v>
      </c>
      <c r="AA15" s="59"/>
      <c r="AB15" s="38">
        <v>0.84715552727524468</v>
      </c>
      <c r="AC15" s="112">
        <v>0.15148579996798173</v>
      </c>
      <c r="AD15" s="37">
        <v>8</v>
      </c>
      <c r="AE15" s="37" t="s">
        <v>417</v>
      </c>
      <c r="AF15" s="38">
        <v>0.86211465643305341</v>
      </c>
      <c r="AG15" s="37">
        <v>8</v>
      </c>
      <c r="AH15" s="37" t="s">
        <v>399</v>
      </c>
      <c r="AI15" s="112">
        <v>0.16216216216216217</v>
      </c>
      <c r="AJ15" s="117"/>
    </row>
    <row r="16" spans="1:36" ht="16.2" customHeight="1" x14ac:dyDescent="0.3">
      <c r="A16" s="37">
        <v>4</v>
      </c>
      <c r="B16" s="37">
        <v>8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8.4499999999999993</v>
      </c>
      <c r="J16" s="13">
        <v>9.8014805072000009</v>
      </c>
      <c r="K16" s="15">
        <v>76328.841549999997</v>
      </c>
      <c r="L16" s="15">
        <v>88536.763619999998</v>
      </c>
      <c r="M16" s="13">
        <v>145.58736809999999</v>
      </c>
      <c r="N16" s="15" t="e">
        <v>#N/A</v>
      </c>
      <c r="O16" s="15">
        <v>0</v>
      </c>
      <c r="P16" s="8" t="s">
        <v>211</v>
      </c>
      <c r="R16" s="17">
        <v>0.86211465643305341</v>
      </c>
      <c r="S16" s="10">
        <v>1.415</v>
      </c>
      <c r="T16" s="10">
        <v>0.12</v>
      </c>
      <c r="U16" s="8">
        <v>0.18141025641</v>
      </c>
      <c r="V16" s="8">
        <v>0.17041420118343195</v>
      </c>
      <c r="X16" s="8">
        <v>1.8072289155999999E-2</v>
      </c>
      <c r="Y16" s="8">
        <v>6.3340642091000002E-2</v>
      </c>
      <c r="Z16" s="8">
        <v>0.27621565708000001</v>
      </c>
      <c r="AA16" s="59"/>
      <c r="AB16" s="38">
        <v>0.84715552727524468</v>
      </c>
      <c r="AC16" s="112">
        <v>0.15148579996798173</v>
      </c>
      <c r="AD16" s="37">
        <v>9</v>
      </c>
      <c r="AE16" s="37" t="s">
        <v>399</v>
      </c>
      <c r="AF16" s="38">
        <v>0.82499651579723177</v>
      </c>
      <c r="AG16" s="37">
        <v>9</v>
      </c>
      <c r="AH16" s="37" t="s">
        <v>411</v>
      </c>
      <c r="AI16" s="112">
        <v>0.16038882138517618</v>
      </c>
      <c r="AJ16" s="117"/>
    </row>
    <row r="17" spans="1:36" ht="16.2" customHeight="1" x14ac:dyDescent="0.3">
      <c r="A17" s="37">
        <v>6</v>
      </c>
      <c r="B17" s="37">
        <v>13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74.28</v>
      </c>
      <c r="J17" s="121">
        <v>95.394687685999997</v>
      </c>
      <c r="K17" s="122">
        <v>41375.371319999998</v>
      </c>
      <c r="L17" s="122">
        <v>53136.653539999999</v>
      </c>
      <c r="M17" s="121">
        <v>45.909669047999998</v>
      </c>
      <c r="N17" s="122" t="e">
        <v>#N/A</v>
      </c>
      <c r="O17" s="122">
        <v>0</v>
      </c>
      <c r="P17" s="123" t="s">
        <v>211</v>
      </c>
      <c r="R17" s="124">
        <v>0.7786597115816255</v>
      </c>
      <c r="S17" s="125">
        <v>12.3</v>
      </c>
      <c r="T17" s="125">
        <v>1.05</v>
      </c>
      <c r="U17" s="123">
        <v>0.17236547085000001</v>
      </c>
      <c r="V17" s="123">
        <v>0.16962843295638128</v>
      </c>
      <c r="X17" s="123">
        <v>9.9252209401999997E-3</v>
      </c>
      <c r="Y17" s="123">
        <v>0.12225789486999999</v>
      </c>
      <c r="Z17" s="123">
        <v>0.22746283014999999</v>
      </c>
      <c r="AA17" s="59"/>
      <c r="AB17" s="38">
        <v>0.84715552727524468</v>
      </c>
      <c r="AC17" s="112">
        <v>0.15148579996798173</v>
      </c>
      <c r="AD17" s="37">
        <v>10</v>
      </c>
      <c r="AE17" s="37" t="s">
        <v>423</v>
      </c>
      <c r="AF17" s="38">
        <v>0.81297752473001172</v>
      </c>
      <c r="AG17" s="37">
        <v>10</v>
      </c>
      <c r="AH17" s="37" t="s">
        <v>421</v>
      </c>
      <c r="AI17" s="112">
        <v>0.15918367346938775</v>
      </c>
      <c r="AJ17" s="117"/>
    </row>
    <row r="18" spans="1:36" ht="16.2" customHeight="1" x14ac:dyDescent="0.3">
      <c r="A18" s="37">
        <v>14</v>
      </c>
      <c r="B18" s="37">
        <v>10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7.84</v>
      </c>
      <c r="J18" s="13">
        <v>9.6435630279000009</v>
      </c>
      <c r="K18" s="15">
        <v>356900.91583999997</v>
      </c>
      <c r="L18" s="15">
        <v>439004.65263000003</v>
      </c>
      <c r="M18" s="13">
        <v>642.60800475999997</v>
      </c>
      <c r="N18" s="15" t="e">
        <v>#N/A</v>
      </c>
      <c r="O18" s="15">
        <v>0</v>
      </c>
      <c r="P18" s="8" t="s">
        <v>211</v>
      </c>
      <c r="R18" s="17">
        <v>0.81297752473001172</v>
      </c>
      <c r="S18" s="10">
        <v>1.31</v>
      </c>
      <c r="T18" s="10">
        <v>0.1</v>
      </c>
      <c r="U18" s="8">
        <v>0.16603295310999999</v>
      </c>
      <c r="V18" s="8">
        <v>0.15306122448979595</v>
      </c>
      <c r="X18" s="8">
        <v>9.0090090088999989E-3</v>
      </c>
      <c r="Y18" s="8">
        <v>1.5899438687E-2</v>
      </c>
      <c r="Z18" s="8">
        <v>0.16575582061999999</v>
      </c>
      <c r="AA18" s="59"/>
      <c r="AB18" s="38">
        <v>0.84715552727524468</v>
      </c>
      <c r="AC18" s="112">
        <v>0.15148579996798173</v>
      </c>
      <c r="AD18" s="37">
        <v>11</v>
      </c>
      <c r="AE18" s="37" t="s">
        <v>411</v>
      </c>
      <c r="AF18" s="38">
        <v>0.804011491599675</v>
      </c>
      <c r="AG18" s="37">
        <v>11</v>
      </c>
      <c r="AH18" s="37" t="s">
        <v>409</v>
      </c>
      <c r="AI18" s="112">
        <v>0.15850815850815853</v>
      </c>
      <c r="AJ18" s="117"/>
    </row>
    <row r="19" spans="1:36" ht="16.2" customHeight="1" x14ac:dyDescent="0.3">
      <c r="A19" s="37">
        <v>9</v>
      </c>
      <c r="B19" s="37">
        <v>11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8.23</v>
      </c>
      <c r="J19" s="121">
        <v>10.236172101999999</v>
      </c>
      <c r="K19" s="122">
        <v>1317618.9591000001</v>
      </c>
      <c r="L19" s="122">
        <v>1638806.1276</v>
      </c>
      <c r="M19" s="121">
        <v>3191.5122971000001</v>
      </c>
      <c r="N19" s="122" t="e">
        <v>#N/A</v>
      </c>
      <c r="O19" s="122">
        <v>0</v>
      </c>
      <c r="P19" s="123" t="s">
        <v>211</v>
      </c>
      <c r="R19" s="124">
        <v>0.804011491599675</v>
      </c>
      <c r="S19" s="125">
        <v>1.343</v>
      </c>
      <c r="T19" s="125">
        <v>0.11</v>
      </c>
      <c r="U19" s="123">
        <v>0.16498771499000001</v>
      </c>
      <c r="V19" s="123">
        <v>0.16038882138517618</v>
      </c>
      <c r="X19" s="6">
        <v>-1.4371257485999999E-2</v>
      </c>
      <c r="Y19" s="6">
        <v>2.5213398939999999E-2</v>
      </c>
      <c r="Z19" s="6">
        <v>0.18223203491000001</v>
      </c>
      <c r="AA19" s="59"/>
      <c r="AB19" s="38">
        <v>0.84715552727524468</v>
      </c>
      <c r="AC19" s="112">
        <v>0.15148579996798173</v>
      </c>
      <c r="AD19" s="37">
        <v>12</v>
      </c>
      <c r="AE19" s="37" t="s">
        <v>414</v>
      </c>
      <c r="AF19" s="38">
        <v>0.79117848924278045</v>
      </c>
      <c r="AG19" s="37">
        <v>12</v>
      </c>
      <c r="AH19" s="37" t="s">
        <v>402</v>
      </c>
      <c r="AI19" s="112">
        <v>0.15566037735849056</v>
      </c>
      <c r="AJ19" s="117"/>
    </row>
    <row r="20" spans="1:36" ht="16.2" customHeight="1" x14ac:dyDescent="0.3">
      <c r="A20" s="37">
        <v>13</v>
      </c>
      <c r="B20" s="37">
        <v>12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77.73</v>
      </c>
      <c r="J20" s="13">
        <v>98.245845983999999</v>
      </c>
      <c r="K20" s="15">
        <v>78455.531820000004</v>
      </c>
      <c r="L20" s="15">
        <v>99162.872709999996</v>
      </c>
      <c r="M20" s="13">
        <v>78.703142857000003</v>
      </c>
      <c r="N20" s="15" t="e">
        <v>#N/A</v>
      </c>
      <c r="O20" s="15">
        <v>0</v>
      </c>
      <c r="P20" s="8" t="s">
        <v>211</v>
      </c>
      <c r="R20" s="17">
        <v>0.79117848924278045</v>
      </c>
      <c r="S20" s="10">
        <v>13.03</v>
      </c>
      <c r="T20" s="10">
        <v>1</v>
      </c>
      <c r="U20" s="8">
        <v>0.16966145832999999</v>
      </c>
      <c r="V20" s="8">
        <v>0.15438054805094556</v>
      </c>
      <c r="X20" s="8">
        <v>-8.5459183682999994E-3</v>
      </c>
      <c r="Y20" s="8">
        <v>6.2673324791999996E-3</v>
      </c>
      <c r="Z20" s="8">
        <v>0.19368999151999999</v>
      </c>
      <c r="AA20" s="59"/>
      <c r="AB20" s="38">
        <v>0.84715552727524468</v>
      </c>
      <c r="AC20" s="112">
        <v>0.15148579996798173</v>
      </c>
      <c r="AD20" s="37">
        <v>13</v>
      </c>
      <c r="AE20" s="37" t="s">
        <v>418</v>
      </c>
      <c r="AF20" s="38">
        <v>0.7786597115816255</v>
      </c>
      <c r="AG20" s="37">
        <v>13</v>
      </c>
      <c r="AH20" s="37" t="s">
        <v>414</v>
      </c>
      <c r="AI20" s="112">
        <v>0.15438054805094556</v>
      </c>
      <c r="AJ20" s="117"/>
    </row>
    <row r="21" spans="1:36" ht="16.2" customHeight="1" x14ac:dyDescent="0.3">
      <c r="A21" s="37">
        <v>7</v>
      </c>
      <c r="B21" s="37">
        <v>15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6.61</v>
      </c>
      <c r="J21" s="121">
        <v>9.6947956885999993</v>
      </c>
      <c r="K21" s="122">
        <v>44544.162049999999</v>
      </c>
      <c r="L21" s="122">
        <v>65332.307139999997</v>
      </c>
      <c r="M21" s="121">
        <v>88.171922381000002</v>
      </c>
      <c r="N21" s="122">
        <v>6738.9049999999997</v>
      </c>
      <c r="O21" s="122">
        <v>0</v>
      </c>
      <c r="P21" s="123" t="s">
        <v>211</v>
      </c>
      <c r="R21" s="124">
        <v>0.68180910792917737</v>
      </c>
      <c r="S21" s="125">
        <v>1.0980000000000001</v>
      </c>
      <c r="T21" s="125">
        <v>0.09</v>
      </c>
      <c r="U21" s="123">
        <v>0.14485488126000001</v>
      </c>
      <c r="V21" s="123">
        <v>0.16338880484114979</v>
      </c>
      <c r="X21" s="123">
        <v>3.4428794992000002E-2</v>
      </c>
      <c r="Y21" s="123">
        <v>-3.9599454482000002E-2</v>
      </c>
      <c r="Z21" s="123">
        <v>1.4686995662E-2</v>
      </c>
      <c r="AA21" s="59"/>
      <c r="AB21" s="38">
        <v>0.84715552727524468</v>
      </c>
      <c r="AC21" s="112">
        <v>0.15148579996798173</v>
      </c>
      <c r="AD21" s="37">
        <v>14</v>
      </c>
      <c r="AE21" s="37" t="s">
        <v>397</v>
      </c>
      <c r="AF21" s="38">
        <v>0.69319613073577901</v>
      </c>
      <c r="AG21" s="37">
        <v>14</v>
      </c>
      <c r="AH21" s="37" t="s">
        <v>423</v>
      </c>
      <c r="AI21" s="112">
        <v>0.15306122448979595</v>
      </c>
      <c r="AJ21" s="117"/>
    </row>
    <row r="22" spans="1:36" ht="16.2" customHeight="1" x14ac:dyDescent="0.3">
      <c r="A22" s="37">
        <v>19</v>
      </c>
      <c r="B22" s="37">
        <v>14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125.8</v>
      </c>
      <c r="J22" s="13">
        <v>181.47822012</v>
      </c>
      <c r="K22" s="15">
        <v>194990</v>
      </c>
      <c r="L22" s="15">
        <v>281291.24118000001</v>
      </c>
      <c r="M22" s="13">
        <v>0.16404952380999999</v>
      </c>
      <c r="N22" s="15" t="e">
        <v>#N/A</v>
      </c>
      <c r="O22" s="15">
        <v>0</v>
      </c>
      <c r="P22" s="8" t="s">
        <v>211</v>
      </c>
      <c r="R22" s="17">
        <v>0.69319613073577901</v>
      </c>
      <c r="S22" s="10">
        <v>4.3195785200000003</v>
      </c>
      <c r="T22" s="10">
        <v>0</v>
      </c>
      <c r="U22" s="8">
        <v>3.6504508747000002E-2</v>
      </c>
      <c r="V22" s="8">
        <v>0</v>
      </c>
      <c r="X22" s="8" t="s">
        <v>211</v>
      </c>
      <c r="Y22" s="8">
        <v>-4.3073555198000005E-3</v>
      </c>
      <c r="Z22" s="8">
        <v>0.1023048798</v>
      </c>
      <c r="AA22" s="59"/>
      <c r="AB22" s="38">
        <v>0.84715552727524468</v>
      </c>
      <c r="AC22" s="112">
        <v>0.15148579996798173</v>
      </c>
      <c r="AD22" s="37">
        <v>15</v>
      </c>
      <c r="AE22" s="37" t="s">
        <v>400</v>
      </c>
      <c r="AF22" s="38">
        <v>0.68180910792917737</v>
      </c>
      <c r="AG22" s="37">
        <v>15</v>
      </c>
      <c r="AH22" s="37" t="s">
        <v>413</v>
      </c>
      <c r="AI22" s="112">
        <v>0.15103586544887501</v>
      </c>
      <c r="AJ22" s="117"/>
    </row>
    <row r="23" spans="1:36" ht="16.2" customHeight="1" x14ac:dyDescent="0.3">
      <c r="A23" s="37">
        <v>3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63.37</v>
      </c>
      <c r="J23" s="121">
        <v>96.172356742000005</v>
      </c>
      <c r="K23" s="122">
        <v>135690.88576</v>
      </c>
      <c r="L23" s="122">
        <v>205928.86653</v>
      </c>
      <c r="M23" s="121">
        <v>508.89602523999997</v>
      </c>
      <c r="N23" s="122">
        <v>2141.248</v>
      </c>
      <c r="O23" s="122">
        <v>0</v>
      </c>
      <c r="P23" s="123" t="s">
        <v>211</v>
      </c>
      <c r="R23" s="124">
        <v>0.65892115101225657</v>
      </c>
      <c r="S23" s="125">
        <v>11.7</v>
      </c>
      <c r="T23" s="125">
        <v>0.9</v>
      </c>
      <c r="U23" s="123">
        <v>0.18370230804999998</v>
      </c>
      <c r="V23" s="123">
        <v>0.17042764715164907</v>
      </c>
      <c r="X23" s="123">
        <v>3.4443356186000001E-2</v>
      </c>
      <c r="Y23" s="123">
        <v>-8.5574978400000001E-2</v>
      </c>
      <c r="Z23" s="123">
        <v>0.17725668120000002</v>
      </c>
      <c r="AA23" s="59"/>
      <c r="AB23" s="38">
        <v>0.84715552727524468</v>
      </c>
      <c r="AC23" s="112">
        <v>0.15148579996798173</v>
      </c>
      <c r="AD23" s="37">
        <v>16</v>
      </c>
      <c r="AE23" s="37" t="s">
        <v>405</v>
      </c>
      <c r="AF23" s="38">
        <v>0.65892115101225657</v>
      </c>
      <c r="AG23" s="37">
        <v>16</v>
      </c>
      <c r="AH23" s="37" t="s">
        <v>420</v>
      </c>
      <c r="AI23" s="112">
        <v>0.14530776992936428</v>
      </c>
      <c r="AJ23" s="117"/>
    </row>
    <row r="24" spans="1:36" ht="16.2" customHeight="1" x14ac:dyDescent="0.3">
      <c r="A24" s="37">
        <v>18</v>
      </c>
      <c r="B24" s="37">
        <v>17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14.98</v>
      </c>
      <c r="J24" s="13">
        <v>23.493008595999999</v>
      </c>
      <c r="K24" s="15">
        <v>3718.8149600000002</v>
      </c>
      <c r="L24" s="15">
        <v>5832.1863700000004</v>
      </c>
      <c r="M24" s="13">
        <v>0.36098428571000002</v>
      </c>
      <c r="N24" s="15" t="e">
        <v>#N/A</v>
      </c>
      <c r="O24" s="15">
        <v>0</v>
      </c>
      <c r="P24" s="8" t="s">
        <v>211</v>
      </c>
      <c r="R24" s="17">
        <v>0.63763650955078388</v>
      </c>
      <c r="S24" s="10">
        <v>1.47</v>
      </c>
      <c r="T24" s="10">
        <v>0.14000000000000001</v>
      </c>
      <c r="U24" s="8">
        <v>9.6901779829000001E-2</v>
      </c>
      <c r="V24" s="8">
        <v>0.11214953271028039</v>
      </c>
      <c r="X24" s="8" t="s">
        <v>211</v>
      </c>
      <c r="Y24" s="8">
        <v>-8.472095015400001E-2</v>
      </c>
      <c r="Z24" s="8">
        <v>9.2269174287000003E-2</v>
      </c>
      <c r="AA24" s="59"/>
      <c r="AB24" s="38">
        <v>0.84715552727524468</v>
      </c>
      <c r="AC24" s="112">
        <v>0.15148579996798173</v>
      </c>
      <c r="AD24" s="37">
        <v>17</v>
      </c>
      <c r="AE24" s="37" t="s">
        <v>410</v>
      </c>
      <c r="AF24" s="38">
        <v>0.63763650955078388</v>
      </c>
      <c r="AG24" s="37">
        <v>17</v>
      </c>
      <c r="AH24" s="37" t="s">
        <v>419</v>
      </c>
      <c r="AI24" s="112">
        <v>0.14175654853620956</v>
      </c>
      <c r="AJ24" s="1"/>
    </row>
    <row r="25" spans="1:36" ht="16.2" customHeight="1" x14ac:dyDescent="0.3">
      <c r="A25" s="37">
        <v>1</v>
      </c>
      <c r="B25" s="37">
        <v>19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59.69</v>
      </c>
      <c r="J25" s="121">
        <v>101.98538151</v>
      </c>
      <c r="K25" s="122">
        <v>274211.02510999999</v>
      </c>
      <c r="L25" s="122">
        <v>468512.58186999999</v>
      </c>
      <c r="M25" s="121">
        <v>625.03982904999998</v>
      </c>
      <c r="N25" s="122" t="e">
        <v>#N/A</v>
      </c>
      <c r="O25" s="122">
        <v>0</v>
      </c>
      <c r="P25" s="123" t="s">
        <v>211</v>
      </c>
      <c r="R25" s="124">
        <v>0.58527995989451875</v>
      </c>
      <c r="S25" s="125">
        <v>11.6</v>
      </c>
      <c r="T25" s="125">
        <v>0.97</v>
      </c>
      <c r="U25" s="123">
        <v>0.18236126394999999</v>
      </c>
      <c r="V25" s="123">
        <v>0.19500753895124814</v>
      </c>
      <c r="X25" s="123">
        <v>-3.4611030242999996E-2</v>
      </c>
      <c r="Y25" s="123">
        <v>3.0079623043999998E-2</v>
      </c>
      <c r="Z25" s="123">
        <v>0.12717292802999999</v>
      </c>
      <c r="AA25" s="59"/>
      <c r="AB25" s="38">
        <v>0.84715552727524468</v>
      </c>
      <c r="AC25" s="112">
        <v>0.15148579996798173</v>
      </c>
      <c r="AD25" s="37">
        <v>18</v>
      </c>
      <c r="AE25" s="37" t="s">
        <v>409</v>
      </c>
      <c r="AF25" s="38">
        <v>0.60465199649884682</v>
      </c>
      <c r="AG25" s="37">
        <v>18</v>
      </c>
      <c r="AH25" s="37" t="s">
        <v>410</v>
      </c>
      <c r="AI25" s="112">
        <v>0.11214953271028039</v>
      </c>
      <c r="AJ25" s="1"/>
    </row>
    <row r="26" spans="1:36" ht="16.2" customHeight="1" x14ac:dyDescent="0.3">
      <c r="A26" s="37">
        <v>11</v>
      </c>
      <c r="B26" s="37">
        <v>18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51.48</v>
      </c>
      <c r="J26" s="13">
        <v>85.139882607000004</v>
      </c>
      <c r="K26" s="15">
        <v>90134.530199999994</v>
      </c>
      <c r="L26" s="15">
        <v>149068.44055999999</v>
      </c>
      <c r="M26" s="13">
        <v>191.88561286000001</v>
      </c>
      <c r="N26" s="15" t="e">
        <v>#N/A</v>
      </c>
      <c r="O26" s="15">
        <v>0</v>
      </c>
      <c r="P26" s="8" t="s">
        <v>211</v>
      </c>
      <c r="R26" s="17">
        <v>0.60465199649884682</v>
      </c>
      <c r="S26" s="10">
        <v>8.1</v>
      </c>
      <c r="T26" s="10">
        <v>0.68</v>
      </c>
      <c r="U26" s="8">
        <v>0.15625</v>
      </c>
      <c r="V26" s="8">
        <v>0.15850815850815853</v>
      </c>
      <c r="X26" s="8">
        <v>1.9428793529999998E-4</v>
      </c>
      <c r="Y26" s="8">
        <v>5.0350550369000005E-2</v>
      </c>
      <c r="Z26" s="8">
        <v>0.15783065977999999</v>
      </c>
      <c r="AA26" s="59"/>
      <c r="AB26" s="38">
        <v>0.84715552727524468</v>
      </c>
      <c r="AC26" s="112">
        <v>0.15148579996798173</v>
      </c>
      <c r="AD26" s="37">
        <v>19</v>
      </c>
      <c r="AE26" s="37" t="s">
        <v>422</v>
      </c>
      <c r="AF26" s="38">
        <v>0.58527995989451875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15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0.12750853097578949</v>
      </c>
      <c r="U6" s="109">
        <v>0.11108407038175239</v>
      </c>
      <c r="W6" s="109">
        <v>-4.7074652384357903E-3</v>
      </c>
      <c r="X6" s="109">
        <v>5.1938449614189468E-2</v>
      </c>
      <c r="Y6" s="109">
        <v>0.13355148436462105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122.71</v>
      </c>
      <c r="I8" s="13" t="s">
        <v>211</v>
      </c>
      <c r="J8" s="15" t="s">
        <v>211</v>
      </c>
      <c r="K8" s="15" t="s">
        <v>211</v>
      </c>
      <c r="L8" s="13">
        <v>3248.7987070999998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16.13</v>
      </c>
      <c r="S8" s="10">
        <v>1.45</v>
      </c>
      <c r="T8" s="8">
        <v>0.12872077248</v>
      </c>
      <c r="U8" s="8">
        <v>0.14179773449596608</v>
      </c>
      <c r="W8" s="8">
        <v>1.7917876398999999E-2</v>
      </c>
      <c r="X8" s="8">
        <v>6.5059598945999995E-3</v>
      </c>
      <c r="Y8" s="8">
        <v>0.11355029347000001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71.5</v>
      </c>
      <c r="I9" s="12" t="s">
        <v>211</v>
      </c>
      <c r="J9" s="14" t="s">
        <v>211</v>
      </c>
      <c r="K9" s="14" t="s">
        <v>211</v>
      </c>
      <c r="L9" s="12">
        <v>2372.7964471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9.5500000000000007</v>
      </c>
      <c r="S9" s="9">
        <v>0.85</v>
      </c>
      <c r="T9" s="6">
        <v>0.12716378162</v>
      </c>
      <c r="U9" s="6">
        <v>0.14265734265734265</v>
      </c>
      <c r="W9" s="6">
        <v>8.3204061483999996E-3</v>
      </c>
      <c r="X9" s="6">
        <v>4.8446761694999993E-2</v>
      </c>
      <c r="Y9" s="6">
        <v>8.2973212310999994E-2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61.4</v>
      </c>
      <c r="I10" s="13" t="s">
        <v>211</v>
      </c>
      <c r="J10" s="15" t="s">
        <v>211</v>
      </c>
      <c r="K10" s="15" t="s">
        <v>211</v>
      </c>
      <c r="L10" s="13">
        <v>1543.4568724000001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0</v>
      </c>
      <c r="T10" s="8">
        <v>0.40564102564000004</v>
      </c>
      <c r="U10" s="8">
        <v>0</v>
      </c>
      <c r="V10" s="1"/>
      <c r="W10" s="8">
        <v>2.6126714564999997E-3</v>
      </c>
      <c r="X10" s="8">
        <v>0.17634841745999999</v>
      </c>
      <c r="Y10" s="8">
        <v>0.21682005374999999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37.69</v>
      </c>
      <c r="I11" s="121" t="s">
        <v>211</v>
      </c>
      <c r="J11" s="122" t="s">
        <v>211</v>
      </c>
      <c r="K11" s="122" t="s">
        <v>211</v>
      </c>
      <c r="L11" s="121">
        <v>215.14388761999999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0</v>
      </c>
      <c r="T11" s="123">
        <v>0.16137165910000001</v>
      </c>
      <c r="U11" s="123">
        <v>0</v>
      </c>
      <c r="V11" s="1"/>
      <c r="W11" s="123">
        <v>1.8648648649E-2</v>
      </c>
      <c r="X11" s="123">
        <v>-6.2445143205999996E-2</v>
      </c>
      <c r="Y11" s="123">
        <v>0.11507621386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85.38</v>
      </c>
      <c r="I12" s="13" t="s">
        <v>211</v>
      </c>
      <c r="J12" s="15" t="s">
        <v>211</v>
      </c>
      <c r="K12" s="15" t="s">
        <v>211</v>
      </c>
      <c r="L12" s="13">
        <v>2347.0935718999999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12.9</v>
      </c>
      <c r="S12" s="10">
        <v>1.1499999999999999</v>
      </c>
      <c r="T12" s="8">
        <v>0.15617433414000001</v>
      </c>
      <c r="U12" s="8">
        <v>0.16163035839775122</v>
      </c>
      <c r="V12" s="1"/>
      <c r="W12" s="8">
        <v>2.7011156781000002E-3</v>
      </c>
      <c r="X12" s="8">
        <v>6.5532379074000002E-2</v>
      </c>
      <c r="Y12" s="8">
        <v>0.20071932841999998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96.63</v>
      </c>
      <c r="I13" s="121" t="s">
        <v>211</v>
      </c>
      <c r="J13" s="122" t="s">
        <v>211</v>
      </c>
      <c r="K13" s="122" t="s">
        <v>211</v>
      </c>
      <c r="L13" s="121">
        <v>6683.1505248000003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10.25</v>
      </c>
      <c r="S13" s="125">
        <v>0</v>
      </c>
      <c r="T13" s="123">
        <v>0.10537678625999999</v>
      </c>
      <c r="U13" s="123">
        <v>0</v>
      </c>
      <c r="V13" s="1"/>
      <c r="W13" s="123">
        <v>-1.3375536042000001E-2</v>
      </c>
      <c r="X13" s="123">
        <v>-1.5908322419999999E-2</v>
      </c>
      <c r="Y13" s="123">
        <v>9.970775577999999E-2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92.94</v>
      </c>
      <c r="I14" s="13" t="s">
        <v>211</v>
      </c>
      <c r="J14" s="15" t="s">
        <v>211</v>
      </c>
      <c r="K14" s="15" t="s">
        <v>211</v>
      </c>
      <c r="L14" s="13">
        <v>2548.7376571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11.11</v>
      </c>
      <c r="S14" s="10">
        <v>0.95</v>
      </c>
      <c r="T14" s="8">
        <v>0.11441812563999999</v>
      </c>
      <c r="U14" s="8">
        <v>0.12265978050355067</v>
      </c>
      <c r="V14" s="1"/>
      <c r="W14" s="8">
        <v>1.4075286414999999E-2</v>
      </c>
      <c r="X14" s="8">
        <v>-4.942119539E-3</v>
      </c>
      <c r="Y14" s="8">
        <v>7.2400925222999998E-2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83.01</v>
      </c>
      <c r="I15" s="121" t="s">
        <v>211</v>
      </c>
      <c r="J15" s="122" t="s">
        <v>211</v>
      </c>
      <c r="K15" s="122" t="s">
        <v>211</v>
      </c>
      <c r="L15" s="121">
        <v>204.98842381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10.25</v>
      </c>
      <c r="S15" s="125">
        <v>1</v>
      </c>
      <c r="T15" s="123">
        <v>0.11376248611999999</v>
      </c>
      <c r="U15" s="123">
        <v>0.14456089627755692</v>
      </c>
      <c r="V15" s="1"/>
      <c r="W15" s="123">
        <v>-7.0574162672999994E-3</v>
      </c>
      <c r="X15" s="123">
        <v>0.11584157104999999</v>
      </c>
      <c r="Y15" s="123">
        <v>4.1508235845000005E-2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48.51</v>
      </c>
      <c r="I16" s="13" t="s">
        <v>211</v>
      </c>
      <c r="J16" s="15" t="s">
        <v>211</v>
      </c>
      <c r="K16" s="15" t="s">
        <v>211</v>
      </c>
      <c r="L16" s="13">
        <v>506.40325429000001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2.6</v>
      </c>
      <c r="S16" s="10">
        <v>0.25</v>
      </c>
      <c r="T16" s="8">
        <v>7.0327292398999999E-2</v>
      </c>
      <c r="U16" s="8">
        <v>6.1842918985776131E-2</v>
      </c>
      <c r="V16" s="1"/>
      <c r="W16" s="8">
        <v>-4.2061611373999996E-2</v>
      </c>
      <c r="X16" s="8">
        <v>0.11740748256</v>
      </c>
      <c r="Y16" s="8">
        <v>0.39047687105000001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48.35</v>
      </c>
      <c r="I17" s="121" t="s">
        <v>211</v>
      </c>
      <c r="J17" s="122" t="s">
        <v>211</v>
      </c>
      <c r="K17" s="122" t="s">
        <v>211</v>
      </c>
      <c r="L17" s="121">
        <v>114.39696428000001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7.35</v>
      </c>
      <c r="S17" s="125">
        <v>0.75</v>
      </c>
      <c r="T17" s="123">
        <v>0.13243243243</v>
      </c>
      <c r="U17" s="123">
        <v>0.18614270941054809</v>
      </c>
      <c r="V17" s="1"/>
      <c r="W17" s="123">
        <v>-5.1440329216000001E-3</v>
      </c>
      <c r="X17" s="123">
        <v>0.13747790415</v>
      </c>
      <c r="Y17" s="123">
        <v>6.1313751957999992E-3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46.62</v>
      </c>
      <c r="I18" s="13" t="s">
        <v>211</v>
      </c>
      <c r="J18" s="15" t="s">
        <v>211</v>
      </c>
      <c r="K18" s="15" t="s">
        <v>211</v>
      </c>
      <c r="L18" s="13">
        <v>1227.0980609999999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6.32</v>
      </c>
      <c r="S18" s="10">
        <v>0.15</v>
      </c>
      <c r="T18" s="8">
        <v>0.10210016155</v>
      </c>
      <c r="U18" s="8">
        <v>3.8610038610038609E-2</v>
      </c>
      <c r="V18" s="1"/>
      <c r="W18" s="8">
        <v>-1.8526315789000002E-2</v>
      </c>
      <c r="X18" s="8">
        <v>-3.6401786354000001E-2</v>
      </c>
      <c r="Y18" s="8">
        <v>-6.5841519747000005E-2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182.19</v>
      </c>
      <c r="I19" s="121" t="s">
        <v>211</v>
      </c>
      <c r="J19" s="122" t="s">
        <v>211</v>
      </c>
      <c r="K19" s="122" t="s">
        <v>211</v>
      </c>
      <c r="L19" s="121">
        <v>1272.2736129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-1.9429494080000002E-2</v>
      </c>
      <c r="X19" s="123">
        <v>9.8978973707000012E-2</v>
      </c>
      <c r="Y19" s="123">
        <v>0.34791416142000003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33.24</v>
      </c>
      <c r="I20" s="13" t="s">
        <v>211</v>
      </c>
      <c r="J20" s="15" t="s">
        <v>211</v>
      </c>
      <c r="K20" s="15" t="s">
        <v>211</v>
      </c>
      <c r="L20" s="13">
        <v>60.659087618999997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1.3224014811000001E-2</v>
      </c>
      <c r="U20" s="8">
        <v>0</v>
      </c>
      <c r="V20" s="1"/>
      <c r="W20" s="8">
        <v>-7.7611940305000009E-3</v>
      </c>
      <c r="X20" s="8">
        <v>2.7511591963000001E-2</v>
      </c>
      <c r="Y20" s="8">
        <v>-0.10865732168999999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98.66</v>
      </c>
      <c r="I21" s="121" t="s">
        <v>211</v>
      </c>
      <c r="J21" s="122" t="s">
        <v>211</v>
      </c>
      <c r="K21" s="122" t="s">
        <v>211</v>
      </c>
      <c r="L21" s="121">
        <v>273.66088857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5.7720217370000002</v>
      </c>
      <c r="S21" s="125">
        <v>0</v>
      </c>
      <c r="T21" s="123">
        <v>5.772021737E-2</v>
      </c>
      <c r="U21" s="123">
        <v>0</v>
      </c>
      <c r="V21" s="1"/>
      <c r="W21" s="123">
        <v>-1.5860349127E-2</v>
      </c>
      <c r="X21" s="123">
        <v>4.6028195550999997E-2</v>
      </c>
      <c r="Y21" s="123">
        <v>0.11859673219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108</v>
      </c>
      <c r="I22" s="13" t="s">
        <v>211</v>
      </c>
      <c r="J22" s="15" t="s">
        <v>211</v>
      </c>
      <c r="K22" s="15" t="s">
        <v>211</v>
      </c>
      <c r="L22" s="13">
        <v>183.69785905000001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10.792711929999999</v>
      </c>
      <c r="S22" s="10">
        <v>5.3738510799999997</v>
      </c>
      <c r="T22" s="8">
        <v>0.10086646663</v>
      </c>
      <c r="U22" s="8">
        <v>0.59709456444444431</v>
      </c>
      <c r="V22" s="1"/>
      <c r="W22" s="8">
        <v>-1.8515089778E-4</v>
      </c>
      <c r="X22" s="8">
        <v>9.1045096334999992E-2</v>
      </c>
      <c r="Y22" s="8">
        <v>0.17468927884999999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7.67</v>
      </c>
      <c r="I23" s="121" t="s">
        <v>211</v>
      </c>
      <c r="J23" s="122" t="s">
        <v>211</v>
      </c>
      <c r="K23" s="122" t="s">
        <v>211</v>
      </c>
      <c r="L23" s="121">
        <v>909.69877524000003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1.18</v>
      </c>
      <c r="S23" s="125">
        <v>0.1</v>
      </c>
      <c r="T23" s="123">
        <v>0.16480446927</v>
      </c>
      <c r="U23" s="123">
        <v>0.15645371577574971</v>
      </c>
      <c r="V23" s="1"/>
      <c r="W23" s="123">
        <v>-1.6666666667E-2</v>
      </c>
      <c r="X23" s="123">
        <v>5.1237962069999997E-2</v>
      </c>
      <c r="Y23" s="123">
        <v>0.24906228109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78</v>
      </c>
      <c r="I24" s="13" t="s">
        <v>211</v>
      </c>
      <c r="J24" s="15" t="s">
        <v>211</v>
      </c>
      <c r="K24" s="15" t="s">
        <v>211</v>
      </c>
      <c r="L24" s="13">
        <v>208.22072667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12.1</v>
      </c>
      <c r="S24" s="10">
        <v>1</v>
      </c>
      <c r="T24" s="8">
        <v>0.15433673469</v>
      </c>
      <c r="U24" s="8">
        <v>0.15384615384615385</v>
      </c>
      <c r="V24" s="1"/>
      <c r="W24" s="8">
        <v>-3.3222591364E-3</v>
      </c>
      <c r="X24" s="8">
        <v>6.3500132789999997E-2</v>
      </c>
      <c r="Y24" s="8">
        <v>0.15922039177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100.86</v>
      </c>
      <c r="I25" s="121" t="s">
        <v>211</v>
      </c>
      <c r="J25" s="122" t="s">
        <v>211</v>
      </c>
      <c r="K25" s="122" t="s">
        <v>211</v>
      </c>
      <c r="L25" s="121">
        <v>6675.2830510000003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16.809999999999999</v>
      </c>
      <c r="S25" s="125">
        <v>1</v>
      </c>
      <c r="T25" s="123">
        <v>0.16101532566999999</v>
      </c>
      <c r="U25" s="123">
        <v>0.11897679952409281</v>
      </c>
      <c r="V25" s="1"/>
      <c r="W25" s="123">
        <v>3.5820895519000002E-3</v>
      </c>
      <c r="X25" s="123">
        <v>-2.0181413306999997E-2</v>
      </c>
      <c r="Y25" s="123">
        <v>0.13601781263999999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74</v>
      </c>
      <c r="I26" s="13" t="s">
        <v>211</v>
      </c>
      <c r="J26" s="15" t="s">
        <v>211</v>
      </c>
      <c r="K26" s="15" t="s">
        <v>211</v>
      </c>
      <c r="L26" s="13">
        <v>176.78730523999999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11.23</v>
      </c>
      <c r="S26" s="10">
        <v>0.52</v>
      </c>
      <c r="T26" s="8">
        <v>0.15320600272000001</v>
      </c>
      <c r="U26" s="8">
        <v>8.4324324324324323E-2</v>
      </c>
      <c r="V26" s="1"/>
      <c r="W26" s="8">
        <v>-7.909907495600001E-3</v>
      </c>
      <c r="X26" s="8">
        <v>8.0846899196000008E-2</v>
      </c>
      <c r="Y26" s="8">
        <v>0.18711212150000001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16" activePane="bottomRight" state="frozen"/>
      <selection pane="topRight" activeCell="C1" sqref="C1"/>
      <selection pane="bottomLeft" activeCell="A8" sqref="A8"/>
      <selection pane="bottomRight" activeCell="J25" sqref="J25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0.63485763132334538</v>
      </c>
      <c r="H7" s="138">
        <v>6.9313285487900007</v>
      </c>
      <c r="I7" s="138">
        <v>0.5857993589499999</v>
      </c>
      <c r="J7" s="139">
        <v>0.10444350547954992</v>
      </c>
      <c r="K7" s="139">
        <v>0.10946942225798822</v>
      </c>
      <c r="L7" s="164">
        <v>-8.3504304947325005E-3</v>
      </c>
      <c r="M7" s="139">
        <v>9.3956291990300016E-3</v>
      </c>
      <c r="N7" s="139">
        <v>0.16190684882349501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138262.77583999999</v>
      </c>
      <c r="F9" s="158">
        <v>119369.9145</v>
      </c>
      <c r="G9" s="17">
        <v>1.1582715495703901</v>
      </c>
      <c r="H9" s="10">
        <v>0.6</v>
      </c>
      <c r="I9" s="10">
        <v>0.05</v>
      </c>
      <c r="J9" s="8">
        <v>1.5090543259557346E-2</v>
      </c>
      <c r="K9" s="160">
        <v>1.5090543259557348E-2</v>
      </c>
      <c r="L9" s="8">
        <v>-4.7559449313000005E-3</v>
      </c>
      <c r="M9" s="8">
        <v>-4.3377986406999997E-2</v>
      </c>
      <c r="N9" s="8">
        <v>6.2156597782E-2</v>
      </c>
      <c r="Q9" s="38">
        <v>0.63485763132334538</v>
      </c>
      <c r="R9" s="39">
        <v>0.10946942225798822</v>
      </c>
      <c r="S9" s="37">
        <v>1</v>
      </c>
      <c r="T9" s="37" t="s">
        <v>67</v>
      </c>
      <c r="U9" s="38">
        <v>1.1582715495703901</v>
      </c>
      <c r="V9" s="37">
        <v>1</v>
      </c>
      <c r="W9" s="99" t="s">
        <v>74</v>
      </c>
      <c r="X9" s="99">
        <v>0.27597402597402593</v>
      </c>
    </row>
    <row r="10" spans="1:37" s="118" customFormat="1" ht="16.8" customHeight="1" x14ac:dyDescent="0.3">
      <c r="A10" s="146">
        <v>3</v>
      </c>
      <c r="B10" s="146">
        <v>2</v>
      </c>
      <c r="C10" s="128" t="s">
        <v>65</v>
      </c>
      <c r="D10" s="165">
        <v>49616.923000000003</v>
      </c>
      <c r="E10" s="122">
        <v>394454.53785000002</v>
      </c>
      <c r="F10" s="165">
        <v>475561.60676</v>
      </c>
      <c r="G10" s="124">
        <v>0.82944992245572091</v>
      </c>
      <c r="H10" s="125">
        <v>1.1411547338000001</v>
      </c>
      <c r="I10" s="125">
        <v>0.13100000000000001</v>
      </c>
      <c r="J10" s="123">
        <v>0.14354147594968555</v>
      </c>
      <c r="K10" s="170">
        <v>0.1977358490566038</v>
      </c>
      <c r="L10" s="6">
        <v>1.2580198745000001E-4</v>
      </c>
      <c r="M10" s="6">
        <v>-1.2600612398999999E-3</v>
      </c>
      <c r="N10" s="6">
        <v>0.12499580822</v>
      </c>
      <c r="O10" s="146"/>
      <c r="P10" s="146"/>
      <c r="Q10" s="148">
        <v>0.63485763132334538</v>
      </c>
      <c r="R10" s="149">
        <v>0.10946942225798822</v>
      </c>
      <c r="S10" s="146">
        <v>2</v>
      </c>
      <c r="T10" s="146" t="s">
        <v>24</v>
      </c>
      <c r="U10" s="148">
        <v>0.86077154990168481</v>
      </c>
      <c r="V10" s="146">
        <v>2</v>
      </c>
      <c r="W10" s="181" t="s">
        <v>65</v>
      </c>
      <c r="X10" s="181">
        <v>0.1977358490566038</v>
      </c>
      <c r="Y10" s="147"/>
      <c r="Z10" s="146"/>
    </row>
    <row r="11" spans="1:37" ht="16.8" customHeight="1" x14ac:dyDescent="0.3">
      <c r="A11" s="37">
        <v>12</v>
      </c>
      <c r="B11" s="37">
        <v>10</v>
      </c>
      <c r="C11" s="127" t="s">
        <v>449</v>
      </c>
      <c r="D11" s="158">
        <v>9625</v>
      </c>
      <c r="E11" s="15">
        <v>597616.25</v>
      </c>
      <c r="F11" s="158">
        <v>1021842.1344</v>
      </c>
      <c r="G11" s="17">
        <v>0.58484205131246148</v>
      </c>
      <c r="H11" s="10">
        <v>11.1</v>
      </c>
      <c r="I11" s="10">
        <v>0.6</v>
      </c>
      <c r="J11" s="8">
        <v>0.17877274923498149</v>
      </c>
      <c r="K11" s="160">
        <v>0.11596070220647448</v>
      </c>
      <c r="L11" s="8">
        <v>-1.5226011102000002E-2</v>
      </c>
      <c r="M11" s="8">
        <v>-0.10783570621999999</v>
      </c>
      <c r="N11" s="8">
        <v>-9.7486633960999991E-2</v>
      </c>
      <c r="Q11" s="38">
        <v>0.63485763132334538</v>
      </c>
      <c r="R11" s="39">
        <v>0.10946942225798822</v>
      </c>
      <c r="S11" s="37">
        <v>3</v>
      </c>
      <c r="T11" s="37" t="s">
        <v>65</v>
      </c>
      <c r="U11" s="38">
        <v>0.82944992245572091</v>
      </c>
      <c r="V11" s="37">
        <v>3</v>
      </c>
      <c r="W11" s="99" t="s">
        <v>462</v>
      </c>
      <c r="X11" s="99">
        <v>0.16453382084095061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1993788.6237999999</v>
      </c>
      <c r="F12" s="165">
        <v>2923115.5989999999</v>
      </c>
      <c r="G12" s="124">
        <v>0.68207655710984427</v>
      </c>
      <c r="H12" s="125">
        <v>5.25</v>
      </c>
      <c r="I12" s="125">
        <v>0.4</v>
      </c>
      <c r="J12" s="123">
        <v>7.1438290925010139E-2</v>
      </c>
      <c r="K12" s="170">
        <v>6.5315008845723568E-2</v>
      </c>
      <c r="L12" s="123">
        <v>9.4780219787999991E-3</v>
      </c>
      <c r="M12" s="123">
        <v>-6.8969891562000007E-2</v>
      </c>
      <c r="N12" s="123">
        <v>2.8300769530999997E-2</v>
      </c>
      <c r="O12" s="146"/>
      <c r="P12" s="146"/>
      <c r="Q12" s="148">
        <v>0.63485763132334538</v>
      </c>
      <c r="R12" s="149">
        <v>0.10946942225798822</v>
      </c>
      <c r="S12" s="146">
        <v>4</v>
      </c>
      <c r="T12" s="146" t="s">
        <v>30</v>
      </c>
      <c r="U12" s="148">
        <v>0.79298585208363237</v>
      </c>
      <c r="V12" s="146">
        <v>4</v>
      </c>
      <c r="W12" s="181" t="s">
        <v>49</v>
      </c>
      <c r="X12" s="181">
        <v>0.15134529147982065</v>
      </c>
      <c r="Y12" s="147"/>
      <c r="Z12" s="146"/>
    </row>
    <row r="13" spans="1:37" ht="16.8" customHeight="1" x14ac:dyDescent="0.3">
      <c r="A13" s="37">
        <v>9</v>
      </c>
      <c r="B13" s="37">
        <v>3</v>
      </c>
      <c r="C13" s="127" t="s">
        <v>462</v>
      </c>
      <c r="D13" s="158">
        <v>35021.735999999997</v>
      </c>
      <c r="E13" s="15">
        <v>191568.89592000001</v>
      </c>
      <c r="F13" s="158">
        <v>304819.56054999999</v>
      </c>
      <c r="G13" s="17">
        <v>0.62846654451683948</v>
      </c>
      <c r="H13" s="10">
        <v>1.26</v>
      </c>
      <c r="I13" s="10">
        <v>7.4999999999999997E-2</v>
      </c>
      <c r="J13" s="8">
        <v>0.23034734917733085</v>
      </c>
      <c r="K13" s="160">
        <v>0.16453382084095061</v>
      </c>
      <c r="L13" s="8">
        <v>4.5913682297000005E-3</v>
      </c>
      <c r="M13" s="8">
        <v>-0.284452696</v>
      </c>
      <c r="N13" s="8">
        <v>-0.23487675937999999</v>
      </c>
      <c r="Q13" s="38">
        <v>0.63485763132334538</v>
      </c>
      <c r="R13" s="39">
        <v>0.10946942225798822</v>
      </c>
      <c r="S13" s="37">
        <v>5</v>
      </c>
      <c r="T13" s="37" t="s">
        <v>230</v>
      </c>
      <c r="U13" s="38">
        <v>0.78803745069959685</v>
      </c>
      <c r="V13" s="37">
        <v>5</v>
      </c>
      <c r="W13" s="99" t="s">
        <v>24</v>
      </c>
      <c r="X13" s="99">
        <v>0.14187751241333604</v>
      </c>
    </row>
    <row r="14" spans="1:37" s="118" customFormat="1" ht="16.8" customHeight="1" x14ac:dyDescent="0.3">
      <c r="A14" s="146">
        <v>4</v>
      </c>
      <c r="B14" s="146">
        <v>6</v>
      </c>
      <c r="C14" s="128" t="s">
        <v>30</v>
      </c>
      <c r="D14" s="165">
        <v>12000</v>
      </c>
      <c r="E14" s="122">
        <v>964800</v>
      </c>
      <c r="F14" s="165">
        <v>1216667.3559999999</v>
      </c>
      <c r="G14" s="124">
        <v>0.79298585208363237</v>
      </c>
      <c r="H14" s="125">
        <v>10.8</v>
      </c>
      <c r="I14" s="125">
        <v>0.9</v>
      </c>
      <c r="J14" s="123">
        <v>0.13432835820895525</v>
      </c>
      <c r="K14" s="170">
        <v>0.13432835820895525</v>
      </c>
      <c r="L14" s="123">
        <v>5.8801451286999993E-3</v>
      </c>
      <c r="M14" s="123">
        <v>4.4402891002000004E-2</v>
      </c>
      <c r="N14" s="123">
        <v>0.19379929621</v>
      </c>
      <c r="O14" s="146"/>
      <c r="P14" s="146"/>
      <c r="Q14" s="148">
        <v>0.63485763132334538</v>
      </c>
      <c r="R14" s="149">
        <v>0.10946942225798822</v>
      </c>
      <c r="S14" s="146">
        <v>6</v>
      </c>
      <c r="T14" s="146" t="s">
        <v>50</v>
      </c>
      <c r="U14" s="148">
        <v>0.69308496420604837</v>
      </c>
      <c r="V14" s="146">
        <v>6</v>
      </c>
      <c r="W14" s="181" t="s">
        <v>30</v>
      </c>
      <c r="X14" s="181">
        <v>0.13432835820895525</v>
      </c>
      <c r="Y14" s="147"/>
      <c r="Z14" s="146"/>
    </row>
    <row r="15" spans="1:37" ht="16.8" customHeight="1" x14ac:dyDescent="0.3">
      <c r="A15" s="37">
        <v>2</v>
      </c>
      <c r="B15" s="37">
        <v>5</v>
      </c>
      <c r="C15" s="127" t="s">
        <v>24</v>
      </c>
      <c r="D15" s="158">
        <v>11817.767</v>
      </c>
      <c r="E15" s="15">
        <v>1499320.0992999999</v>
      </c>
      <c r="F15" s="158">
        <v>1741832.7771999999</v>
      </c>
      <c r="G15" s="17">
        <v>0.86077154990168481</v>
      </c>
      <c r="H15" s="10">
        <v>11.5</v>
      </c>
      <c r="I15" s="10">
        <v>1.5</v>
      </c>
      <c r="J15" s="8">
        <v>9.0643966264075823E-2</v>
      </c>
      <c r="K15" s="160">
        <v>0.14187751241333604</v>
      </c>
      <c r="L15" s="8">
        <v>-4.7850643240999998E-3</v>
      </c>
      <c r="M15" s="8">
        <v>8.3525568528999991E-2</v>
      </c>
      <c r="N15" s="8">
        <v>0.19660114565</v>
      </c>
      <c r="Q15" s="38">
        <v>0.63485763132334538</v>
      </c>
      <c r="R15" s="39">
        <v>0.10946942225798822</v>
      </c>
      <c r="S15" s="37">
        <v>7</v>
      </c>
      <c r="T15" s="37" t="s">
        <v>74</v>
      </c>
      <c r="U15" s="38">
        <v>0.68235864585550676</v>
      </c>
      <c r="V15" s="37">
        <v>7</v>
      </c>
      <c r="W15" s="99" t="s">
        <v>78</v>
      </c>
      <c r="X15" s="99">
        <v>0.12573287736585367</v>
      </c>
    </row>
    <row r="16" spans="1:37" s="118" customFormat="1" ht="16.8" customHeight="1" x14ac:dyDescent="0.3">
      <c r="A16" s="146">
        <v>6</v>
      </c>
      <c r="B16" s="146">
        <v>14</v>
      </c>
      <c r="C16" s="128" t="s">
        <v>50</v>
      </c>
      <c r="D16" s="165">
        <v>3690.6950000000002</v>
      </c>
      <c r="E16" s="122">
        <v>509279.00305</v>
      </c>
      <c r="F16" s="165">
        <v>734800.24722999998</v>
      </c>
      <c r="G16" s="124">
        <v>0.69308496420604837</v>
      </c>
      <c r="H16" s="125">
        <v>12.04</v>
      </c>
      <c r="I16" s="125">
        <v>1.08</v>
      </c>
      <c r="J16" s="123">
        <v>8.725269947097615E-2</v>
      </c>
      <c r="K16" s="170">
        <v>9.391984926443947E-2</v>
      </c>
      <c r="L16" s="123">
        <v>1.1879445627000001E-2</v>
      </c>
      <c r="M16" s="123">
        <v>3.2121927590000002E-2</v>
      </c>
      <c r="N16" s="123">
        <v>0.19483082096000001</v>
      </c>
      <c r="O16" s="146"/>
      <c r="P16" s="146"/>
      <c r="Q16" s="148">
        <v>0.63485763132334538</v>
      </c>
      <c r="R16" s="149">
        <v>0.10946942225798822</v>
      </c>
      <c r="S16" s="146">
        <v>8</v>
      </c>
      <c r="T16" s="146" t="s">
        <v>37</v>
      </c>
      <c r="U16" s="148">
        <v>0.68207655710984427</v>
      </c>
      <c r="V16" s="146">
        <v>8</v>
      </c>
      <c r="W16" s="181" t="s">
        <v>72</v>
      </c>
      <c r="X16" s="181">
        <v>0.12039359444337258</v>
      </c>
      <c r="Y16" s="147"/>
      <c r="Z16" s="146"/>
    </row>
    <row r="17" spans="1:26" ht="16.8" customHeight="1" x14ac:dyDescent="0.3">
      <c r="A17" s="37">
        <v>7</v>
      </c>
      <c r="B17" s="37">
        <v>1</v>
      </c>
      <c r="C17" s="127" t="s">
        <v>74</v>
      </c>
      <c r="D17" s="158">
        <v>1798</v>
      </c>
      <c r="E17" s="15">
        <v>66454.080000000002</v>
      </c>
      <c r="F17" s="158">
        <v>97388.785799999998</v>
      </c>
      <c r="G17" s="17">
        <v>0.68235864585550676</v>
      </c>
      <c r="H17" s="10">
        <v>5.83</v>
      </c>
      <c r="I17" s="10">
        <v>0.85</v>
      </c>
      <c r="J17" s="8">
        <v>0.15773809523809523</v>
      </c>
      <c r="K17" s="160">
        <v>0.27597402597402593</v>
      </c>
      <c r="L17" s="8">
        <v>-3.2362459541999998E-3</v>
      </c>
      <c r="M17" s="8">
        <v>9.7775153572000006E-2</v>
      </c>
      <c r="N17" s="8">
        <v>0.20052074073000001</v>
      </c>
      <c r="Q17" s="38">
        <v>0.63485763132334538</v>
      </c>
      <c r="R17" s="39">
        <v>0.10946942225798822</v>
      </c>
      <c r="S17" s="37">
        <v>9</v>
      </c>
      <c r="T17" s="37" t="s">
        <v>462</v>
      </c>
      <c r="U17" s="38">
        <v>0.62846654451683948</v>
      </c>
      <c r="V17" s="37">
        <v>9</v>
      </c>
      <c r="W17" s="99" t="s">
        <v>18</v>
      </c>
      <c r="X17" s="99">
        <v>0.11631205673758865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230</v>
      </c>
      <c r="D18" s="165">
        <v>4824.9870000000001</v>
      </c>
      <c r="E18" s="122">
        <v>289016.72129999998</v>
      </c>
      <c r="F18" s="165">
        <v>366755.05845999997</v>
      </c>
      <c r="G18" s="124">
        <v>0.78803745069959685</v>
      </c>
      <c r="H18" s="125">
        <v>4.12</v>
      </c>
      <c r="I18" s="125">
        <v>0.38</v>
      </c>
      <c r="J18" s="123">
        <v>6.8781302170283817E-2</v>
      </c>
      <c r="K18" s="170">
        <v>7.6126878130217041E-2</v>
      </c>
      <c r="L18" s="123">
        <v>-1.8330278281000001E-3</v>
      </c>
      <c r="M18" s="123">
        <v>0.17811073946</v>
      </c>
      <c r="N18" s="123">
        <v>0.44318391683000002</v>
      </c>
      <c r="O18" s="146"/>
      <c r="P18" s="146"/>
      <c r="Q18" s="148">
        <v>0.63485763132334538</v>
      </c>
      <c r="R18" s="149">
        <v>0.10946942225798822</v>
      </c>
      <c r="S18" s="146">
        <v>10</v>
      </c>
      <c r="T18" s="146" t="s">
        <v>72</v>
      </c>
      <c r="U18" s="148">
        <v>0.61655288535806008</v>
      </c>
      <c r="V18" s="146">
        <v>10</v>
      </c>
      <c r="W18" s="181" t="s">
        <v>449</v>
      </c>
      <c r="X18" s="181">
        <v>0.11596070220647448</v>
      </c>
      <c r="Y18" s="147"/>
      <c r="Z18" s="146"/>
    </row>
    <row r="19" spans="1:26" ht="16.8" customHeight="1" x14ac:dyDescent="0.3">
      <c r="A19" s="37">
        <v>13</v>
      </c>
      <c r="B19" s="37">
        <v>13</v>
      </c>
      <c r="C19" s="127" t="s">
        <v>21</v>
      </c>
      <c r="D19" s="158">
        <v>20767.328000000001</v>
      </c>
      <c r="E19" s="15">
        <v>1226726.0649999999</v>
      </c>
      <c r="F19" s="158">
        <v>2141161.7459</v>
      </c>
      <c r="G19" s="17">
        <v>0.57292545383317928</v>
      </c>
      <c r="H19" s="10">
        <v>5.76</v>
      </c>
      <c r="I19" s="10">
        <v>0.48</v>
      </c>
      <c r="J19" s="8">
        <v>9.7511427117186106E-2</v>
      </c>
      <c r="K19" s="160">
        <v>9.7511427117186106E-2</v>
      </c>
      <c r="L19" s="8">
        <v>-1.6319733555E-2</v>
      </c>
      <c r="M19" s="8">
        <v>-6.4272886028000006E-2</v>
      </c>
      <c r="N19" s="8">
        <v>9.9893030219000006E-3</v>
      </c>
      <c r="Q19" s="38">
        <v>0.63485763132334538</v>
      </c>
      <c r="R19" s="39">
        <v>0.10946942225798822</v>
      </c>
      <c r="S19" s="37">
        <v>11</v>
      </c>
      <c r="T19" s="37" t="s">
        <v>78</v>
      </c>
      <c r="U19" s="38">
        <v>0.59890330170213246</v>
      </c>
      <c r="V19" s="37">
        <v>11</v>
      </c>
      <c r="W19" s="99" t="s">
        <v>45</v>
      </c>
      <c r="X19" s="99">
        <v>0.10815450643776824</v>
      </c>
    </row>
    <row r="20" spans="1:26" ht="16.8" customHeight="1" x14ac:dyDescent="0.3">
      <c r="A20" s="37">
        <v>11</v>
      </c>
      <c r="B20" s="37">
        <v>7</v>
      </c>
      <c r="C20" s="127" t="s">
        <v>78</v>
      </c>
      <c r="D20" s="158">
        <v>1815.6959999999999</v>
      </c>
      <c r="E20" s="15">
        <v>74443.535999999993</v>
      </c>
      <c r="F20" s="158">
        <v>124299.75889</v>
      </c>
      <c r="G20" s="17">
        <v>0.59890330170213246</v>
      </c>
      <c r="H20" s="10">
        <v>5.5561895369999998</v>
      </c>
      <c r="I20" s="10">
        <v>0.42958733100000002</v>
      </c>
      <c r="J20" s="8">
        <v>0.13551681797560974</v>
      </c>
      <c r="K20" s="160">
        <v>0.12573287736585367</v>
      </c>
      <c r="L20" s="8">
        <v>2.1425012455E-2</v>
      </c>
      <c r="M20" s="8">
        <v>-5.3835277465000005E-2</v>
      </c>
      <c r="N20" s="8">
        <v>9.9633640819000002E-2</v>
      </c>
      <c r="Q20" s="38">
        <v>0.63485763132334538</v>
      </c>
      <c r="R20" s="39">
        <v>0.10946942225798822</v>
      </c>
      <c r="S20" s="37">
        <v>13</v>
      </c>
      <c r="T20" s="37" t="s">
        <v>21</v>
      </c>
      <c r="U20" s="38">
        <v>0.57292545383317928</v>
      </c>
      <c r="V20" s="37">
        <v>13</v>
      </c>
      <c r="W20" s="99" t="s">
        <v>21</v>
      </c>
      <c r="X20" s="99">
        <v>9.7511427117186106E-2</v>
      </c>
    </row>
    <row r="21" spans="1:26" s="118" customFormat="1" ht="16.8" customHeight="1" x14ac:dyDescent="0.3">
      <c r="A21" s="146">
        <v>10</v>
      </c>
      <c r="B21" s="146">
        <v>8</v>
      </c>
      <c r="C21" s="128" t="s">
        <v>72</v>
      </c>
      <c r="D21" s="165">
        <v>2676</v>
      </c>
      <c r="E21" s="122">
        <v>138697.07999999999</v>
      </c>
      <c r="F21" s="165">
        <v>224955.69041000001</v>
      </c>
      <c r="G21" s="124">
        <v>0.61655288535806008</v>
      </c>
      <c r="H21" s="125">
        <v>4.67</v>
      </c>
      <c r="I21" s="125">
        <v>0.52</v>
      </c>
      <c r="J21" s="123">
        <v>9.0102257379895828E-2</v>
      </c>
      <c r="K21" s="170">
        <v>0.12039359444337258</v>
      </c>
      <c r="L21" s="123">
        <v>4.8468398618000006E-3</v>
      </c>
      <c r="M21" s="123">
        <v>7.6877451252999995E-2</v>
      </c>
      <c r="N21" s="123">
        <v>0.22089598165000002</v>
      </c>
      <c r="O21" s="146"/>
      <c r="P21" s="146"/>
      <c r="Q21" s="148">
        <v>0.63485763132334538</v>
      </c>
      <c r="R21" s="149">
        <v>0.10946942225798822</v>
      </c>
      <c r="S21" s="146">
        <v>14</v>
      </c>
      <c r="T21" s="146" t="s">
        <v>398</v>
      </c>
      <c r="U21" s="148">
        <v>0.56720530412628312</v>
      </c>
      <c r="V21" s="146">
        <v>14</v>
      </c>
      <c r="W21" s="181" t="s">
        <v>50</v>
      </c>
      <c r="X21" s="181">
        <v>9.391984926443947E-2</v>
      </c>
      <c r="Y21" s="147"/>
      <c r="Z21" s="146"/>
    </row>
    <row r="22" spans="1:26" ht="16.8" customHeight="1" x14ac:dyDescent="0.3">
      <c r="A22" s="37">
        <v>16</v>
      </c>
      <c r="B22" s="37">
        <v>11</v>
      </c>
      <c r="C22" s="127" t="s">
        <v>45</v>
      </c>
      <c r="D22" s="158">
        <v>82826.294999999998</v>
      </c>
      <c r="E22" s="15">
        <v>385970.53470000002</v>
      </c>
      <c r="F22" s="158">
        <v>812151.04520000005</v>
      </c>
      <c r="G22" s="17">
        <v>0.4752447675603878</v>
      </c>
      <c r="H22" s="10">
        <v>0.54700000000000004</v>
      </c>
      <c r="I22" s="10">
        <v>4.2000000000000003E-2</v>
      </c>
      <c r="J22" s="8">
        <v>0.11738197424892703</v>
      </c>
      <c r="K22" s="160">
        <v>0.10815450643776824</v>
      </c>
      <c r="L22" s="8">
        <v>-1.0195412064000001E-2</v>
      </c>
      <c r="M22" s="8">
        <v>-3.9102869276999998E-2</v>
      </c>
      <c r="N22" s="8">
        <v>2.5479672051000001E-2</v>
      </c>
      <c r="Q22" s="38">
        <v>0.63485763132334538</v>
      </c>
      <c r="R22" s="39">
        <v>0.10946942225798822</v>
      </c>
      <c r="S22" s="37">
        <v>15</v>
      </c>
      <c r="T22" s="37" t="s">
        <v>18</v>
      </c>
      <c r="U22" s="38">
        <v>0.52353033454312592</v>
      </c>
      <c r="V22" s="37">
        <v>15</v>
      </c>
      <c r="W22" s="99" t="s">
        <v>230</v>
      </c>
      <c r="X22" s="99">
        <v>7.6126878130217041E-2</v>
      </c>
    </row>
    <row r="23" spans="1:26" s="118" customFormat="1" ht="16.8" customHeight="1" x14ac:dyDescent="0.3">
      <c r="A23" s="146">
        <v>15</v>
      </c>
      <c r="B23" s="146">
        <v>9</v>
      </c>
      <c r="C23" s="128" t="s">
        <v>18</v>
      </c>
      <c r="D23" s="165">
        <v>26638.202000000001</v>
      </c>
      <c r="E23" s="122">
        <v>1126795.9446</v>
      </c>
      <c r="F23" s="165">
        <v>2152303.0668000001</v>
      </c>
      <c r="G23" s="124">
        <v>0.52353033454312592</v>
      </c>
      <c r="H23" s="125">
        <v>4.92</v>
      </c>
      <c r="I23" s="125">
        <v>0.41</v>
      </c>
      <c r="J23" s="123">
        <v>0.11631205673758865</v>
      </c>
      <c r="K23" s="170">
        <v>0.11631205673758865</v>
      </c>
      <c r="L23" s="123">
        <v>8.1029551947999993E-3</v>
      </c>
      <c r="M23" s="123">
        <v>-3.0004956170999998E-2</v>
      </c>
      <c r="N23" s="123">
        <v>0.11240342485999999</v>
      </c>
      <c r="O23" s="146"/>
      <c r="P23" s="146"/>
      <c r="Q23" s="148">
        <v>0.63485763132334538</v>
      </c>
      <c r="R23" s="149">
        <v>0.10946942225798822</v>
      </c>
      <c r="S23" s="146">
        <v>16</v>
      </c>
      <c r="T23" s="146" t="s">
        <v>45</v>
      </c>
      <c r="U23" s="148">
        <v>0.4752447675603878</v>
      </c>
      <c r="V23" s="146">
        <v>16</v>
      </c>
      <c r="W23" s="181" t="s">
        <v>37</v>
      </c>
      <c r="X23" s="181">
        <v>6.5315008845723568E-2</v>
      </c>
      <c r="Y23" s="147"/>
      <c r="Z23" s="146"/>
    </row>
    <row r="24" spans="1:26" ht="16.8" customHeight="1" x14ac:dyDescent="0.3">
      <c r="A24" s="37">
        <v>14</v>
      </c>
      <c r="B24" s="37">
        <v>12</v>
      </c>
      <c r="C24" s="127" t="s">
        <v>398</v>
      </c>
      <c r="D24" s="158">
        <v>11610.812</v>
      </c>
      <c r="E24" s="15">
        <v>723237.47947999998</v>
      </c>
      <c r="F24" s="158">
        <v>1275089.4151000001</v>
      </c>
      <c r="G24" s="17">
        <v>0.56720530412628312</v>
      </c>
      <c r="H24" s="10">
        <v>6.4</v>
      </c>
      <c r="I24" s="10">
        <v>0.56000000000000005</v>
      </c>
      <c r="J24" s="8">
        <v>0.10274522395248034</v>
      </c>
      <c r="K24" s="160">
        <v>0.10788248515010436</v>
      </c>
      <c r="L24" s="8">
        <v>-2.9750778815E-2</v>
      </c>
      <c r="M24" s="8">
        <v>0.17050235298999999</v>
      </c>
      <c r="N24" s="8">
        <v>0.32806448143</v>
      </c>
      <c r="Q24" s="38">
        <v>0.63485763132334538</v>
      </c>
      <c r="R24" s="39">
        <v>0.10946942225798822</v>
      </c>
      <c r="S24" s="37">
        <v>17</v>
      </c>
      <c r="T24" s="37" t="s">
        <v>466</v>
      </c>
      <c r="U24" s="38">
        <v>0.46568867672893605</v>
      </c>
      <c r="V24" s="37">
        <v>17</v>
      </c>
      <c r="W24" s="99" t="s">
        <v>79</v>
      </c>
      <c r="X24" s="99">
        <v>6.1955469506292347E-2</v>
      </c>
    </row>
    <row r="25" spans="1:26" s="118" customFormat="1" ht="16.8" customHeight="1" x14ac:dyDescent="0.3">
      <c r="A25" s="146">
        <v>19</v>
      </c>
      <c r="B25" s="146">
        <v>4</v>
      </c>
      <c r="C25" s="128" t="s">
        <v>49</v>
      </c>
      <c r="D25" s="165">
        <v>8543.4930000000004</v>
      </c>
      <c r="E25" s="122">
        <v>304831.83023999998</v>
      </c>
      <c r="F25" s="165">
        <v>766585.54653000005</v>
      </c>
      <c r="G25" s="124">
        <v>0.39764880986843715</v>
      </c>
      <c r="H25" s="125">
        <v>5.08</v>
      </c>
      <c r="I25" s="125">
        <v>0.45</v>
      </c>
      <c r="J25" s="123">
        <v>0.14237668161434977</v>
      </c>
      <c r="K25" s="170">
        <v>0.15134529147982065</v>
      </c>
      <c r="L25" s="123">
        <v>-8.3379655362000003E-3</v>
      </c>
      <c r="M25" s="123">
        <v>-3.1464764015000004E-3</v>
      </c>
      <c r="N25" s="123">
        <v>0.28621271964</v>
      </c>
      <c r="O25" s="146"/>
      <c r="P25" s="146"/>
      <c r="Q25" s="148">
        <v>0.63485763132334538</v>
      </c>
      <c r="R25" s="149">
        <v>0.10946942225798822</v>
      </c>
      <c r="S25" s="146">
        <v>18</v>
      </c>
      <c r="T25" s="146" t="s">
        <v>79</v>
      </c>
      <c r="U25" s="148">
        <v>0.42956691075294001</v>
      </c>
      <c r="V25" s="146">
        <v>18</v>
      </c>
      <c r="W25" s="181" t="s">
        <v>77</v>
      </c>
      <c r="X25" s="181">
        <v>5.4882708772881365E-2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7" t="s">
        <v>466</v>
      </c>
      <c r="D26" s="158">
        <v>7316.1710000000003</v>
      </c>
      <c r="E26" s="15">
        <v>141202.10029999999</v>
      </c>
      <c r="F26" s="158">
        <v>303211.36706999998</v>
      </c>
      <c r="G26" s="17">
        <v>0.46568867672893605</v>
      </c>
      <c r="H26" s="10">
        <v>0</v>
      </c>
      <c r="I26" s="10">
        <v>0</v>
      </c>
      <c r="J26" s="8">
        <v>0</v>
      </c>
      <c r="K26" s="160">
        <v>0</v>
      </c>
      <c r="L26" s="8">
        <v>-2.9663147311000001E-2</v>
      </c>
      <c r="M26" s="8">
        <v>0.19504643962999998</v>
      </c>
      <c r="N26" s="8">
        <v>0.52810768012999998</v>
      </c>
      <c r="Q26" s="38">
        <v>0.63485763132334538</v>
      </c>
      <c r="R26" s="39">
        <v>0.10946942225798822</v>
      </c>
      <c r="S26" s="37">
        <v>19</v>
      </c>
      <c r="T26" s="37" t="s">
        <v>49</v>
      </c>
      <c r="U26" s="38">
        <v>0.39764880986843715</v>
      </c>
      <c r="V26" s="37">
        <v>19</v>
      </c>
      <c r="W26" s="99" t="s">
        <v>67</v>
      </c>
      <c r="X26" s="99">
        <v>1.5090543259557348E-2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79</v>
      </c>
      <c r="D27" s="165">
        <v>1415</v>
      </c>
      <c r="E27" s="122">
        <v>43850.85</v>
      </c>
      <c r="F27" s="165">
        <v>102081.53585</v>
      </c>
      <c r="G27" s="124">
        <v>0.42956691075294001</v>
      </c>
      <c r="H27" s="125">
        <v>1.96</v>
      </c>
      <c r="I27" s="125">
        <v>0.16</v>
      </c>
      <c r="J27" s="123">
        <v>6.3246208454340119E-2</v>
      </c>
      <c r="K27" s="170">
        <v>6.1955469506292347E-2</v>
      </c>
      <c r="L27" s="123">
        <v>-7.0207020703E-2</v>
      </c>
      <c r="M27" s="123">
        <v>-2.6781625131000002E-2</v>
      </c>
      <c r="N27" s="123">
        <v>0.42054919292999998</v>
      </c>
      <c r="O27" s="146"/>
      <c r="P27" s="146"/>
      <c r="Q27" s="148">
        <v>0.63485763132334538</v>
      </c>
      <c r="R27" s="149">
        <v>0.10946942225798822</v>
      </c>
      <c r="S27" s="146">
        <v>20</v>
      </c>
      <c r="T27" s="146" t="s">
        <v>77</v>
      </c>
      <c r="U27" s="148">
        <v>0.28862237984494665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65594.429999999993</v>
      </c>
      <c r="F28" s="158">
        <v>227267.30351</v>
      </c>
      <c r="G28" s="17">
        <v>0.28862237984494665</v>
      </c>
      <c r="H28" s="10">
        <v>40.092226705000002</v>
      </c>
      <c r="I28" s="10">
        <v>2.6983998480000002</v>
      </c>
      <c r="J28" s="8">
        <v>6.7952926618644077E-2</v>
      </c>
      <c r="K28" s="160">
        <v>5.4882708772881365E-2</v>
      </c>
      <c r="L28" s="8">
        <v>-3.9027848234000004E-2</v>
      </c>
      <c r="M28" s="8">
        <v>3.2590491856999998E-2</v>
      </c>
      <c r="N28" s="8">
        <v>9.4775177365999996E-2</v>
      </c>
      <c r="Q28" s="38">
        <v>0.63485763132334538</v>
      </c>
      <c r="R28" s="39">
        <v>0.10946942225798822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16" sqref="I1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0.89973504517790204</v>
      </c>
      <c r="H7" s="138">
        <v>9.9695997210935303</v>
      </c>
      <c r="I7" s="138">
        <v>0.90941176470588225</v>
      </c>
      <c r="J7" s="139">
        <v>9.9934067196711662E-2</v>
      </c>
      <c r="K7" s="139">
        <v>0.10849317464331851</v>
      </c>
      <c r="L7" s="164">
        <v>-1.1025479325294116E-2</v>
      </c>
      <c r="M7" s="139">
        <v>-2.0472711636094116E-2</v>
      </c>
      <c r="N7" s="139">
        <v>8.4285901561964707E-2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16</v>
      </c>
      <c r="C9" s="127" t="s">
        <v>61</v>
      </c>
      <c r="D9" s="158">
        <v>685</v>
      </c>
      <c r="E9" s="15">
        <v>303461.84999999998</v>
      </c>
      <c r="F9" s="158">
        <v>405576.42534999998</v>
      </c>
      <c r="G9" s="17">
        <v>0.74822359247858583</v>
      </c>
      <c r="H9" s="10">
        <v>38.520000000000003</v>
      </c>
      <c r="I9" s="10">
        <v>1.94</v>
      </c>
      <c r="J9" s="8">
        <v>8.6950633168551505E-2</v>
      </c>
      <c r="K9" s="160">
        <v>5.2549603846414307E-2</v>
      </c>
      <c r="L9" s="8">
        <v>4.4211671883999997E-3</v>
      </c>
      <c r="M9" s="8">
        <v>-3.3343901602999999E-2</v>
      </c>
      <c r="N9" s="8">
        <v>-6.0551434942999999E-2</v>
      </c>
      <c r="Q9" s="38">
        <v>0.89973504517790204</v>
      </c>
      <c r="R9" s="39">
        <v>0.10849317464331851</v>
      </c>
      <c r="S9" s="37">
        <v>1</v>
      </c>
      <c r="T9" s="39" t="s">
        <v>29</v>
      </c>
      <c r="U9" s="38">
        <v>1.0018936787346227</v>
      </c>
      <c r="V9" s="37">
        <v>1</v>
      </c>
      <c r="W9" s="133" t="s">
        <v>444</v>
      </c>
      <c r="X9" s="134">
        <v>0.55784908933217703</v>
      </c>
    </row>
    <row r="10" spans="1:41" s="147" customFormat="1" ht="16.8" customHeight="1" x14ac:dyDescent="0.3">
      <c r="A10" s="146">
        <v>3</v>
      </c>
      <c r="B10" s="146">
        <v>14</v>
      </c>
      <c r="C10" s="128" t="s">
        <v>16</v>
      </c>
      <c r="D10" s="165">
        <v>45601.745000000003</v>
      </c>
      <c r="E10" s="122">
        <v>6853942.2735000001</v>
      </c>
      <c r="F10" s="165">
        <v>7570056.1664000005</v>
      </c>
      <c r="G10" s="124">
        <v>0.90540177283247902</v>
      </c>
      <c r="H10" s="125">
        <v>13.2</v>
      </c>
      <c r="I10" s="125">
        <v>1.1000000000000001</v>
      </c>
      <c r="J10" s="123">
        <v>8.7824351297405193E-2</v>
      </c>
      <c r="K10" s="170">
        <v>8.7824351297405207E-2</v>
      </c>
      <c r="L10" s="6">
        <v>2.6684456315999999E-3</v>
      </c>
      <c r="M10" s="6">
        <v>2.3807899706E-3</v>
      </c>
      <c r="N10" s="6">
        <v>4.6965819597999996E-2</v>
      </c>
      <c r="Q10" s="148">
        <v>0.89973504517790204</v>
      </c>
      <c r="R10" s="149">
        <v>0.10849317464331851</v>
      </c>
      <c r="S10" s="146">
        <v>2</v>
      </c>
      <c r="T10" s="149" t="s">
        <v>27</v>
      </c>
      <c r="U10" s="148">
        <v>0.98900465465253873</v>
      </c>
      <c r="V10" s="146">
        <v>2</v>
      </c>
      <c r="W10" s="150" t="s">
        <v>393</v>
      </c>
      <c r="X10" s="151">
        <v>0.21801859570375121</v>
      </c>
    </row>
    <row r="11" spans="1:41" s="101" customFormat="1" ht="16.8" customHeight="1" x14ac:dyDescent="0.3">
      <c r="A11" s="37">
        <v>1</v>
      </c>
      <c r="B11" s="37">
        <v>13</v>
      </c>
      <c r="C11" s="127" t="s">
        <v>29</v>
      </c>
      <c r="D11" s="158">
        <v>69389.648000000001</v>
      </c>
      <c r="E11" s="15">
        <v>7118683.9883000003</v>
      </c>
      <c r="F11" s="158">
        <v>7105228.9672999997</v>
      </c>
      <c r="G11" s="17">
        <v>1.0018936787346227</v>
      </c>
      <c r="H11" s="10">
        <v>9.5401000000000007</v>
      </c>
      <c r="I11" s="10">
        <v>0.81</v>
      </c>
      <c r="J11" s="8">
        <v>9.2992494395426478E-2</v>
      </c>
      <c r="K11" s="160">
        <v>9.4746076615920743E-2</v>
      </c>
      <c r="L11" s="8">
        <v>2.5407993744E-3</v>
      </c>
      <c r="M11" s="8">
        <v>4.9748739245999998E-2</v>
      </c>
      <c r="N11" s="8">
        <v>0.12938156110999999</v>
      </c>
      <c r="Q11" s="38">
        <v>0.89973504517790204</v>
      </c>
      <c r="R11" s="39">
        <v>0.10849317464331851</v>
      </c>
      <c r="S11" s="37">
        <v>3</v>
      </c>
      <c r="T11" s="39" t="s">
        <v>16</v>
      </c>
      <c r="U11" s="38">
        <v>0.90540177283247902</v>
      </c>
      <c r="V11" s="37">
        <v>3</v>
      </c>
      <c r="W11" s="133" t="s">
        <v>44</v>
      </c>
      <c r="X11" s="134">
        <v>0.16577279375914186</v>
      </c>
    </row>
    <row r="12" spans="1:41" s="101" customFormat="1" ht="16.8" customHeight="1" x14ac:dyDescent="0.3">
      <c r="A12" s="37">
        <v>2</v>
      </c>
      <c r="B12" s="37">
        <v>8</v>
      </c>
      <c r="C12" s="5" t="s">
        <v>27</v>
      </c>
      <c r="D12" s="157">
        <v>18021.303</v>
      </c>
      <c r="E12" s="14">
        <v>2062538.1284</v>
      </c>
      <c r="F12" s="157">
        <v>2085468.5756000001</v>
      </c>
      <c r="G12" s="16">
        <v>0.98900465465253873</v>
      </c>
      <c r="H12" s="9">
        <v>10.88</v>
      </c>
      <c r="I12" s="9">
        <v>1.05</v>
      </c>
      <c r="J12" s="6">
        <v>9.5063346437188709E-2</v>
      </c>
      <c r="K12" s="159">
        <v>0.11009174311659722</v>
      </c>
      <c r="L12" s="123">
        <v>7.4823943669000007E-3</v>
      </c>
      <c r="M12" s="123">
        <v>2.6215071901E-2</v>
      </c>
      <c r="N12" s="123">
        <v>0.16384318005000001</v>
      </c>
      <c r="Q12" s="38">
        <v>0.89973504517790204</v>
      </c>
      <c r="R12" s="39">
        <v>0.10849317464331851</v>
      </c>
      <c r="S12" s="37">
        <v>4</v>
      </c>
      <c r="T12" s="39" t="s">
        <v>393</v>
      </c>
      <c r="U12" s="38">
        <v>0.90120024323281256</v>
      </c>
      <c r="V12" s="37">
        <v>4</v>
      </c>
      <c r="W12" s="133" t="s">
        <v>344</v>
      </c>
      <c r="X12" s="134">
        <v>0.15077319587628865</v>
      </c>
    </row>
    <row r="13" spans="1:41" s="101" customFormat="1" ht="16.8" customHeight="1" x14ac:dyDescent="0.3">
      <c r="A13" s="37">
        <v>5</v>
      </c>
      <c r="B13" s="37">
        <v>6</v>
      </c>
      <c r="C13" s="127" t="s">
        <v>40</v>
      </c>
      <c r="D13" s="158">
        <v>214249.66399999999</v>
      </c>
      <c r="E13" s="15">
        <v>2076079.2442000001</v>
      </c>
      <c r="F13" s="158">
        <v>2363600.5632000002</v>
      </c>
      <c r="G13" s="17">
        <v>0.87835452255488777</v>
      </c>
      <c r="H13" s="10">
        <v>1.2</v>
      </c>
      <c r="I13" s="10">
        <v>0.1</v>
      </c>
      <c r="J13" s="8">
        <v>0.12383900928553966</v>
      </c>
      <c r="K13" s="160">
        <v>0.12383900928553969</v>
      </c>
      <c r="L13" s="8">
        <v>-1.0214504596E-2</v>
      </c>
      <c r="M13" s="8">
        <v>4.9283041212999999E-2</v>
      </c>
      <c r="N13" s="8">
        <v>8.9371266622000012E-2</v>
      </c>
      <c r="Q13" s="38">
        <v>0.89973504517790204</v>
      </c>
      <c r="R13" s="39">
        <v>0.10849317464331851</v>
      </c>
      <c r="S13" s="37">
        <v>5</v>
      </c>
      <c r="T13" s="39" t="s">
        <v>40</v>
      </c>
      <c r="U13" s="38">
        <v>0.87835452255488777</v>
      </c>
      <c r="V13" s="37">
        <v>5</v>
      </c>
      <c r="W13" s="133" t="s">
        <v>233</v>
      </c>
      <c r="X13" s="134">
        <v>0.15</v>
      </c>
    </row>
    <row r="14" spans="1:41" s="101" customFormat="1" ht="16.8" customHeight="1" x14ac:dyDescent="0.3">
      <c r="A14" s="37">
        <v>6</v>
      </c>
      <c r="B14" s="37">
        <v>9</v>
      </c>
      <c r="C14" s="5" t="s">
        <v>17</v>
      </c>
      <c r="D14" s="157">
        <v>51390.097893999999</v>
      </c>
      <c r="E14" s="14">
        <v>4744333.8376000002</v>
      </c>
      <c r="F14" s="157">
        <v>5408721.3557000002</v>
      </c>
      <c r="G14" s="16">
        <v>0.87716366320113115</v>
      </c>
      <c r="H14" s="9">
        <v>9.84</v>
      </c>
      <c r="I14" s="9">
        <v>0.82</v>
      </c>
      <c r="J14" s="6">
        <v>0.10658578856094281</v>
      </c>
      <c r="K14" s="159">
        <v>0.10658578856094281</v>
      </c>
      <c r="L14" s="123">
        <v>-6.9915026351999995E-3</v>
      </c>
      <c r="M14" s="123">
        <v>-7.6117832001000002E-2</v>
      </c>
      <c r="N14" s="123">
        <v>2.1655572799999998E-2</v>
      </c>
      <c r="Q14" s="38">
        <v>0.89973504517790204</v>
      </c>
      <c r="R14" s="39">
        <v>0.10849317464331851</v>
      </c>
      <c r="S14" s="37">
        <v>6</v>
      </c>
      <c r="T14" s="39" t="s">
        <v>17</v>
      </c>
      <c r="U14" s="38">
        <v>0.87716366320113115</v>
      </c>
      <c r="V14" s="37">
        <v>6</v>
      </c>
      <c r="W14" s="133" t="s">
        <v>40</v>
      </c>
      <c r="X14" s="134">
        <v>0.12383900928553969</v>
      </c>
    </row>
    <row r="15" spans="1:41" s="101" customFormat="1" ht="16.8" customHeight="1" x14ac:dyDescent="0.3">
      <c r="A15" s="37">
        <v>4</v>
      </c>
      <c r="B15" s="37">
        <v>2</v>
      </c>
      <c r="C15" s="127" t="s">
        <v>393</v>
      </c>
      <c r="D15" s="158">
        <v>4235.0420000000004</v>
      </c>
      <c r="E15" s="15">
        <v>396272.87994000001</v>
      </c>
      <c r="F15" s="158">
        <v>439716.79203999997</v>
      </c>
      <c r="G15" s="17">
        <v>0.90120024323281256</v>
      </c>
      <c r="H15" s="10">
        <v>13.4</v>
      </c>
      <c r="I15" s="10">
        <v>1.7</v>
      </c>
      <c r="J15" s="8">
        <v>0.14320829325638559</v>
      </c>
      <c r="K15" s="160">
        <v>0.21801859570375121</v>
      </c>
      <c r="L15" s="8">
        <v>-9.3170989939999997E-3</v>
      </c>
      <c r="M15" s="8">
        <v>0.14749812729</v>
      </c>
      <c r="N15" s="8">
        <v>0.18640289580000002</v>
      </c>
      <c r="Q15" s="38">
        <v>0.89973504517790204</v>
      </c>
      <c r="R15" s="39">
        <v>0.10849317464331851</v>
      </c>
      <c r="S15" s="37">
        <v>7</v>
      </c>
      <c r="T15" s="39" t="s">
        <v>644</v>
      </c>
      <c r="U15" s="38">
        <v>0.86909525747055338</v>
      </c>
      <c r="V15" s="37">
        <v>7</v>
      </c>
      <c r="W15" s="133" t="s">
        <v>237</v>
      </c>
      <c r="X15" s="134">
        <v>0.11465698452130711</v>
      </c>
    </row>
    <row r="16" spans="1:41" s="147" customFormat="1" ht="16.8" customHeight="1" x14ac:dyDescent="0.3">
      <c r="A16" s="146">
        <v>8</v>
      </c>
      <c r="B16" s="146">
        <v>15</v>
      </c>
      <c r="C16" s="127" t="s">
        <v>31</v>
      </c>
      <c r="D16" s="165">
        <v>16118.565000000001</v>
      </c>
      <c r="E16" s="122">
        <v>1670205.7053</v>
      </c>
      <c r="F16" s="165">
        <v>1941627.7927000001</v>
      </c>
      <c r="G16" s="124">
        <v>0.86020900173530979</v>
      </c>
      <c r="H16" s="125">
        <v>9</v>
      </c>
      <c r="I16" s="125">
        <v>0.75</v>
      </c>
      <c r="J16" s="123">
        <v>8.6855819339895765E-2</v>
      </c>
      <c r="K16" s="170">
        <v>8.6855819339895765E-2</v>
      </c>
      <c r="L16" s="123">
        <v>-3.1746031745999996E-3</v>
      </c>
      <c r="M16" s="123">
        <v>-3.1281227692999999E-2</v>
      </c>
      <c r="N16" s="123">
        <v>0.11633930072</v>
      </c>
      <c r="Q16" s="148">
        <v>0.89973504517790204</v>
      </c>
      <c r="R16" s="149">
        <v>0.10849317464331851</v>
      </c>
      <c r="S16" s="146">
        <v>8</v>
      </c>
      <c r="T16" s="149" t="s">
        <v>31</v>
      </c>
      <c r="U16" s="148">
        <v>0.86020900173530979</v>
      </c>
      <c r="V16" s="146">
        <v>8</v>
      </c>
      <c r="W16" s="150" t="s">
        <v>27</v>
      </c>
      <c r="X16" s="151">
        <v>0.11009174311659722</v>
      </c>
    </row>
    <row r="17" spans="1:24" s="101" customFormat="1" ht="16.8" customHeight="1" x14ac:dyDescent="0.3">
      <c r="A17" s="37">
        <v>12</v>
      </c>
      <c r="B17" s="37">
        <v>11</v>
      </c>
      <c r="C17" s="128" t="s">
        <v>235</v>
      </c>
      <c r="D17" s="158">
        <v>12660.066999999999</v>
      </c>
      <c r="E17" s="15">
        <v>1112566.6880000001</v>
      </c>
      <c r="F17" s="158">
        <v>1386117.3374999999</v>
      </c>
      <c r="G17" s="17">
        <v>0.80264971651434969</v>
      </c>
      <c r="H17" s="10">
        <v>8.52</v>
      </c>
      <c r="I17" s="10">
        <v>0.74</v>
      </c>
      <c r="J17" s="8">
        <v>9.6950386887729625E-2</v>
      </c>
      <c r="K17" s="160">
        <v>0.10104688210833791</v>
      </c>
      <c r="L17" s="8">
        <v>7.1052028416000003E-3</v>
      </c>
      <c r="M17" s="8">
        <v>7.1887551275999998E-3</v>
      </c>
      <c r="N17" s="8">
        <v>0.18279476435</v>
      </c>
      <c r="Q17" s="38">
        <v>0.89973504517790204</v>
      </c>
      <c r="R17" s="39">
        <v>0.10849317464331851</v>
      </c>
      <c r="S17" s="37">
        <v>9</v>
      </c>
      <c r="T17" s="39" t="s">
        <v>32</v>
      </c>
      <c r="U17" s="38">
        <v>0.84260456746928014</v>
      </c>
      <c r="V17" s="37">
        <v>9</v>
      </c>
      <c r="W17" s="133" t="s">
        <v>17</v>
      </c>
      <c r="X17" s="134">
        <v>0.10658578856094281</v>
      </c>
    </row>
    <row r="18" spans="1:24" s="147" customFormat="1" ht="16.8" customHeight="1" x14ac:dyDescent="0.3">
      <c r="A18" s="146">
        <v>11</v>
      </c>
      <c r="B18" s="146">
        <v>7</v>
      </c>
      <c r="C18" s="127" t="s">
        <v>237</v>
      </c>
      <c r="D18" s="165">
        <v>2810.1930000000002</v>
      </c>
      <c r="E18" s="122">
        <v>294114.79937999998</v>
      </c>
      <c r="F18" s="165">
        <v>365885.73064000002</v>
      </c>
      <c r="G18" s="124">
        <v>0.80384331705295053</v>
      </c>
      <c r="H18" s="125">
        <v>11.83</v>
      </c>
      <c r="I18" s="125">
        <v>1</v>
      </c>
      <c r="J18" s="123">
        <v>0.1130326772405886</v>
      </c>
      <c r="K18" s="170">
        <v>0.11465698452130711</v>
      </c>
      <c r="L18" s="6">
        <v>1.1500918141E-2</v>
      </c>
      <c r="M18" s="6">
        <v>-2.9268459510999999E-2</v>
      </c>
      <c r="N18" s="6">
        <v>0.11847309451999999</v>
      </c>
      <c r="Q18" s="148">
        <v>0.89973504517790204</v>
      </c>
      <c r="R18" s="149">
        <v>0.10849317464331851</v>
      </c>
      <c r="S18" s="146">
        <v>10</v>
      </c>
      <c r="T18" s="149" t="s">
        <v>44</v>
      </c>
      <c r="U18" s="148">
        <v>0.82284173268953964</v>
      </c>
      <c r="V18" s="146">
        <v>10</v>
      </c>
      <c r="W18" s="150" t="s">
        <v>32</v>
      </c>
      <c r="X18" s="151">
        <v>0.1044475108769921</v>
      </c>
    </row>
    <row r="19" spans="1:24" s="101" customFormat="1" ht="16.8" customHeight="1" x14ac:dyDescent="0.3">
      <c r="A19" s="37">
        <v>9</v>
      </c>
      <c r="B19" s="37">
        <v>10</v>
      </c>
      <c r="C19" s="5" t="s">
        <v>32</v>
      </c>
      <c r="D19" s="158">
        <v>14997.396000000001</v>
      </c>
      <c r="E19" s="15">
        <v>1412904.6772</v>
      </c>
      <c r="F19" s="158">
        <v>1676830.0715999999</v>
      </c>
      <c r="G19" s="17">
        <v>0.84260456746928014</v>
      </c>
      <c r="H19" s="10">
        <v>9.24</v>
      </c>
      <c r="I19" s="10">
        <v>0.82</v>
      </c>
      <c r="J19" s="8">
        <v>9.8078760213760857E-2</v>
      </c>
      <c r="K19" s="160">
        <v>0.1044475108769921</v>
      </c>
      <c r="L19" s="8">
        <v>1.3882910030999999E-2</v>
      </c>
      <c r="M19" s="8">
        <v>2.2698912362000001E-3</v>
      </c>
      <c r="N19" s="8">
        <v>0.25497009304000001</v>
      </c>
      <c r="Q19" s="38">
        <v>0.89973504517790204</v>
      </c>
      <c r="R19" s="39">
        <v>0.10849317464331851</v>
      </c>
      <c r="S19" s="37">
        <v>11</v>
      </c>
      <c r="T19" s="39" t="s">
        <v>237</v>
      </c>
      <c r="U19" s="38">
        <v>0.80384331705295053</v>
      </c>
      <c r="V19" s="37">
        <v>11</v>
      </c>
      <c r="W19" s="133" t="s">
        <v>235</v>
      </c>
      <c r="X19" s="134">
        <v>0.10104688210833791</v>
      </c>
    </row>
    <row r="20" spans="1:24" s="101" customFormat="1" ht="16.8" customHeight="1" x14ac:dyDescent="0.3">
      <c r="A20" s="37">
        <v>15</v>
      </c>
      <c r="B20" s="37">
        <v>5</v>
      </c>
      <c r="C20" s="127" t="s">
        <v>233</v>
      </c>
      <c r="D20" s="157">
        <v>42500</v>
      </c>
      <c r="E20" s="14">
        <v>374000</v>
      </c>
      <c r="F20" s="157">
        <v>507210.12952000002</v>
      </c>
      <c r="G20" s="16">
        <v>0.73736697718150102</v>
      </c>
      <c r="H20" s="9">
        <v>0.94499999999999995</v>
      </c>
      <c r="I20" s="9">
        <v>0.11</v>
      </c>
      <c r="J20" s="6">
        <v>0.10738636363636364</v>
      </c>
      <c r="K20" s="159">
        <v>0.15</v>
      </c>
      <c r="L20" s="123">
        <v>-2.4390243902000001E-2</v>
      </c>
      <c r="M20" s="123">
        <v>1.5021427407E-2</v>
      </c>
      <c r="N20" s="123">
        <v>0.18336942502</v>
      </c>
      <c r="Q20" s="38">
        <v>0.89973504517790204</v>
      </c>
      <c r="R20" s="39">
        <v>0.10849317464331851</v>
      </c>
      <c r="S20" s="37">
        <v>12</v>
      </c>
      <c r="T20" s="39" t="s">
        <v>235</v>
      </c>
      <c r="U20" s="38">
        <v>0.80264971651434969</v>
      </c>
      <c r="V20" s="37">
        <v>12</v>
      </c>
      <c r="W20" s="133" t="s">
        <v>238</v>
      </c>
      <c r="X20" s="134">
        <v>9.7257868431716868E-2</v>
      </c>
    </row>
    <row r="21" spans="1:24" s="141" customFormat="1" ht="16.8" customHeight="1" x14ac:dyDescent="0.3">
      <c r="A21" s="126">
        <v>16</v>
      </c>
      <c r="B21" s="126">
        <v>1</v>
      </c>
      <c r="C21" s="128" t="s">
        <v>444</v>
      </c>
      <c r="D21" s="158">
        <v>7739.0919999999996</v>
      </c>
      <c r="E21" s="15">
        <v>446158.65379999997</v>
      </c>
      <c r="F21" s="158">
        <v>615586.35915999999</v>
      </c>
      <c r="G21" s="17">
        <v>0.72477020837304929</v>
      </c>
      <c r="H21" s="10">
        <v>10.16</v>
      </c>
      <c r="I21" s="10">
        <v>2.68</v>
      </c>
      <c r="J21" s="8">
        <v>0.17623590633130962</v>
      </c>
      <c r="K21" s="160">
        <v>0.55784908933217703</v>
      </c>
      <c r="L21" s="8">
        <v>-3.7562604340999999E-2</v>
      </c>
      <c r="M21" s="8">
        <v>-7.2708694961000006E-2</v>
      </c>
      <c r="N21" s="8">
        <v>0.14256641476000001</v>
      </c>
      <c r="Q21" s="142">
        <v>0.89973504517790204</v>
      </c>
      <c r="R21" s="143">
        <v>0.10849317464331851</v>
      </c>
      <c r="S21" s="126">
        <v>13</v>
      </c>
      <c r="T21" s="143" t="s">
        <v>238</v>
      </c>
      <c r="U21" s="142">
        <v>0.75488776329196217</v>
      </c>
      <c r="V21" s="126">
        <v>13</v>
      </c>
      <c r="W21" s="144" t="s">
        <v>29</v>
      </c>
      <c r="X21" s="145">
        <v>9.4746076615920743E-2</v>
      </c>
    </row>
    <row r="22" spans="1:24" s="101" customFormat="1" ht="16.8" customHeight="1" x14ac:dyDescent="0.3">
      <c r="A22" s="37">
        <v>10</v>
      </c>
      <c r="B22" s="37">
        <v>3</v>
      </c>
      <c r="C22" s="127" t="s">
        <v>44</v>
      </c>
      <c r="D22" s="165">
        <v>7150.4219999999996</v>
      </c>
      <c r="E22" s="122">
        <v>439965.46565999999</v>
      </c>
      <c r="F22" s="165">
        <v>534690.26688999997</v>
      </c>
      <c r="G22" s="124">
        <v>0.82284173268953964</v>
      </c>
      <c r="H22" s="125">
        <v>9.06</v>
      </c>
      <c r="I22" s="125">
        <v>0.85</v>
      </c>
      <c r="J22" s="123">
        <v>0.14724524622135546</v>
      </c>
      <c r="K22" s="170">
        <v>0.16577279375914186</v>
      </c>
      <c r="L22" s="123">
        <v>-5.3384615383999995E-2</v>
      </c>
      <c r="M22" s="123">
        <v>-0.21195721781999999</v>
      </c>
      <c r="N22" s="123">
        <v>-1.9495511439E-2</v>
      </c>
      <c r="Q22" s="38">
        <v>0.89973504517790204</v>
      </c>
      <c r="R22" s="39">
        <v>0.10849317464331851</v>
      </c>
      <c r="S22" s="37">
        <v>14</v>
      </c>
      <c r="T22" s="39" t="s">
        <v>61</v>
      </c>
      <c r="U22" s="38">
        <v>0.74822359247858583</v>
      </c>
      <c r="V22" s="37">
        <v>14</v>
      </c>
      <c r="W22" s="133" t="s">
        <v>16</v>
      </c>
      <c r="X22" s="134">
        <v>8.7824351297405207E-2</v>
      </c>
    </row>
    <row r="23" spans="1:24" s="141" customFormat="1" ht="16.8" customHeight="1" x14ac:dyDescent="0.3">
      <c r="A23" s="126">
        <v>13</v>
      </c>
      <c r="B23" s="126">
        <v>12</v>
      </c>
      <c r="C23" s="128" t="s">
        <v>238</v>
      </c>
      <c r="D23" s="158">
        <v>6687.0349999999999</v>
      </c>
      <c r="E23" s="15">
        <v>495041.20104999997</v>
      </c>
      <c r="F23" s="158">
        <v>655781.19704999996</v>
      </c>
      <c r="G23" s="17">
        <v>0.75488776329196217</v>
      </c>
      <c r="H23" s="10">
        <v>9.3000000000000007</v>
      </c>
      <c r="I23" s="10">
        <v>0.6</v>
      </c>
      <c r="J23" s="8">
        <v>0.12562474672430096</v>
      </c>
      <c r="K23" s="160">
        <v>9.7257868431716868E-2</v>
      </c>
      <c r="L23" s="8">
        <v>5.2960347639000004E-3</v>
      </c>
      <c r="M23" s="8">
        <v>-0.15392861245</v>
      </c>
      <c r="N23" s="8">
        <v>-1.7022682819999999E-2</v>
      </c>
      <c r="Q23" s="142">
        <v>0.89973504517790204</v>
      </c>
      <c r="R23" s="143">
        <v>0.10849317464331851</v>
      </c>
      <c r="S23" s="126">
        <v>15</v>
      </c>
      <c r="T23" s="143" t="s">
        <v>233</v>
      </c>
      <c r="U23" s="142">
        <v>0.73736697718150102</v>
      </c>
      <c r="V23" s="126">
        <v>15</v>
      </c>
      <c r="W23" s="144" t="s">
        <v>31</v>
      </c>
      <c r="X23" s="145">
        <v>8.6855819339895765E-2</v>
      </c>
    </row>
    <row r="24" spans="1:24" s="101" customFormat="1" ht="16.8" customHeight="1" x14ac:dyDescent="0.3">
      <c r="A24" s="37">
        <v>7</v>
      </c>
      <c r="B24" s="37">
        <v>17</v>
      </c>
      <c r="C24" s="127" t="s">
        <v>644</v>
      </c>
      <c r="D24" s="165">
        <v>2481.2839899999999</v>
      </c>
      <c r="E24" s="122">
        <v>59550.815759999998</v>
      </c>
      <c r="F24" s="165">
        <v>68520.470279999994</v>
      </c>
      <c r="G24" s="124">
        <v>0.86909525747055338</v>
      </c>
      <c r="H24" s="125">
        <v>0.26219525858999998</v>
      </c>
      <c r="I24" s="125">
        <v>0</v>
      </c>
      <c r="J24" s="123">
        <v>1.0924802441249999E-2</v>
      </c>
      <c r="K24" s="170">
        <v>0</v>
      </c>
      <c r="L24" s="123">
        <v>-6.7599067599000001E-2</v>
      </c>
      <c r="M24" s="123">
        <v>0</v>
      </c>
      <c r="N24" s="123">
        <v>4.7785886654000001E-3</v>
      </c>
      <c r="Q24" s="38">
        <v>0.89973504517790204</v>
      </c>
      <c r="R24" s="39">
        <v>0.10849317464331851</v>
      </c>
      <c r="S24" s="37">
        <v>16</v>
      </c>
      <c r="T24" s="39" t="s">
        <v>444</v>
      </c>
      <c r="U24" s="38">
        <v>0.72477020837304929</v>
      </c>
      <c r="V24" s="37">
        <v>16</v>
      </c>
      <c r="W24" s="133" t="s">
        <v>61</v>
      </c>
      <c r="X24" s="134">
        <v>5.2549603846414307E-2</v>
      </c>
    </row>
    <row r="25" spans="1:24" s="101" customFormat="1" ht="16.8" customHeight="1" x14ac:dyDescent="0.3">
      <c r="A25" s="37">
        <v>17</v>
      </c>
      <c r="B25" s="37">
        <v>4</v>
      </c>
      <c r="C25" s="127" t="s">
        <v>344</v>
      </c>
      <c r="D25" s="165">
        <v>4673</v>
      </c>
      <c r="E25" s="122">
        <v>145049.92000000001</v>
      </c>
      <c r="F25" s="165">
        <v>217944.01069</v>
      </c>
      <c r="G25" s="124">
        <v>0.6655375366397045</v>
      </c>
      <c r="H25" s="125">
        <v>4.5858999999999996</v>
      </c>
      <c r="I25" s="125">
        <v>0.39</v>
      </c>
      <c r="J25" s="123">
        <v>0.14774162371134017</v>
      </c>
      <c r="K25" s="170">
        <v>0.15077319587628865</v>
      </c>
      <c r="L25" s="123">
        <v>-2.9696780242999998E-2</v>
      </c>
      <c r="M25" s="123">
        <v>-3.9035995166000002E-2</v>
      </c>
      <c r="N25" s="123">
        <v>-0.11098202130000001</v>
      </c>
      <c r="Q25" s="38">
        <v>0.89973504517790204</v>
      </c>
      <c r="R25" s="39">
        <v>0.10849317464331851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I16" sqref="I1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0.85961259860917882</v>
      </c>
      <c r="H7" s="138">
        <v>28.689342979999999</v>
      </c>
      <c r="I7" s="138">
        <v>2.7698565203846153</v>
      </c>
      <c r="J7" s="139">
        <v>0.10816504129776391</v>
      </c>
      <c r="K7" s="174">
        <v>0.10589872839136735</v>
      </c>
      <c r="L7" s="139">
        <v>-3.2485082748615365E-3</v>
      </c>
      <c r="M7" s="139">
        <v>2.2952058089076924E-2</v>
      </c>
      <c r="N7" s="139">
        <v>0.10783452301099999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4</v>
      </c>
      <c r="B9" s="37">
        <v>1</v>
      </c>
      <c r="C9" s="127" t="s">
        <v>54</v>
      </c>
      <c r="D9" s="158">
        <v>608.95000000000005</v>
      </c>
      <c r="E9" s="15">
        <v>578484.23149999999</v>
      </c>
      <c r="F9" s="158">
        <v>631698.08198000002</v>
      </c>
      <c r="G9" s="17">
        <v>0.91576062679625991</v>
      </c>
      <c r="H9" s="10">
        <v>65.8</v>
      </c>
      <c r="I9" s="10">
        <v>12</v>
      </c>
      <c r="J9" s="8">
        <v>6.9265345221428049E-2</v>
      </c>
      <c r="K9" s="160">
        <v>0.151583734223186</v>
      </c>
      <c r="L9" s="8">
        <v>1.81886388E-2</v>
      </c>
      <c r="M9" s="8">
        <v>5.3274796619000003E-2</v>
      </c>
      <c r="N9" s="8">
        <v>3.5339274162000001E-2</v>
      </c>
      <c r="Q9" s="38">
        <v>0.85961259860917882</v>
      </c>
      <c r="R9" s="39">
        <v>0.10589872839136735</v>
      </c>
      <c r="S9" s="37">
        <v>1</v>
      </c>
      <c r="T9" s="39" t="s">
        <v>48</v>
      </c>
      <c r="U9" s="38">
        <v>0.99398486573881983</v>
      </c>
      <c r="V9" s="37">
        <v>1</v>
      </c>
      <c r="W9" s="99" t="s">
        <v>54</v>
      </c>
      <c r="X9" s="99">
        <v>0.151583734223186</v>
      </c>
    </row>
    <row r="10" spans="1:40" ht="16.8" customHeight="1" x14ac:dyDescent="0.3">
      <c r="A10" s="37">
        <v>3</v>
      </c>
      <c r="B10" s="37">
        <v>7</v>
      </c>
      <c r="C10" s="140" t="s">
        <v>19</v>
      </c>
      <c r="D10" s="157">
        <v>144355.726</v>
      </c>
      <c r="E10" s="14">
        <v>2796170.4125999999</v>
      </c>
      <c r="F10" s="157">
        <v>2942000.3931999998</v>
      </c>
      <c r="G10" s="16">
        <v>0.95043169234883029</v>
      </c>
      <c r="H10" s="9">
        <v>1.91</v>
      </c>
      <c r="I10" s="9">
        <v>0.17</v>
      </c>
      <c r="J10" s="6">
        <v>9.8606091895387799E-2</v>
      </c>
      <c r="K10" s="159">
        <v>0.10531750129140895</v>
      </c>
      <c r="L10" s="6">
        <v>2.0693222978000001E-3</v>
      </c>
      <c r="M10" s="6">
        <v>2.6018641904000002E-2</v>
      </c>
      <c r="N10" s="6">
        <v>0.10031752244</v>
      </c>
      <c r="Q10" s="38">
        <v>0.85961259860917882</v>
      </c>
      <c r="R10" s="39">
        <v>0.10589872839136735</v>
      </c>
      <c r="S10" s="37">
        <v>2</v>
      </c>
      <c r="T10" s="39" t="s">
        <v>20</v>
      </c>
      <c r="U10" s="38">
        <v>0.96583532143814066</v>
      </c>
      <c r="V10" s="37">
        <v>2</v>
      </c>
      <c r="W10" s="99" t="s">
        <v>446</v>
      </c>
      <c r="X10" s="99">
        <v>0.13213213212783659</v>
      </c>
    </row>
    <row r="11" spans="1:40" ht="16.8" customHeight="1" x14ac:dyDescent="0.3">
      <c r="A11" s="37">
        <v>2</v>
      </c>
      <c r="B11" s="37">
        <v>8</v>
      </c>
      <c r="C11" s="127" t="s">
        <v>20</v>
      </c>
      <c r="D11" s="158">
        <v>64308.055</v>
      </c>
      <c r="E11" s="15">
        <v>6794146.0108000003</v>
      </c>
      <c r="F11" s="158">
        <v>7034476.6442</v>
      </c>
      <c r="G11" s="17">
        <v>0.96583532143814066</v>
      </c>
      <c r="H11" s="10">
        <v>11.04</v>
      </c>
      <c r="I11" s="10">
        <v>0.92</v>
      </c>
      <c r="J11" s="8">
        <v>0.10449597728271416</v>
      </c>
      <c r="K11" s="160">
        <v>0.10449597728271419</v>
      </c>
      <c r="L11" s="8">
        <v>1.1295108645000001E-2</v>
      </c>
      <c r="M11" s="8">
        <v>2.8853081012000001E-2</v>
      </c>
      <c r="N11" s="8">
        <v>0.12174280302</v>
      </c>
      <c r="Q11" s="38">
        <v>0.85961259860917882</v>
      </c>
      <c r="R11" s="39">
        <v>0.10589872839136735</v>
      </c>
      <c r="S11" s="37">
        <v>3</v>
      </c>
      <c r="T11" s="39" t="s">
        <v>19</v>
      </c>
      <c r="U11" s="38">
        <v>0.95043169234883029</v>
      </c>
      <c r="V11" s="37">
        <v>3</v>
      </c>
      <c r="W11" s="99" t="s">
        <v>231</v>
      </c>
      <c r="X11" s="99">
        <v>0.12942555685814774</v>
      </c>
    </row>
    <row r="12" spans="1:40" ht="16.8" customHeight="1" x14ac:dyDescent="0.3">
      <c r="A12" s="37">
        <v>5</v>
      </c>
      <c r="B12" s="37">
        <v>10</v>
      </c>
      <c r="C12" s="140" t="s">
        <v>26</v>
      </c>
      <c r="D12" s="157">
        <v>28828.639999999999</v>
      </c>
      <c r="E12" s="14">
        <v>3027007.2</v>
      </c>
      <c r="F12" s="157">
        <v>3339028.7851</v>
      </c>
      <c r="G12" s="16">
        <v>0.90655319100800891</v>
      </c>
      <c r="H12" s="9">
        <v>9.9</v>
      </c>
      <c r="I12" s="9">
        <v>0.84</v>
      </c>
      <c r="J12" s="6">
        <v>9.4285714285714292E-2</v>
      </c>
      <c r="K12" s="159">
        <v>9.5999999999999988E-2</v>
      </c>
      <c r="L12" s="123">
        <v>2.0996373350000001E-3</v>
      </c>
      <c r="M12" s="123">
        <v>1.6213418705E-2</v>
      </c>
      <c r="N12" s="123">
        <v>0.11752198431999999</v>
      </c>
      <c r="Q12" s="38">
        <v>0.85961259860917882</v>
      </c>
      <c r="R12" s="39">
        <v>0.10589872839136735</v>
      </c>
      <c r="S12" s="37">
        <v>4</v>
      </c>
      <c r="T12" s="39" t="s">
        <v>54</v>
      </c>
      <c r="U12" s="38">
        <v>0.91576062679625991</v>
      </c>
      <c r="V12" s="37">
        <v>4</v>
      </c>
      <c r="W12" s="99" t="s">
        <v>73</v>
      </c>
      <c r="X12" s="99">
        <v>0.11973657952504491</v>
      </c>
    </row>
    <row r="13" spans="1:40" ht="16.8" customHeight="1" x14ac:dyDescent="0.3">
      <c r="A13" s="37">
        <v>6</v>
      </c>
      <c r="B13" s="37">
        <v>6</v>
      </c>
      <c r="C13" s="127" t="s">
        <v>641</v>
      </c>
      <c r="D13" s="158">
        <v>13982.093000000001</v>
      </c>
      <c r="E13" s="15">
        <v>1445049.3115000001</v>
      </c>
      <c r="F13" s="158">
        <v>1631272.6063000001</v>
      </c>
      <c r="G13" s="17">
        <v>0.88584170782933347</v>
      </c>
      <c r="H13" s="10">
        <v>11.16</v>
      </c>
      <c r="I13" s="10">
        <v>1</v>
      </c>
      <c r="J13" s="8">
        <v>0.10798258345801787</v>
      </c>
      <c r="K13" s="160">
        <v>0.1161103047935676</v>
      </c>
      <c r="L13" s="8">
        <v>-1.7024919156000001E-2</v>
      </c>
      <c r="M13" s="8">
        <v>4.7012386573000005E-2</v>
      </c>
      <c r="N13" s="8">
        <v>0.1323008701</v>
      </c>
      <c r="Q13" s="38">
        <v>0.85961259860917882</v>
      </c>
      <c r="R13" s="39">
        <v>0.10589872839136735</v>
      </c>
      <c r="S13" s="37">
        <v>5</v>
      </c>
      <c r="T13" s="39" t="s">
        <v>26</v>
      </c>
      <c r="U13" s="38">
        <v>0.90655319100800891</v>
      </c>
      <c r="V13" s="37">
        <v>5</v>
      </c>
      <c r="W13" s="99" t="s">
        <v>458</v>
      </c>
      <c r="X13" s="99">
        <v>0.1186161449752883</v>
      </c>
    </row>
    <row r="14" spans="1:40" ht="16.8" customHeight="1" x14ac:dyDescent="0.3">
      <c r="A14" s="37">
        <v>7</v>
      </c>
      <c r="B14" s="37">
        <v>2</v>
      </c>
      <c r="C14" s="140" t="s">
        <v>446</v>
      </c>
      <c r="D14" s="157">
        <v>123163.844</v>
      </c>
      <c r="E14" s="14">
        <v>1230406.8015999999</v>
      </c>
      <c r="F14" s="157">
        <v>1424897.8104000001</v>
      </c>
      <c r="G14" s="16">
        <v>0.863505293235448</v>
      </c>
      <c r="H14" s="9">
        <v>1.33</v>
      </c>
      <c r="I14" s="9">
        <v>0.11</v>
      </c>
      <c r="J14" s="6">
        <v>0.13313313312880506</v>
      </c>
      <c r="K14" s="159">
        <v>0.13213213212783659</v>
      </c>
      <c r="L14" s="123">
        <v>2.0060180541000001E-3</v>
      </c>
      <c r="M14" s="123">
        <v>-3.9633848941999998E-2</v>
      </c>
      <c r="N14" s="123">
        <v>0.17659405157999999</v>
      </c>
      <c r="Q14" s="38">
        <v>0.85961259860917882</v>
      </c>
      <c r="R14" s="39">
        <v>0.10589872839136735</v>
      </c>
      <c r="S14" s="37">
        <v>6</v>
      </c>
      <c r="T14" s="39" t="s">
        <v>641</v>
      </c>
      <c r="U14" s="38">
        <v>0.88584170782933347</v>
      </c>
      <c r="V14" s="37">
        <v>6</v>
      </c>
      <c r="W14" s="99" t="s">
        <v>641</v>
      </c>
      <c r="X14" s="99">
        <v>0.1161103047935676</v>
      </c>
    </row>
    <row r="15" spans="1:40" ht="16.8" customHeight="1" x14ac:dyDescent="0.3">
      <c r="A15" s="37">
        <v>8</v>
      </c>
      <c r="B15" s="37">
        <v>9</v>
      </c>
      <c r="C15" s="127" t="s">
        <v>28</v>
      </c>
      <c r="D15" s="158">
        <v>21329.975999999999</v>
      </c>
      <c r="E15" s="15">
        <v>1848242.4203999999</v>
      </c>
      <c r="F15" s="158">
        <v>2222527.2686000001</v>
      </c>
      <c r="G15" s="17">
        <v>0.83159493541972729</v>
      </c>
      <c r="H15" s="10">
        <v>8.42</v>
      </c>
      <c r="I15" s="10">
        <v>0.75</v>
      </c>
      <c r="J15" s="8">
        <v>9.7172533179457579E-2</v>
      </c>
      <c r="K15" s="160">
        <v>0.10386612810155799</v>
      </c>
      <c r="L15" s="8">
        <v>2.0011771629999998E-2</v>
      </c>
      <c r="M15" s="8">
        <v>-1.1355360428E-2</v>
      </c>
      <c r="N15" s="8">
        <v>0.12810349553</v>
      </c>
      <c r="Q15" s="38">
        <v>0.85961259860917882</v>
      </c>
      <c r="R15" s="39">
        <v>0.10589872839136735</v>
      </c>
      <c r="S15" s="37">
        <v>7</v>
      </c>
      <c r="T15" s="39" t="s">
        <v>446</v>
      </c>
      <c r="U15" s="38">
        <v>0.863505293235448</v>
      </c>
      <c r="V15" s="37">
        <v>7</v>
      </c>
      <c r="W15" s="99" t="s">
        <v>19</v>
      </c>
      <c r="X15" s="99">
        <v>0.10531750129140895</v>
      </c>
    </row>
    <row r="16" spans="1:40" ht="16.8" customHeight="1" x14ac:dyDescent="0.3">
      <c r="A16" s="37">
        <v>12</v>
      </c>
      <c r="B16" s="37">
        <v>13</v>
      </c>
      <c r="C16" s="140" t="s">
        <v>454</v>
      </c>
      <c r="D16" s="157">
        <v>99120.994000000006</v>
      </c>
      <c r="E16" s="14">
        <v>575892.97514</v>
      </c>
      <c r="F16" s="157">
        <v>949677.06357</v>
      </c>
      <c r="G16" s="16">
        <v>0.60640927029986269</v>
      </c>
      <c r="H16" s="9">
        <v>0.87</v>
      </c>
      <c r="I16" s="9">
        <v>0.02</v>
      </c>
      <c r="J16" s="6">
        <v>0.14974182444061962</v>
      </c>
      <c r="K16" s="159">
        <v>4.1308089500860588E-2</v>
      </c>
      <c r="L16" s="123">
        <v>-8.0696202531999994E-2</v>
      </c>
      <c r="M16" s="123">
        <v>-0.14643592460000002</v>
      </c>
      <c r="N16" s="123">
        <v>-7.1787516743000004E-2</v>
      </c>
      <c r="Q16" s="38">
        <v>0.85961259860917882</v>
      </c>
      <c r="R16" s="39">
        <v>0.10589872839136735</v>
      </c>
      <c r="S16" s="37">
        <v>8</v>
      </c>
      <c r="T16" s="39" t="s">
        <v>28</v>
      </c>
      <c r="U16" s="38">
        <v>0.83159493541972729</v>
      </c>
      <c r="V16" s="37">
        <v>8</v>
      </c>
      <c r="W16" s="99" t="s">
        <v>20</v>
      </c>
      <c r="X16" s="99">
        <v>0.10449597728271419</v>
      </c>
    </row>
    <row r="17" spans="1:24" ht="16.8" customHeight="1" x14ac:dyDescent="0.3">
      <c r="A17" s="37">
        <v>11</v>
      </c>
      <c r="B17" s="37">
        <v>11</v>
      </c>
      <c r="C17" s="127" t="s">
        <v>38</v>
      </c>
      <c r="D17" s="158">
        <v>4709.0820000000003</v>
      </c>
      <c r="E17" s="15">
        <v>351062.06310000003</v>
      </c>
      <c r="F17" s="158">
        <v>521976.24888999999</v>
      </c>
      <c r="G17" s="17">
        <v>0.67256328970244394</v>
      </c>
      <c r="H17" s="10">
        <v>7.05</v>
      </c>
      <c r="I17" s="10">
        <v>0.55000000000000004</v>
      </c>
      <c r="J17" s="8">
        <v>9.4567404426559351E-2</v>
      </c>
      <c r="K17" s="160">
        <v>8.8531187122736429E-2</v>
      </c>
      <c r="L17" s="8">
        <v>-2.4852844996E-2</v>
      </c>
      <c r="M17" s="8">
        <v>-2.1776971013000003E-2</v>
      </c>
      <c r="N17" s="8">
        <v>-6.4480759200999993E-2</v>
      </c>
      <c r="Q17" s="38">
        <v>0.85961259860917882</v>
      </c>
      <c r="R17" s="39">
        <v>0.10589872839136735</v>
      </c>
      <c r="S17" s="37">
        <v>9</v>
      </c>
      <c r="T17" s="39" t="s">
        <v>73</v>
      </c>
      <c r="U17" s="38">
        <v>0.71488499354474</v>
      </c>
      <c r="V17" s="37">
        <v>9</v>
      </c>
      <c r="W17" s="99" t="s">
        <v>28</v>
      </c>
      <c r="X17" s="99">
        <v>0.10386612810155799</v>
      </c>
    </row>
    <row r="18" spans="1:24" ht="16.8" customHeight="1" x14ac:dyDescent="0.3">
      <c r="A18" s="37">
        <v>1</v>
      </c>
      <c r="B18" s="37">
        <v>12</v>
      </c>
      <c r="C18" s="140" t="s">
        <v>48</v>
      </c>
      <c r="D18" s="157">
        <v>244.21299999999999</v>
      </c>
      <c r="E18" s="14">
        <v>632484.80657000002</v>
      </c>
      <c r="F18" s="157">
        <v>636312.31055000005</v>
      </c>
      <c r="G18" s="16">
        <v>0.99398486573881983</v>
      </c>
      <c r="H18" s="9">
        <v>228.98145873999999</v>
      </c>
      <c r="I18" s="9">
        <v>17.808134764999998</v>
      </c>
      <c r="J18" s="6">
        <v>8.8413584646452159E-2</v>
      </c>
      <c r="K18" s="159">
        <v>8.2512236882647513E-2</v>
      </c>
      <c r="L18" s="6">
        <v>2.9812404208999998E-3</v>
      </c>
      <c r="M18" s="6">
        <v>0.16753650308000001</v>
      </c>
      <c r="N18" s="6">
        <v>0.15931272377</v>
      </c>
      <c r="Q18" s="38">
        <v>0.85961259860917882</v>
      </c>
      <c r="R18" s="39">
        <v>0.10589872839136735</v>
      </c>
      <c r="S18" s="37">
        <v>10</v>
      </c>
      <c r="T18" s="39" t="s">
        <v>231</v>
      </c>
      <c r="U18" s="38">
        <v>0.68857288482323331</v>
      </c>
      <c r="V18" s="37">
        <v>10</v>
      </c>
      <c r="W18" s="99" t="s">
        <v>26</v>
      </c>
      <c r="X18" s="99">
        <v>9.5999999999999988E-2</v>
      </c>
    </row>
    <row r="19" spans="1:24" ht="16.8" customHeight="1" x14ac:dyDescent="0.3">
      <c r="A19" s="37">
        <v>9</v>
      </c>
      <c r="B19" s="37">
        <v>4</v>
      </c>
      <c r="C19" s="127" t="s">
        <v>73</v>
      </c>
      <c r="D19" s="158">
        <v>2850</v>
      </c>
      <c r="E19" s="15">
        <v>142813.5</v>
      </c>
      <c r="F19" s="158">
        <v>199771.29368999999</v>
      </c>
      <c r="G19" s="17">
        <v>0.71488499354474</v>
      </c>
      <c r="H19" s="10">
        <v>5.78</v>
      </c>
      <c r="I19" s="10">
        <v>0.5</v>
      </c>
      <c r="J19" s="8">
        <v>0.11534623827579325</v>
      </c>
      <c r="K19" s="160">
        <v>0.11973657952504491</v>
      </c>
      <c r="L19" s="8">
        <v>1.3756827837000002E-2</v>
      </c>
      <c r="M19" s="8">
        <v>0.14006925401</v>
      </c>
      <c r="N19" s="8">
        <v>0.24122201068999999</v>
      </c>
      <c r="Q19" s="38">
        <v>0.85961259860917882</v>
      </c>
      <c r="R19" s="39">
        <v>0.10589872839136735</v>
      </c>
      <c r="S19" s="37">
        <v>11</v>
      </c>
      <c r="T19" s="39" t="s">
        <v>38</v>
      </c>
      <c r="U19" s="38">
        <v>0.67256328970244394</v>
      </c>
      <c r="V19" s="37">
        <v>11</v>
      </c>
      <c r="W19" s="99" t="s">
        <v>38</v>
      </c>
      <c r="X19" s="99">
        <v>8.8531187122736429E-2</v>
      </c>
    </row>
    <row r="20" spans="1:24" ht="16.8" customHeight="1" x14ac:dyDescent="0.3">
      <c r="A20" s="37">
        <v>10</v>
      </c>
      <c r="B20" s="37">
        <v>3</v>
      </c>
      <c r="C20" s="140" t="s">
        <v>231</v>
      </c>
      <c r="D20" s="157">
        <v>7441.7449999999999</v>
      </c>
      <c r="E20" s="14">
        <v>634780.84849999996</v>
      </c>
      <c r="F20" s="157">
        <v>921878.95064000005</v>
      </c>
      <c r="G20" s="16">
        <v>0.68857288482323331</v>
      </c>
      <c r="H20" s="9">
        <v>13.16</v>
      </c>
      <c r="I20" s="9">
        <v>0.92</v>
      </c>
      <c r="J20" s="6">
        <v>0.15427901524032825</v>
      </c>
      <c r="K20" s="159">
        <v>0.12942555685814774</v>
      </c>
      <c r="L20" s="123">
        <v>-1.5920627596000003E-2</v>
      </c>
      <c r="M20" s="123">
        <v>6.4173023832999998E-2</v>
      </c>
      <c r="N20" s="123">
        <v>0.24584357970999998</v>
      </c>
      <c r="Q20" s="38">
        <v>0.85961259860917882</v>
      </c>
      <c r="R20" s="39">
        <v>0.10589872839136735</v>
      </c>
      <c r="S20" s="37">
        <v>12</v>
      </c>
      <c r="T20" s="39" t="s">
        <v>454</v>
      </c>
      <c r="U20" s="38">
        <v>0.60640927029986269</v>
      </c>
      <c r="V20" s="37">
        <v>12</v>
      </c>
      <c r="W20" s="99" t="s">
        <v>48</v>
      </c>
      <c r="X20" s="99">
        <v>8.2512236882647513E-2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8">
        <v>23297.835999999999</v>
      </c>
      <c r="E21" s="15">
        <v>989925.05163999996</v>
      </c>
      <c r="F21" s="158">
        <v>2028146.0762</v>
      </c>
      <c r="G21" s="17">
        <v>0.48809356646280405</v>
      </c>
      <c r="H21" s="10">
        <v>7.56</v>
      </c>
      <c r="I21" s="10">
        <v>0.42</v>
      </c>
      <c r="J21" s="8">
        <v>0.17792421746293244</v>
      </c>
      <c r="K21" s="160">
        <v>0.1186161449752883</v>
      </c>
      <c r="L21" s="8">
        <v>2.3855421686999997E-2</v>
      </c>
      <c r="M21" s="8">
        <v>-2.5572245594999998E-2</v>
      </c>
      <c r="N21" s="8">
        <v>7.9818759764999997E-2</v>
      </c>
      <c r="Q21" s="38">
        <v>0.85961259860917882</v>
      </c>
      <c r="R21" s="39">
        <v>0.10589872839136735</v>
      </c>
      <c r="S21" s="37">
        <v>13</v>
      </c>
      <c r="T21" s="39" t="s">
        <v>458</v>
      </c>
      <c r="U21" s="38">
        <v>0.48809356646280405</v>
      </c>
      <c r="V21" s="37">
        <v>13</v>
      </c>
      <c r="W21" s="99" t="s">
        <v>454</v>
      </c>
      <c r="X21" s="99">
        <v>4.1308089500860588E-2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0.84513823624829876</v>
      </c>
      <c r="H37" s="18"/>
      <c r="I37" s="21"/>
      <c r="J37" s="22">
        <v>0.11095090814042738</v>
      </c>
      <c r="K37" s="22">
        <v>0.10449520243215044</v>
      </c>
      <c r="L37" s="22">
        <v>-5.6807789700909087E-3</v>
      </c>
      <c r="M37" s="22">
        <v>1.9916665148636364E-2</v>
      </c>
      <c r="N37" s="22">
        <v>0.11510836386736364</v>
      </c>
    </row>
    <row r="38" spans="3:16" hidden="1" x14ac:dyDescent="0.3">
      <c r="C38" s="60" t="s">
        <v>259</v>
      </c>
      <c r="D38" s="19"/>
      <c r="E38" s="18"/>
      <c r="F38" s="18"/>
      <c r="G38" s="20">
        <v>0.7839482585363815</v>
      </c>
      <c r="H38" s="18"/>
      <c r="I38" s="21"/>
      <c r="J38" s="22">
        <v>0.11498263212014226</v>
      </c>
      <c r="K38" s="22">
        <v>0.10449471846358942</v>
      </c>
      <c r="L38" s="22">
        <v>-7.3783677316000013E-3</v>
      </c>
      <c r="M38" s="22">
        <v>1.9023023562300002E-2</v>
      </c>
      <c r="N38" s="22">
        <v>0.1144449199521</v>
      </c>
    </row>
    <row r="39" spans="3:16" hidden="1" x14ac:dyDescent="0.3">
      <c r="C39" s="60" t="s">
        <v>259</v>
      </c>
      <c r="D39" s="19"/>
      <c r="E39" s="18"/>
      <c r="F39" s="18"/>
      <c r="G39" s="20">
        <v>0.74509446768642063</v>
      </c>
      <c r="H39" s="18"/>
      <c r="I39" s="21"/>
      <c r="J39" s="22">
        <v>0.12296281939497099</v>
      </c>
      <c r="K39" s="22">
        <v>0.10777005852768468</v>
      </c>
      <c r="L39" s="22">
        <v>-8.4314794056666673E-3</v>
      </c>
      <c r="M39" s="22">
        <v>1.9335201879777782E-2</v>
      </c>
      <c r="N39" s="22">
        <v>0.11410302391122223</v>
      </c>
    </row>
    <row r="40" spans="3:16" hidden="1" x14ac:dyDescent="0.3">
      <c r="C40" s="60" t="s">
        <v>259</v>
      </c>
      <c r="D40" s="19"/>
      <c r="E40" s="18"/>
      <c r="F40" s="18"/>
      <c r="G40" s="20">
        <v>0.71931206506238521</v>
      </c>
      <c r="H40" s="18"/>
      <c r="I40" s="21"/>
      <c r="J40" s="22">
        <v>0.12634222975676429</v>
      </c>
      <c r="K40" s="22">
        <v>0.10588857182951418</v>
      </c>
      <c r="L40" s="22">
        <v>-7.3572994368750009E-3</v>
      </c>
      <c r="M40" s="22">
        <v>1.5875553793125004E-2</v>
      </c>
      <c r="N40" s="22">
        <v>0.11182829313762499</v>
      </c>
    </row>
    <row r="41" spans="3:16" hidden="1" x14ac:dyDescent="0.3">
      <c r="C41" s="60" t="s">
        <v>259</v>
      </c>
      <c r="D41" s="19"/>
      <c r="E41" s="18"/>
      <c r="F41" s="18"/>
      <c r="G41" s="20">
        <v>0.69184513039295314</v>
      </c>
      <c r="H41" s="18"/>
      <c r="I41" s="21"/>
      <c r="J41" s="22">
        <v>0.12472768906090868</v>
      </c>
      <c r="K41" s="22">
        <v>9.9649152155214082E-2</v>
      </c>
      <c r="L41" s="22">
        <v>-8.6949162213000013E-3</v>
      </c>
      <c r="M41" s="22">
        <v>2.380546846957143E-2</v>
      </c>
      <c r="N41" s="22">
        <v>0.10257604193157142</v>
      </c>
    </row>
    <row r="42" spans="3:16" hidden="1" x14ac:dyDescent="0.3">
      <c r="C42" s="60" t="s">
        <v>259</v>
      </c>
      <c r="D42" s="19"/>
      <c r="E42" s="18"/>
      <c r="F42" s="18"/>
      <c r="G42" s="20">
        <v>0.63277099280573179</v>
      </c>
      <c r="H42" s="18"/>
      <c r="I42" s="21"/>
      <c r="J42" s="22">
        <v>0.14003554354639333</v>
      </c>
      <c r="K42" s="22">
        <v>9.7306474275504568E-2</v>
      </c>
      <c r="L42" s="22">
        <v>-1.3479364196516666E-2</v>
      </c>
      <c r="M42" s="22">
        <v>2.966560661916667E-2</v>
      </c>
      <c r="N42" s="22">
        <v>9.8321466331833321E-2</v>
      </c>
    </row>
    <row r="43" spans="3:16" hidden="1" x14ac:dyDescent="0.3">
      <c r="C43" s="60" t="s">
        <v>259</v>
      </c>
      <c r="D43" s="19"/>
      <c r="E43" s="18"/>
      <c r="F43" s="18"/>
      <c r="G43" s="20">
        <v>0.63858218824814728</v>
      </c>
      <c r="H43" s="18"/>
      <c r="I43" s="21"/>
      <c r="J43" s="22">
        <v>0.13800368446576619</v>
      </c>
      <c r="K43" s="22">
        <v>0.109028865976789</v>
      </c>
      <c r="L43" s="22">
        <v>-3.5996529420000839E-5</v>
      </c>
      <c r="M43" s="22">
        <v>6.4885912863000009E-2</v>
      </c>
      <c r="N43" s="22">
        <v>0.13234326294679999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2026-07-03T22:11:46Z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1467583356</vt:lpwstr>
  </property>
  <property fmtid="{D5CDD505-2E9C-101B-9397-08002B2CF9AE}" pid="3" name="EcoUpdateMessage">
    <vt:lpwstr>2026/07/03-22:02:36</vt:lpwstr>
  </property>
  <property fmtid="{D5CDD505-2E9C-101B-9397-08002B2CF9AE}" pid="4" name="EcoUpdateStatus">
    <vt:lpwstr>2026-07-03=BRA:St,ME,Fd,TP;ARG:St,ME,TP;MEX:St,ME,Fd;CHL:St,ME;PER:St,ME,Fd|2026-07-02=USA:St,ME,TP;ARG:Fd;MEX:TP;CHL:Fd;COL:St,ME|2021-11-17=CHL:TP|2014-02-26=VEN:St|2002-11-08=JPN:St|2026-06-29=GBR:St,ME|2016-08-18=NNN:St|2026-04-07=COL:Fd|2026-04-15=PER:TP|2007-01-31=ESP:St|2003-01-29=CHN:St|2003-01-28=TWN:St|2003-01-30=HKG:St;KOR:St|2023-01-19=OTH:St|2025-06-24=PAN:St|2026-07-01=SAU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