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A8848754-17A8-4F0E-A43E-B5EBE40B7C43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08764911c157437fa61a7587b6c6922a" localSheetId="12" hidden="1">IFIX!$F$11:$F$1960</definedName>
    <definedName name="_ECO_RANGE_ID222785cdc3194bcfacc0314d066b5c00" localSheetId="12" hidden="1">IFIX!$B$10</definedName>
    <definedName name="_ECO_RANGE_ID24969a9f00a6480ba4a5a0d684190897" localSheetId="12" hidden="1">IFIX!$G$11:$G$1960</definedName>
    <definedName name="_ECO_RANGE_IDdbc05b6b40c149f999dd90472b4c7e89" localSheetId="12" hidden="1">IFIX!$A$11:$B$1960</definedName>
    <definedName name="_ECO_RANGE_IDfab30e6da5024491954ba1ed190aa3d2" localSheetId="12" hidden="1">IFIX!$C$11:$C$1960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J113" i="16"/>
  <c r="O113" i="16" s="1"/>
  <c r="I115" i="16" l="1"/>
  <c r="M115" i="16" s="1"/>
  <c r="R115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J137" i="16"/>
  <c r="O137" i="16" s="1"/>
  <c r="I139" i="16" l="1"/>
  <c r="M139" i="16" s="1"/>
  <c r="R139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J140" i="16"/>
  <c r="O140" i="16" s="1"/>
  <c r="I142" i="16" l="1"/>
  <c r="I143" i="16" l="1"/>
  <c r="M143" i="16" s="1"/>
  <c r="R143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M166" i="16" s="1"/>
  <c r="R166" i="16" s="1"/>
  <c r="J165" i="16"/>
  <c r="O165" i="16" s="1"/>
  <c r="L166" i="16" l="1"/>
  <c r="Q166" i="16" s="1"/>
  <c r="K166" i="16"/>
  <c r="P166" i="16" s="1"/>
  <c r="I167" i="16"/>
  <c r="M167" i="16" s="1"/>
  <c r="R167" i="16" s="1"/>
  <c r="J166" i="16"/>
  <c r="O166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E10" i="16"/>
  <c r="D10" i="16"/>
  <c r="C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<sst xmlns="http://schemas.openxmlformats.org/spreadsheetml/2006/main" count="1820" uniqueCount="647">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</sst>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93242945776e43b8962e5db6d77c4589">
      <tp>
        <v>2</v>
        <stp/>
        <stp>61b20b41-ea1f-43f0-bcff-6b9ef2fca077</stp>
        <tr r="C10" s="16"/>
      </tp>
      <tp>
        <v>2</v>
        <stp/>
        <stp>ac15832d-cf65-46dc-9011-0457be7ba1db</stp>
        <tr r="G10" s="16"/>
      </tp>
    </main>
    <main first="rtdsrv_eco_93242945776e43b8962e5db6d77c4589">
      <tp>
        <v>2</v>
        <stp/>
        <stp>85e35971-9fae-42b9-8cfe-c761959426ed</stp>
        <tr r="D10" s="16"/>
      </tp>
      <tp>
        <v>2</v>
        <stp/>
        <stp>017b044b-c6a2-4e49-83a3-63bb5734decd</stp>
        <tr r="E10" s="16"/>
      </tp>
      <tp>
        <v>2</v>
        <stp/>
        <stp>43eda4c9-847e-4836-9e53-fc18bf449f94</stp>
        <tr r="F10" s="16"/>
      </tp>
      <tp>
        <v>3</v>
        <stp/>
        <stp>94c81951-c6c0-46ec-8052-9a63d9d1e555</stp>
        <tr r="B4" s="16"/>
      </tp>
    </main>
    <main first="rtdsrv_eco_93242945776e43b8962e5db6d77c4589">
      <tp>
        <v>2</v>
        <stp/>
        <stp>dd6f5e20-44ea-4cfb-94af-c0973d401576</stp>
        <tr r="A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KNRI11</c:v>
                </c:pt>
                <c:pt idx="9">
                  <c:v>FLMA11</c:v>
                </c:pt>
                <c:pt idx="10">
                  <c:v>HGRU11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0.21496062992125983</c:v>
                </c:pt>
                <c:pt idx="1">
                  <c:v>0.16466552316395622</c:v>
                </c:pt>
                <c:pt idx="2">
                  <c:v>0.1368226734716039</c:v>
                </c:pt>
                <c:pt idx="3">
                  <c:v>0.12160836874880587</c:v>
                </c:pt>
                <c:pt idx="4">
                  <c:v>0.12148481439820023</c:v>
                </c:pt>
                <c:pt idx="5">
                  <c:v>0.10496391865296303</c:v>
                </c:pt>
                <c:pt idx="6">
                  <c:v>0.10209775967539839</c:v>
                </c:pt>
                <c:pt idx="7">
                  <c:v>9.7067745196217969E-2</c:v>
                </c:pt>
                <c:pt idx="8">
                  <c:v>8.8353413654618476E-2</c:v>
                </c:pt>
                <c:pt idx="9">
                  <c:v>8.792903972232935E-2</c:v>
                </c:pt>
                <c:pt idx="10">
                  <c:v>8.7356321839080445E-2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0.11187800112900863</c:v>
                </c:pt>
                <c:pt idx="1">
                  <c:v>0.11187800112900863</c:v>
                </c:pt>
                <c:pt idx="2">
                  <c:v>0.11187800112900863</c:v>
                </c:pt>
                <c:pt idx="3">
                  <c:v>0.11187800112900863</c:v>
                </c:pt>
                <c:pt idx="4">
                  <c:v>0.11187800112900863</c:v>
                </c:pt>
                <c:pt idx="5">
                  <c:v>0.11187800112900863</c:v>
                </c:pt>
                <c:pt idx="6">
                  <c:v>0.11187800112900863</c:v>
                </c:pt>
                <c:pt idx="7">
                  <c:v>0.11187800112900863</c:v>
                </c:pt>
                <c:pt idx="8">
                  <c:v>0.11187800112900863</c:v>
                </c:pt>
                <c:pt idx="9">
                  <c:v>0.11187800112900863</c:v>
                </c:pt>
                <c:pt idx="10">
                  <c:v>0.11187800112900863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0.89950734281745803</c:v>
                </c:pt>
                <c:pt idx="1">
                  <c:v>0.93528612790501375</c:v>
                </c:pt>
                <c:pt idx="2">
                  <c:v>0.84347236440424334</c:v>
                </c:pt>
                <c:pt idx="3">
                  <c:v>0.8077240941057261</c:v>
                </c:pt>
                <c:pt idx="4">
                  <c:v>0.85012112852110633</c:v>
                </c:pt>
                <c:pt idx="5">
                  <c:v>0.63164001121740487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0.10174459613754025</c:v>
                </c:pt>
                <c:pt idx="1">
                  <c:v>0.14145975824234797</c:v>
                </c:pt>
                <c:pt idx="2">
                  <c:v>0.11187800112900863</c:v>
                </c:pt>
                <c:pt idx="3">
                  <c:v>0.12026766098668143</c:v>
                </c:pt>
                <c:pt idx="4">
                  <c:v>0.10706662258378079</c:v>
                </c:pt>
                <c:pt idx="5">
                  <c:v>0.10013389421778836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45835</c:v>
                </c:pt>
                <c:pt idx="4">
                  <c:v>45838</c:v>
                </c:pt>
                <c:pt idx="5">
                  <c:v>45839</c:v>
                </c:pt>
                <c:pt idx="6">
                  <c:v>45840</c:v>
                </c:pt>
                <c:pt idx="7">
                  <c:v>45841</c:v>
                </c:pt>
                <c:pt idx="8">
                  <c:v>45842</c:v>
                </c:pt>
                <c:pt idx="9">
                  <c:v>45845</c:v>
                </c:pt>
                <c:pt idx="10">
                  <c:v>45846</c:v>
                </c:pt>
                <c:pt idx="11">
                  <c:v>45847</c:v>
                </c:pt>
                <c:pt idx="12">
                  <c:v>45848</c:v>
                </c:pt>
                <c:pt idx="13">
                  <c:v>45849</c:v>
                </c:pt>
                <c:pt idx="14">
                  <c:v>45852</c:v>
                </c:pt>
                <c:pt idx="15">
                  <c:v>45853</c:v>
                </c:pt>
                <c:pt idx="16">
                  <c:v>45854</c:v>
                </c:pt>
                <c:pt idx="17">
                  <c:v>45855</c:v>
                </c:pt>
                <c:pt idx="18">
                  <c:v>45856</c:v>
                </c:pt>
                <c:pt idx="19">
                  <c:v>45859</c:v>
                </c:pt>
                <c:pt idx="20">
                  <c:v>45860</c:v>
                </c:pt>
                <c:pt idx="21">
                  <c:v>45861</c:v>
                </c:pt>
                <c:pt idx="22">
                  <c:v>45862</c:v>
                </c:pt>
                <c:pt idx="23">
                  <c:v>45863</c:v>
                </c:pt>
                <c:pt idx="24">
                  <c:v>45866</c:v>
                </c:pt>
                <c:pt idx="25">
                  <c:v>45867</c:v>
                </c:pt>
                <c:pt idx="26">
                  <c:v>45868</c:v>
                </c:pt>
                <c:pt idx="27">
                  <c:v>45869</c:v>
                </c:pt>
                <c:pt idx="28">
                  <c:v>45870</c:v>
                </c:pt>
                <c:pt idx="29">
                  <c:v>45873</c:v>
                </c:pt>
                <c:pt idx="30">
                  <c:v>45874</c:v>
                </c:pt>
                <c:pt idx="31">
                  <c:v>45875</c:v>
                </c:pt>
                <c:pt idx="32">
                  <c:v>45876</c:v>
                </c:pt>
                <c:pt idx="33">
                  <c:v>45877</c:v>
                </c:pt>
                <c:pt idx="34">
                  <c:v>45880</c:v>
                </c:pt>
                <c:pt idx="35">
                  <c:v>45881</c:v>
                </c:pt>
                <c:pt idx="36">
                  <c:v>45882</c:v>
                </c:pt>
                <c:pt idx="37">
                  <c:v>45883</c:v>
                </c:pt>
                <c:pt idx="38">
                  <c:v>45884</c:v>
                </c:pt>
                <c:pt idx="39">
                  <c:v>45887</c:v>
                </c:pt>
                <c:pt idx="40">
                  <c:v>45888</c:v>
                </c:pt>
                <c:pt idx="41">
                  <c:v>45889</c:v>
                </c:pt>
                <c:pt idx="42">
                  <c:v>45890</c:v>
                </c:pt>
                <c:pt idx="43">
                  <c:v>45891</c:v>
                </c:pt>
                <c:pt idx="44">
                  <c:v>45894</c:v>
                </c:pt>
                <c:pt idx="45">
                  <c:v>45895</c:v>
                </c:pt>
                <c:pt idx="46">
                  <c:v>45896</c:v>
                </c:pt>
                <c:pt idx="47">
                  <c:v>45897</c:v>
                </c:pt>
                <c:pt idx="48">
                  <c:v>45898</c:v>
                </c:pt>
                <c:pt idx="49">
                  <c:v>45901</c:v>
                </c:pt>
                <c:pt idx="50">
                  <c:v>45902</c:v>
                </c:pt>
                <c:pt idx="51">
                  <c:v>45903</c:v>
                </c:pt>
                <c:pt idx="52">
                  <c:v>45904</c:v>
                </c:pt>
                <c:pt idx="53">
                  <c:v>45905</c:v>
                </c:pt>
                <c:pt idx="54">
                  <c:v>45908</c:v>
                </c:pt>
                <c:pt idx="55">
                  <c:v>45909</c:v>
                </c:pt>
                <c:pt idx="56">
                  <c:v>45910</c:v>
                </c:pt>
                <c:pt idx="57">
                  <c:v>45911</c:v>
                </c:pt>
                <c:pt idx="58">
                  <c:v>45912</c:v>
                </c:pt>
                <c:pt idx="59">
                  <c:v>45915</c:v>
                </c:pt>
                <c:pt idx="60">
                  <c:v>45916</c:v>
                </c:pt>
                <c:pt idx="61">
                  <c:v>45917</c:v>
                </c:pt>
                <c:pt idx="62">
                  <c:v>45918</c:v>
                </c:pt>
                <c:pt idx="63">
                  <c:v>45919</c:v>
                </c:pt>
                <c:pt idx="64">
                  <c:v>45922</c:v>
                </c:pt>
                <c:pt idx="65">
                  <c:v>45923</c:v>
                </c:pt>
                <c:pt idx="66">
                  <c:v>45924</c:v>
                </c:pt>
                <c:pt idx="67">
                  <c:v>45925</c:v>
                </c:pt>
                <c:pt idx="68">
                  <c:v>45926</c:v>
                </c:pt>
                <c:pt idx="69">
                  <c:v>45929</c:v>
                </c:pt>
                <c:pt idx="70">
                  <c:v>45930</c:v>
                </c:pt>
                <c:pt idx="71">
                  <c:v>45931</c:v>
                </c:pt>
                <c:pt idx="72">
                  <c:v>45932</c:v>
                </c:pt>
                <c:pt idx="73">
                  <c:v>45933</c:v>
                </c:pt>
                <c:pt idx="74">
                  <c:v>45936</c:v>
                </c:pt>
                <c:pt idx="75">
                  <c:v>45937</c:v>
                </c:pt>
                <c:pt idx="76">
                  <c:v>45938</c:v>
                </c:pt>
                <c:pt idx="77">
                  <c:v>45939</c:v>
                </c:pt>
                <c:pt idx="78">
                  <c:v>45940</c:v>
                </c:pt>
                <c:pt idx="79">
                  <c:v>45943</c:v>
                </c:pt>
                <c:pt idx="80">
                  <c:v>45944</c:v>
                </c:pt>
                <c:pt idx="81">
                  <c:v>45945</c:v>
                </c:pt>
                <c:pt idx="82">
                  <c:v>45946</c:v>
                </c:pt>
                <c:pt idx="83">
                  <c:v>45947</c:v>
                </c:pt>
                <c:pt idx="84">
                  <c:v>45950</c:v>
                </c:pt>
                <c:pt idx="85">
                  <c:v>45951</c:v>
                </c:pt>
                <c:pt idx="86">
                  <c:v>45952</c:v>
                </c:pt>
                <c:pt idx="87">
                  <c:v>45953</c:v>
                </c:pt>
                <c:pt idx="88">
                  <c:v>45954</c:v>
                </c:pt>
                <c:pt idx="89">
                  <c:v>45957</c:v>
                </c:pt>
                <c:pt idx="90">
                  <c:v>45958</c:v>
                </c:pt>
                <c:pt idx="91">
                  <c:v>45959</c:v>
                </c:pt>
                <c:pt idx="92">
                  <c:v>45960</c:v>
                </c:pt>
                <c:pt idx="93">
                  <c:v>45961</c:v>
                </c:pt>
                <c:pt idx="94">
                  <c:v>45964</c:v>
                </c:pt>
                <c:pt idx="95">
                  <c:v>45965</c:v>
                </c:pt>
                <c:pt idx="96">
                  <c:v>45966</c:v>
                </c:pt>
                <c:pt idx="97">
                  <c:v>45967</c:v>
                </c:pt>
                <c:pt idx="98">
                  <c:v>45968</c:v>
                </c:pt>
                <c:pt idx="99">
                  <c:v>45971</c:v>
                </c:pt>
                <c:pt idx="100">
                  <c:v>45972</c:v>
                </c:pt>
                <c:pt idx="101">
                  <c:v>45973</c:v>
                </c:pt>
                <c:pt idx="102">
                  <c:v>45974</c:v>
                </c:pt>
                <c:pt idx="103">
                  <c:v>45975</c:v>
                </c:pt>
                <c:pt idx="104">
                  <c:v>45978</c:v>
                </c:pt>
                <c:pt idx="105">
                  <c:v>45979</c:v>
                </c:pt>
                <c:pt idx="106">
                  <c:v>45980</c:v>
                </c:pt>
                <c:pt idx="107">
                  <c:v>45981</c:v>
                </c:pt>
                <c:pt idx="108">
                  <c:v>45982</c:v>
                </c:pt>
                <c:pt idx="109">
                  <c:v>45985</c:v>
                </c:pt>
                <c:pt idx="110">
                  <c:v>45986</c:v>
                </c:pt>
                <c:pt idx="111">
                  <c:v>45987</c:v>
                </c:pt>
                <c:pt idx="112">
                  <c:v>45988</c:v>
                </c:pt>
                <c:pt idx="113">
                  <c:v>45989</c:v>
                </c:pt>
                <c:pt idx="114">
                  <c:v>45992</c:v>
                </c:pt>
                <c:pt idx="115">
                  <c:v>45993</c:v>
                </c:pt>
                <c:pt idx="116">
                  <c:v>45994</c:v>
                </c:pt>
                <c:pt idx="117">
                  <c:v>45995</c:v>
                </c:pt>
                <c:pt idx="118">
                  <c:v>45996</c:v>
                </c:pt>
                <c:pt idx="119">
                  <c:v>45999</c:v>
                </c:pt>
                <c:pt idx="120">
                  <c:v>46000</c:v>
                </c:pt>
                <c:pt idx="121">
                  <c:v>46001</c:v>
                </c:pt>
                <c:pt idx="122">
                  <c:v>46002</c:v>
                </c:pt>
                <c:pt idx="123">
                  <c:v>46003</c:v>
                </c:pt>
                <c:pt idx="124">
                  <c:v>46006</c:v>
                </c:pt>
                <c:pt idx="125">
                  <c:v>46007</c:v>
                </c:pt>
                <c:pt idx="126">
                  <c:v>46008</c:v>
                </c:pt>
                <c:pt idx="127">
                  <c:v>46009</c:v>
                </c:pt>
                <c:pt idx="128">
                  <c:v>46010</c:v>
                </c:pt>
                <c:pt idx="129">
                  <c:v>46013</c:v>
                </c:pt>
                <c:pt idx="130">
                  <c:v>46014</c:v>
                </c:pt>
                <c:pt idx="131">
                  <c:v>46015</c:v>
                </c:pt>
                <c:pt idx="132">
                  <c:v>46017</c:v>
                </c:pt>
                <c:pt idx="133">
                  <c:v>46020</c:v>
                </c:pt>
                <c:pt idx="134">
                  <c:v>46021</c:v>
                </c:pt>
                <c:pt idx="135">
                  <c:v>46022</c:v>
                </c:pt>
                <c:pt idx="136">
                  <c:v>46024</c:v>
                </c:pt>
                <c:pt idx="137">
                  <c:v>46027</c:v>
                </c:pt>
                <c:pt idx="138">
                  <c:v>46028</c:v>
                </c:pt>
                <c:pt idx="139">
                  <c:v>46029</c:v>
                </c:pt>
                <c:pt idx="140">
                  <c:v>46030</c:v>
                </c:pt>
                <c:pt idx="141">
                  <c:v>46031</c:v>
                </c:pt>
                <c:pt idx="142">
                  <c:v>46034</c:v>
                </c:pt>
                <c:pt idx="143">
                  <c:v>46035</c:v>
                </c:pt>
                <c:pt idx="144">
                  <c:v>46036</c:v>
                </c:pt>
                <c:pt idx="145">
                  <c:v>46037</c:v>
                </c:pt>
                <c:pt idx="146">
                  <c:v>46038</c:v>
                </c:pt>
                <c:pt idx="147">
                  <c:v>46041</c:v>
                </c:pt>
                <c:pt idx="148">
                  <c:v>46042</c:v>
                </c:pt>
                <c:pt idx="149">
                  <c:v>46043</c:v>
                </c:pt>
                <c:pt idx="150">
                  <c:v>46044</c:v>
                </c:pt>
                <c:pt idx="151">
                  <c:v>46045</c:v>
                </c:pt>
                <c:pt idx="152">
                  <c:v>46048</c:v>
                </c:pt>
                <c:pt idx="153">
                  <c:v>46049</c:v>
                </c:pt>
                <c:pt idx="154">
                  <c:v>46050</c:v>
                </c:pt>
                <c:pt idx="155">
                  <c:v>46051</c:v>
                </c:pt>
                <c:pt idx="156">
                  <c:v>46052</c:v>
                </c:pt>
                <c:pt idx="157">
                  <c:v>46055</c:v>
                </c:pt>
                <c:pt idx="158">
                  <c:v>46056</c:v>
                </c:pt>
                <c:pt idx="159">
                  <c:v>46057</c:v>
                </c:pt>
                <c:pt idx="160">
                  <c:v>46058</c:v>
                </c:pt>
                <c:pt idx="161">
                  <c:v>46059</c:v>
                </c:pt>
                <c:pt idx="162">
                  <c:v>46062</c:v>
                </c:pt>
                <c:pt idx="163">
                  <c:v>46063</c:v>
                </c:pt>
                <c:pt idx="164">
                  <c:v>46064</c:v>
                </c:pt>
                <c:pt idx="165">
                  <c:v>46065</c:v>
                </c:pt>
                <c:pt idx="166">
                  <c:v>46066</c:v>
                </c:pt>
                <c:pt idx="167">
                  <c:v>46071</c:v>
                </c:pt>
                <c:pt idx="168">
                  <c:v>46072</c:v>
                </c:pt>
                <c:pt idx="169">
                  <c:v>46073</c:v>
                </c:pt>
                <c:pt idx="170">
                  <c:v>46076</c:v>
                </c:pt>
                <c:pt idx="171">
                  <c:v>46077</c:v>
                </c:pt>
                <c:pt idx="172">
                  <c:v>46078</c:v>
                </c:pt>
                <c:pt idx="173">
                  <c:v>46079</c:v>
                </c:pt>
                <c:pt idx="174">
                  <c:v>46080</c:v>
                </c:pt>
                <c:pt idx="175">
                  <c:v>46083</c:v>
                </c:pt>
                <c:pt idx="176">
                  <c:v>46084</c:v>
                </c:pt>
                <c:pt idx="177">
                  <c:v>46085</c:v>
                </c:pt>
                <c:pt idx="178">
                  <c:v>46086</c:v>
                </c:pt>
                <c:pt idx="179">
                  <c:v>46087</c:v>
                </c:pt>
                <c:pt idx="180">
                  <c:v>46090</c:v>
                </c:pt>
                <c:pt idx="181">
                  <c:v>46091</c:v>
                </c:pt>
                <c:pt idx="182">
                  <c:v>46092</c:v>
                </c:pt>
                <c:pt idx="183">
                  <c:v>46093</c:v>
                </c:pt>
                <c:pt idx="184">
                  <c:v>46094</c:v>
                </c:pt>
                <c:pt idx="185">
                  <c:v>46097</c:v>
                </c:pt>
                <c:pt idx="186">
                  <c:v>46098</c:v>
                </c:pt>
                <c:pt idx="187">
                  <c:v>46099</c:v>
                </c:pt>
                <c:pt idx="188">
                  <c:v>46100</c:v>
                </c:pt>
                <c:pt idx="189">
                  <c:v>46101</c:v>
                </c:pt>
                <c:pt idx="190">
                  <c:v>46104</c:v>
                </c:pt>
                <c:pt idx="191">
                  <c:v>46105</c:v>
                </c:pt>
                <c:pt idx="192">
                  <c:v>46106</c:v>
                </c:pt>
                <c:pt idx="193">
                  <c:v>46107</c:v>
                </c:pt>
                <c:pt idx="194">
                  <c:v>46108</c:v>
                </c:pt>
                <c:pt idx="195">
                  <c:v>46111</c:v>
                </c:pt>
                <c:pt idx="196">
                  <c:v>46112</c:v>
                </c:pt>
                <c:pt idx="197">
                  <c:v>46113</c:v>
                </c:pt>
                <c:pt idx="198">
                  <c:v>46114</c:v>
                </c:pt>
                <c:pt idx="199">
                  <c:v>46118</c:v>
                </c:pt>
                <c:pt idx="200">
                  <c:v>46119</c:v>
                </c:pt>
                <c:pt idx="201">
                  <c:v>46120</c:v>
                </c:pt>
                <c:pt idx="202">
                  <c:v>46121</c:v>
                </c:pt>
                <c:pt idx="203">
                  <c:v>46122</c:v>
                </c:pt>
                <c:pt idx="204">
                  <c:v>46125</c:v>
                </c:pt>
                <c:pt idx="205">
                  <c:v>46126</c:v>
                </c:pt>
                <c:pt idx="206">
                  <c:v>46127</c:v>
                </c:pt>
                <c:pt idx="207">
                  <c:v>46128</c:v>
                </c:pt>
                <c:pt idx="208">
                  <c:v>46129</c:v>
                </c:pt>
                <c:pt idx="209">
                  <c:v>46132</c:v>
                </c:pt>
                <c:pt idx="210">
                  <c:v>46134</c:v>
                </c:pt>
                <c:pt idx="211">
                  <c:v>46135</c:v>
                </c:pt>
                <c:pt idx="212">
                  <c:v>46136</c:v>
                </c:pt>
                <c:pt idx="213">
                  <c:v>46139</c:v>
                </c:pt>
                <c:pt idx="214">
                  <c:v>46140</c:v>
                </c:pt>
                <c:pt idx="215">
                  <c:v>46141</c:v>
                </c:pt>
                <c:pt idx="216">
                  <c:v>46142</c:v>
                </c:pt>
                <c:pt idx="217">
                  <c:v>46146</c:v>
                </c:pt>
                <c:pt idx="218">
                  <c:v>46147</c:v>
                </c:pt>
                <c:pt idx="219">
                  <c:v>46148</c:v>
                </c:pt>
                <c:pt idx="220">
                  <c:v>46149</c:v>
                </c:pt>
                <c:pt idx="221">
                  <c:v>46150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46160</c:v>
                </c:pt>
                <c:pt idx="228">
                  <c:v>46161</c:v>
                </c:pt>
                <c:pt idx="229">
                  <c:v>46162</c:v>
                </c:pt>
                <c:pt idx="230">
                  <c:v>46163</c:v>
                </c:pt>
                <c:pt idx="231">
                  <c:v>46164</c:v>
                </c:pt>
                <c:pt idx="232">
                  <c:v>46167</c:v>
                </c:pt>
                <c:pt idx="233">
                  <c:v>46168</c:v>
                </c:pt>
                <c:pt idx="234">
                  <c:v>46169</c:v>
                </c:pt>
                <c:pt idx="235">
                  <c:v>46170</c:v>
                </c:pt>
                <c:pt idx="236">
                  <c:v>46171</c:v>
                </c:pt>
                <c:pt idx="237">
                  <c:v>46174</c:v>
                </c:pt>
                <c:pt idx="238">
                  <c:v>46175</c:v>
                </c:pt>
                <c:pt idx="239">
                  <c:v>46176</c:v>
                </c:pt>
                <c:pt idx="240">
                  <c:v>46178</c:v>
                </c:pt>
                <c:pt idx="241">
                  <c:v>46181</c:v>
                </c:pt>
                <c:pt idx="242">
                  <c:v>46182</c:v>
                </c:pt>
                <c:pt idx="243">
                  <c:v>46183</c:v>
                </c:pt>
                <c:pt idx="244">
                  <c:v>46184</c:v>
                </c:pt>
                <c:pt idx="245">
                  <c:v>46185</c:v>
                </c:pt>
                <c:pt idx="246">
                  <c:v>46188</c:v>
                </c:pt>
                <c:pt idx="247">
                  <c:v>46189</c:v>
                </c:pt>
                <c:pt idx="248">
                  <c:v>46190</c:v>
                </c:pt>
                <c:pt idx="249">
                  <c:v>46191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100.12653725180895</c:v>
                </c:pt>
                <c:pt idx="2">
                  <c:v>100.36649153258043</c:v>
                </c:pt>
                <c:pt idx="3">
                  <c:v>100.96477365735419</c:v>
                </c:pt>
                <c:pt idx="4">
                  <c:v>101.57296884380821</c:v>
                </c:pt>
                <c:pt idx="5">
                  <c:v>101.31377156861444</c:v>
                </c:pt>
                <c:pt idx="6">
                  <c:v>101.32339305896927</c:v>
                </c:pt>
                <c:pt idx="7">
                  <c:v>101.51669766917433</c:v>
                </c:pt>
                <c:pt idx="8">
                  <c:v>101.91263681547012</c:v>
                </c:pt>
                <c:pt idx="9">
                  <c:v>101.80388474945048</c:v>
                </c:pt>
                <c:pt idx="10">
                  <c:v>101.65052392986668</c:v>
                </c:pt>
                <c:pt idx="11">
                  <c:v>101.53856470268084</c:v>
                </c:pt>
                <c:pt idx="12">
                  <c:v>101.31697872978062</c:v>
                </c:pt>
                <c:pt idx="13">
                  <c:v>101.5569330174084</c:v>
                </c:pt>
                <c:pt idx="14">
                  <c:v>101.57530132527963</c:v>
                </c:pt>
                <c:pt idx="15">
                  <c:v>101.44555690544819</c:v>
                </c:pt>
                <c:pt idx="16">
                  <c:v>101.32689179146088</c:v>
                </c:pt>
                <c:pt idx="17">
                  <c:v>101.3184365315573</c:v>
                </c:pt>
                <c:pt idx="18">
                  <c:v>101.02600135940006</c:v>
                </c:pt>
                <c:pt idx="19">
                  <c:v>100.41168340822649</c:v>
                </c:pt>
                <c:pt idx="20">
                  <c:v>100.32450682495686</c:v>
                </c:pt>
                <c:pt idx="21">
                  <c:v>100.08426097971625</c:v>
                </c:pt>
                <c:pt idx="22">
                  <c:v>100.22625093584308</c:v>
                </c:pt>
                <c:pt idx="23">
                  <c:v>100.44579598488471</c:v>
                </c:pt>
                <c:pt idx="24">
                  <c:v>100.03440413427104</c:v>
                </c:pt>
                <c:pt idx="25">
                  <c:v>99.720393486220075</c:v>
                </c:pt>
                <c:pt idx="26">
                  <c:v>99.527672004953274</c:v>
                </c:pt>
                <c:pt idx="27">
                  <c:v>100.19126367949015</c:v>
                </c:pt>
                <c:pt idx="28">
                  <c:v>100.00641432918867</c:v>
                </c:pt>
                <c:pt idx="29">
                  <c:v>99.693861482914386</c:v>
                </c:pt>
                <c:pt idx="30">
                  <c:v>99.385973606439251</c:v>
                </c:pt>
                <c:pt idx="31">
                  <c:v>99.252730460972515</c:v>
                </c:pt>
                <c:pt idx="32">
                  <c:v>99.429707680308638</c:v>
                </c:pt>
                <c:pt idx="33">
                  <c:v>99.707273263373636</c:v>
                </c:pt>
                <c:pt idx="34">
                  <c:v>99.651585210821693</c:v>
                </c:pt>
                <c:pt idx="35">
                  <c:v>99.466444302907419</c:v>
                </c:pt>
                <c:pt idx="36">
                  <c:v>99.440203857214541</c:v>
                </c:pt>
                <c:pt idx="37">
                  <c:v>99.709897309314186</c:v>
                </c:pt>
                <c:pt idx="38">
                  <c:v>100.04606655534083</c:v>
                </c:pt>
                <c:pt idx="39">
                  <c:v>100.14373932237265</c:v>
                </c:pt>
                <c:pt idx="40">
                  <c:v>99.968219904813211</c:v>
                </c:pt>
                <c:pt idx="41">
                  <c:v>99.79240892964097</c:v>
                </c:pt>
                <c:pt idx="42">
                  <c:v>99.877544589051979</c:v>
                </c:pt>
                <c:pt idx="43">
                  <c:v>100.00787213096537</c:v>
                </c:pt>
                <c:pt idx="44">
                  <c:v>100.07318168072847</c:v>
                </c:pt>
                <c:pt idx="45">
                  <c:v>100.30584695261653</c:v>
                </c:pt>
                <c:pt idx="46">
                  <c:v>100.34112577343865</c:v>
                </c:pt>
                <c:pt idx="47">
                  <c:v>100.653095497631</c:v>
                </c:pt>
                <c:pt idx="48">
                  <c:v>101.35692252040192</c:v>
                </c:pt>
                <c:pt idx="49">
                  <c:v>101.44701470722491</c:v>
                </c:pt>
                <c:pt idx="50">
                  <c:v>101.24350548458308</c:v>
                </c:pt>
                <c:pt idx="51">
                  <c:v>101.63652902732552</c:v>
                </c:pt>
                <c:pt idx="52">
                  <c:v>101.61991007884379</c:v>
                </c:pt>
                <c:pt idx="53">
                  <c:v>102.05579301576087</c:v>
                </c:pt>
                <c:pt idx="54">
                  <c:v>102.31907213867187</c:v>
                </c:pt>
                <c:pt idx="55">
                  <c:v>102.21848376808667</c:v>
                </c:pt>
                <c:pt idx="56">
                  <c:v>102.47593167703462</c:v>
                </c:pt>
                <c:pt idx="57">
                  <c:v>102.47184982931739</c:v>
                </c:pt>
                <c:pt idx="58">
                  <c:v>103.05672017363189</c:v>
                </c:pt>
                <c:pt idx="59">
                  <c:v>103.41796362118752</c:v>
                </c:pt>
                <c:pt idx="60">
                  <c:v>103.70515070832001</c:v>
                </c:pt>
                <c:pt idx="61">
                  <c:v>103.89204098248008</c:v>
                </c:pt>
                <c:pt idx="62">
                  <c:v>103.63692554814725</c:v>
                </c:pt>
                <c:pt idx="63">
                  <c:v>103.99583651423146</c:v>
                </c:pt>
                <c:pt idx="64">
                  <c:v>103.74305356822636</c:v>
                </c:pt>
                <c:pt idx="65">
                  <c:v>103.89291566217484</c:v>
                </c:pt>
                <c:pt idx="66">
                  <c:v>103.92382107081059</c:v>
                </c:pt>
                <c:pt idx="67">
                  <c:v>104.05618953658259</c:v>
                </c:pt>
                <c:pt idx="68">
                  <c:v>104.33958633361063</c:v>
                </c:pt>
                <c:pt idx="69">
                  <c:v>104.44075781942145</c:v>
                </c:pt>
                <c:pt idx="70">
                  <c:v>104.6538885392744</c:v>
                </c:pt>
                <c:pt idx="71">
                  <c:v>104.17339685564953</c:v>
                </c:pt>
                <c:pt idx="72">
                  <c:v>104.20576006606194</c:v>
                </c:pt>
                <c:pt idx="73">
                  <c:v>104.52122851588959</c:v>
                </c:pt>
                <c:pt idx="74">
                  <c:v>104.46087549353848</c:v>
                </c:pt>
                <c:pt idx="75">
                  <c:v>104.24687009399075</c:v>
                </c:pt>
                <c:pt idx="76">
                  <c:v>104.3022665889299</c:v>
                </c:pt>
                <c:pt idx="77">
                  <c:v>104.18535083433208</c:v>
                </c:pt>
                <c:pt idx="78">
                  <c:v>104.3022665889299</c:v>
                </c:pt>
                <c:pt idx="79">
                  <c:v>104.08592870791078</c:v>
                </c:pt>
                <c:pt idx="80">
                  <c:v>104.24628697190886</c:v>
                </c:pt>
                <c:pt idx="81">
                  <c:v>104.55534109254785</c:v>
                </c:pt>
                <c:pt idx="82">
                  <c:v>104.32879859223563</c:v>
                </c:pt>
                <c:pt idx="83">
                  <c:v>104.30605687217805</c:v>
                </c:pt>
                <c:pt idx="84">
                  <c:v>104.01886979190189</c:v>
                </c:pt>
                <c:pt idx="85">
                  <c:v>104.15677790716778</c:v>
                </c:pt>
                <c:pt idx="86">
                  <c:v>104.02790816703109</c:v>
                </c:pt>
                <c:pt idx="87">
                  <c:v>104.02615880764159</c:v>
                </c:pt>
                <c:pt idx="88">
                  <c:v>104.33958633361061</c:v>
                </c:pt>
                <c:pt idx="89">
                  <c:v>104.46233329531515</c:v>
                </c:pt>
                <c:pt idx="90">
                  <c:v>104.50898297959419</c:v>
                </c:pt>
                <c:pt idx="91">
                  <c:v>104.66088599054498</c:v>
                </c:pt>
                <c:pt idx="92">
                  <c:v>104.54455335802911</c:v>
                </c:pt>
                <c:pt idx="93">
                  <c:v>104.77459458397662</c:v>
                </c:pt>
                <c:pt idx="94">
                  <c:v>104.71307531746163</c:v>
                </c:pt>
                <c:pt idx="95">
                  <c:v>104.65651258521494</c:v>
                </c:pt>
                <c:pt idx="96">
                  <c:v>104.69091671948598</c:v>
                </c:pt>
                <c:pt idx="97">
                  <c:v>104.7480625806709</c:v>
                </c:pt>
                <c:pt idx="98">
                  <c:v>104.8626458537973</c:v>
                </c:pt>
                <c:pt idx="99">
                  <c:v>104.75943343727155</c:v>
                </c:pt>
                <c:pt idx="100">
                  <c:v>104.74835413828373</c:v>
                </c:pt>
                <c:pt idx="101">
                  <c:v>104.87605763425655</c:v>
                </c:pt>
                <c:pt idx="102">
                  <c:v>104.70170446086098</c:v>
                </c:pt>
                <c:pt idx="103">
                  <c:v>105.44926555750129</c:v>
                </c:pt>
                <c:pt idx="104">
                  <c:v>105.4425596638435</c:v>
                </c:pt>
                <c:pt idx="105">
                  <c:v>105.42564915774896</c:v>
                </c:pt>
                <c:pt idx="106">
                  <c:v>105.53381810168669</c:v>
                </c:pt>
                <c:pt idx="107">
                  <c:v>105.53381810168669</c:v>
                </c:pt>
                <c:pt idx="108">
                  <c:v>105.70379786289593</c:v>
                </c:pt>
                <c:pt idx="109">
                  <c:v>105.72799738473019</c:v>
                </c:pt>
                <c:pt idx="110">
                  <c:v>105.87231982918476</c:v>
                </c:pt>
                <c:pt idx="111">
                  <c:v>105.49008402781733</c:v>
                </c:pt>
                <c:pt idx="112">
                  <c:v>105.96911790966553</c:v>
                </c:pt>
                <c:pt idx="113">
                  <c:v>106.72309333549448</c:v>
                </c:pt>
                <c:pt idx="114">
                  <c:v>106.71784525046969</c:v>
                </c:pt>
                <c:pt idx="115">
                  <c:v>106.95255144621638</c:v>
                </c:pt>
                <c:pt idx="116">
                  <c:v>106.92077135102957</c:v>
                </c:pt>
                <c:pt idx="117">
                  <c:v>107.17559522089329</c:v>
                </c:pt>
                <c:pt idx="118">
                  <c:v>107.01261290409836</c:v>
                </c:pt>
                <c:pt idx="119">
                  <c:v>107.22574362395133</c:v>
                </c:pt>
                <c:pt idx="120">
                  <c:v>107.16539060160022</c:v>
                </c:pt>
                <c:pt idx="121">
                  <c:v>107.18900700135256</c:v>
                </c:pt>
                <c:pt idx="122">
                  <c:v>107.2391554044106</c:v>
                </c:pt>
                <c:pt idx="123">
                  <c:v>107.46803039305055</c:v>
                </c:pt>
                <c:pt idx="124">
                  <c:v>107.59369295830844</c:v>
                </c:pt>
                <c:pt idx="125">
                  <c:v>107.63101270298915</c:v>
                </c:pt>
                <c:pt idx="126">
                  <c:v>107.49747799990962</c:v>
                </c:pt>
                <c:pt idx="127">
                  <c:v>107.79312033323305</c:v>
                </c:pt>
                <c:pt idx="128">
                  <c:v>108.09138671935334</c:v>
                </c:pt>
                <c:pt idx="129">
                  <c:v>108.9004670756523</c:v>
                </c:pt>
                <c:pt idx="130">
                  <c:v>109.48533741996683</c:v>
                </c:pt>
                <c:pt idx="131">
                  <c:v>109.48533741996683</c:v>
                </c:pt>
                <c:pt idx="132">
                  <c:v>110.08041238357441</c:v>
                </c:pt>
                <c:pt idx="133">
                  <c:v>109.98536366248314</c:v>
                </c:pt>
                <c:pt idx="134">
                  <c:v>110.07312336783471</c:v>
                </c:pt>
                <c:pt idx="135">
                  <c:v>110.07312336783471</c:v>
                </c:pt>
                <c:pt idx="136">
                  <c:v>110.17750202166802</c:v>
                </c:pt>
                <c:pt idx="137">
                  <c:v>110.29529246281689</c:v>
                </c:pt>
                <c:pt idx="138">
                  <c:v>110.45623385575318</c:v>
                </c:pt>
                <c:pt idx="139">
                  <c:v>110.24106221204161</c:v>
                </c:pt>
                <c:pt idx="140">
                  <c:v>110.28421316382907</c:v>
                </c:pt>
                <c:pt idx="141">
                  <c:v>110.48568146261225</c:v>
                </c:pt>
                <c:pt idx="142">
                  <c:v>110.445737671991</c:v>
                </c:pt>
                <c:pt idx="143">
                  <c:v>110.6722801723032</c:v>
                </c:pt>
                <c:pt idx="144">
                  <c:v>110.73117539287766</c:v>
                </c:pt>
                <c:pt idx="145">
                  <c:v>110.92360531653163</c:v>
                </c:pt>
                <c:pt idx="146">
                  <c:v>111.06413747773809</c:v>
                </c:pt>
                <c:pt idx="147">
                  <c:v>111.1830941561945</c:v>
                </c:pt>
                <c:pt idx="148">
                  <c:v>111.10787154475115</c:v>
                </c:pt>
                <c:pt idx="149">
                  <c:v>111.15189718308963</c:v>
                </c:pt>
                <c:pt idx="150">
                  <c:v>111.38193840903715</c:v>
                </c:pt>
                <c:pt idx="151">
                  <c:v>112.00383693356322</c:v>
                </c:pt>
                <c:pt idx="152">
                  <c:v>112.13154042953606</c:v>
                </c:pt>
                <c:pt idx="153">
                  <c:v>111.96156066147053</c:v>
                </c:pt>
                <c:pt idx="154">
                  <c:v>112.20880395798173</c:v>
                </c:pt>
                <c:pt idx="155">
                  <c:v>112.04727944981978</c:v>
                </c:pt>
                <c:pt idx="156">
                  <c:v>112.57121364970122</c:v>
                </c:pt>
                <c:pt idx="157">
                  <c:v>112.3411724237537</c:v>
                </c:pt>
                <c:pt idx="158">
                  <c:v>112.45313165093954</c:v>
                </c:pt>
                <c:pt idx="159">
                  <c:v>112.19510061305334</c:v>
                </c:pt>
                <c:pt idx="160">
                  <c:v>112.18314663437076</c:v>
                </c:pt>
                <c:pt idx="161">
                  <c:v>112.16506988411233</c:v>
                </c:pt>
                <c:pt idx="162">
                  <c:v>112.06010810819708</c:v>
                </c:pt>
                <c:pt idx="163">
                  <c:v>111.77875223502767</c:v>
                </c:pt>
                <c:pt idx="164">
                  <c:v>111.86068073327252</c:v>
                </c:pt>
                <c:pt idx="165">
                  <c:v>111.75309491141672</c:v>
                </c:pt>
                <c:pt idx="166">
                  <c:v>112.32805220090727</c:v>
                </c:pt>
                <c:pt idx="167">
                  <c:v>112.31901382577806</c:v>
                </c:pt>
                <c:pt idx="168">
                  <c:v>112.39481955244703</c:v>
                </c:pt>
                <c:pt idx="169">
                  <c:v>112.80271267742542</c:v>
                </c:pt>
                <c:pt idx="170">
                  <c:v>112.6892956484629</c:v>
                </c:pt>
                <c:pt idx="171">
                  <c:v>112.76480981066275</c:v>
                </c:pt>
                <c:pt idx="172">
                  <c:v>113.03683575109015</c:v>
                </c:pt>
                <c:pt idx="173">
                  <c:v>113.27533223008494</c:v>
                </c:pt>
                <c:pt idx="174">
                  <c:v>114.05817214754734</c:v>
                </c:pt>
                <c:pt idx="175">
                  <c:v>113.88527677592845</c:v>
                </c:pt>
                <c:pt idx="176">
                  <c:v>113.21672857397961</c:v>
                </c:pt>
                <c:pt idx="177">
                  <c:v>113.44297950982271</c:v>
                </c:pt>
                <c:pt idx="178">
                  <c:v>113.30448827933118</c:v>
                </c:pt>
                <c:pt idx="179">
                  <c:v>113.61004367433486</c:v>
                </c:pt>
                <c:pt idx="180">
                  <c:v>113.1018537363841</c:v>
                </c:pt>
                <c:pt idx="181">
                  <c:v>113.02196616199788</c:v>
                </c:pt>
                <c:pt idx="182">
                  <c:v>112.93857986197636</c:v>
                </c:pt>
                <c:pt idx="183">
                  <c:v>112.71553608729943</c:v>
                </c:pt>
                <c:pt idx="184">
                  <c:v>113.11147523359523</c:v>
                </c:pt>
                <c:pt idx="185">
                  <c:v>113.16249832320433</c:v>
                </c:pt>
                <c:pt idx="186">
                  <c:v>112.99281011275161</c:v>
                </c:pt>
                <c:pt idx="187">
                  <c:v>112.78959245457894</c:v>
                </c:pt>
                <c:pt idx="188">
                  <c:v>112.66043115682942</c:v>
                </c:pt>
                <c:pt idx="189">
                  <c:v>112.59599628676108</c:v>
                </c:pt>
                <c:pt idx="190">
                  <c:v>112.60620090605417</c:v>
                </c:pt>
                <c:pt idx="191">
                  <c:v>112.43884518392919</c:v>
                </c:pt>
                <c:pt idx="192">
                  <c:v>112.54788880756168</c:v>
                </c:pt>
                <c:pt idx="193">
                  <c:v>112.44467639789224</c:v>
                </c:pt>
                <c:pt idx="194">
                  <c:v>112.79338273782706</c:v>
                </c:pt>
                <c:pt idx="195">
                  <c:v>112.57879422305371</c:v>
                </c:pt>
                <c:pt idx="196">
                  <c:v>112.85052859901198</c:v>
                </c:pt>
                <c:pt idx="197">
                  <c:v>113.02779737596093</c:v>
                </c:pt>
                <c:pt idx="198">
                  <c:v>113.2872862087675</c:v>
                </c:pt>
                <c:pt idx="199">
                  <c:v>113.32664687730683</c:v>
                </c:pt>
                <c:pt idx="200">
                  <c:v>113.13275915187614</c:v>
                </c:pt>
                <c:pt idx="201">
                  <c:v>113.43539894332649</c:v>
                </c:pt>
                <c:pt idx="202">
                  <c:v>113.46717903165697</c:v>
                </c:pt>
                <c:pt idx="203">
                  <c:v>114.02435112850191</c:v>
                </c:pt>
                <c:pt idx="204">
                  <c:v>113.80772168301364</c:v>
                </c:pt>
                <c:pt idx="205">
                  <c:v>113.84270894622293</c:v>
                </c:pt>
                <c:pt idx="206">
                  <c:v>113.88877550156373</c:v>
                </c:pt>
                <c:pt idx="207">
                  <c:v>114.13660192015685</c:v>
                </c:pt>
                <c:pt idx="208">
                  <c:v>114.61417800022836</c:v>
                </c:pt>
                <c:pt idx="209">
                  <c:v>114.9220658767035</c:v>
                </c:pt>
                <c:pt idx="210">
                  <c:v>114.8727921533402</c:v>
                </c:pt>
                <c:pt idx="211">
                  <c:v>114.54391192305329</c:v>
                </c:pt>
                <c:pt idx="212">
                  <c:v>114.74508866422367</c:v>
                </c:pt>
                <c:pt idx="213">
                  <c:v>114.43545142150275</c:v>
                </c:pt>
                <c:pt idx="214">
                  <c:v>114.42699616845547</c:v>
                </c:pt>
                <c:pt idx="215">
                  <c:v>114.49930316948917</c:v>
                </c:pt>
                <c:pt idx="216">
                  <c:v>114.58064854565205</c:v>
                </c:pt>
                <c:pt idx="217">
                  <c:v>113.81151197311803</c:v>
                </c:pt>
                <c:pt idx="218">
                  <c:v>113.43889766896176</c:v>
                </c:pt>
                <c:pt idx="219">
                  <c:v>114.11560956634507</c:v>
                </c:pt>
                <c:pt idx="220">
                  <c:v>113.98994699423085</c:v>
                </c:pt>
                <c:pt idx="221">
                  <c:v>114.35381448087074</c:v>
                </c:pt>
                <c:pt idx="222">
                  <c:v>112.79396585990898</c:v>
                </c:pt>
                <c:pt idx="223">
                  <c:v>112.69512685556958</c:v>
                </c:pt>
                <c:pt idx="224">
                  <c:v>111.79420493934549</c:v>
                </c:pt>
                <c:pt idx="225">
                  <c:v>112.78026252183689</c:v>
                </c:pt>
                <c:pt idx="226">
                  <c:v>113.26425293109708</c:v>
                </c:pt>
                <c:pt idx="227">
                  <c:v>112.25632831509914</c:v>
                </c:pt>
                <c:pt idx="228">
                  <c:v>111.27843443489851</c:v>
                </c:pt>
                <c:pt idx="229">
                  <c:v>112.25282958946384</c:v>
                </c:pt>
                <c:pt idx="230">
                  <c:v>112.24933086382856</c:v>
                </c:pt>
                <c:pt idx="231">
                  <c:v>112.39919295777703</c:v>
                </c:pt>
                <c:pt idx="232">
                  <c:v>112.65518307180463</c:v>
                </c:pt>
                <c:pt idx="233">
                  <c:v>112.28052783693342</c:v>
                </c:pt>
                <c:pt idx="234">
                  <c:v>112.36187321309632</c:v>
                </c:pt>
                <c:pt idx="235">
                  <c:v>112.58666635401903</c:v>
                </c:pt>
                <c:pt idx="236">
                  <c:v>113.05316313510272</c:v>
                </c:pt>
                <c:pt idx="237">
                  <c:v>112.55313689944275</c:v>
                </c:pt>
                <c:pt idx="238">
                  <c:v>112.5505128535022</c:v>
                </c:pt>
                <c:pt idx="239">
                  <c:v>112.03095205895077</c:v>
                </c:pt>
                <c:pt idx="240">
                  <c:v>112.20326430848775</c:v>
                </c:pt>
                <c:pt idx="241">
                  <c:v>111.3245009902393</c:v>
                </c:pt>
                <c:pt idx="242">
                  <c:v>111.13731915846641</c:v>
                </c:pt>
                <c:pt idx="243">
                  <c:v>110.12910298485566</c:v>
                </c:pt>
                <c:pt idx="244">
                  <c:v>110.86966663022537</c:v>
                </c:pt>
                <c:pt idx="245">
                  <c:v>111.20204558614758</c:v>
                </c:pt>
                <c:pt idx="246">
                  <c:v>111.75950924060533</c:v>
                </c:pt>
                <c:pt idx="247">
                  <c:v>111.49885416363487</c:v>
                </c:pt>
                <c:pt idx="248">
                  <c:v>111.11895084373887</c:v>
                </c:pt>
                <c:pt idx="249">
                  <c:v>110.78540564365281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45835</c:v>
                </c:pt>
                <c:pt idx="4">
                  <c:v>45838</c:v>
                </c:pt>
                <c:pt idx="5">
                  <c:v>45839</c:v>
                </c:pt>
                <c:pt idx="6">
                  <c:v>45840</c:v>
                </c:pt>
                <c:pt idx="7">
                  <c:v>45841</c:v>
                </c:pt>
                <c:pt idx="8">
                  <c:v>45842</c:v>
                </c:pt>
                <c:pt idx="9">
                  <c:v>45845</c:v>
                </c:pt>
                <c:pt idx="10">
                  <c:v>45846</c:v>
                </c:pt>
                <c:pt idx="11">
                  <c:v>45847</c:v>
                </c:pt>
                <c:pt idx="12">
                  <c:v>45848</c:v>
                </c:pt>
                <c:pt idx="13">
                  <c:v>45849</c:v>
                </c:pt>
                <c:pt idx="14">
                  <c:v>45852</c:v>
                </c:pt>
                <c:pt idx="15">
                  <c:v>45853</c:v>
                </c:pt>
                <c:pt idx="16">
                  <c:v>45854</c:v>
                </c:pt>
                <c:pt idx="17">
                  <c:v>45855</c:v>
                </c:pt>
                <c:pt idx="18">
                  <c:v>45856</c:v>
                </c:pt>
                <c:pt idx="19">
                  <c:v>45859</c:v>
                </c:pt>
                <c:pt idx="20">
                  <c:v>45860</c:v>
                </c:pt>
                <c:pt idx="21">
                  <c:v>45861</c:v>
                </c:pt>
                <c:pt idx="22">
                  <c:v>45862</c:v>
                </c:pt>
                <c:pt idx="23">
                  <c:v>45863</c:v>
                </c:pt>
                <c:pt idx="24">
                  <c:v>45866</c:v>
                </c:pt>
                <c:pt idx="25">
                  <c:v>45867</c:v>
                </c:pt>
                <c:pt idx="26">
                  <c:v>45868</c:v>
                </c:pt>
                <c:pt idx="27">
                  <c:v>45869</c:v>
                </c:pt>
                <c:pt idx="28">
                  <c:v>45870</c:v>
                </c:pt>
                <c:pt idx="29">
                  <c:v>45873</c:v>
                </c:pt>
                <c:pt idx="30">
                  <c:v>45874</c:v>
                </c:pt>
                <c:pt idx="31">
                  <c:v>45875</c:v>
                </c:pt>
                <c:pt idx="32">
                  <c:v>45876</c:v>
                </c:pt>
                <c:pt idx="33">
                  <c:v>45877</c:v>
                </c:pt>
                <c:pt idx="34">
                  <c:v>45880</c:v>
                </c:pt>
                <c:pt idx="35">
                  <c:v>45881</c:v>
                </c:pt>
                <c:pt idx="36">
                  <c:v>45882</c:v>
                </c:pt>
                <c:pt idx="37">
                  <c:v>45883</c:v>
                </c:pt>
                <c:pt idx="38">
                  <c:v>45884</c:v>
                </c:pt>
                <c:pt idx="39">
                  <c:v>45887</c:v>
                </c:pt>
                <c:pt idx="40">
                  <c:v>45888</c:v>
                </c:pt>
                <c:pt idx="41">
                  <c:v>45889</c:v>
                </c:pt>
                <c:pt idx="42">
                  <c:v>45890</c:v>
                </c:pt>
                <c:pt idx="43">
                  <c:v>45891</c:v>
                </c:pt>
                <c:pt idx="44">
                  <c:v>45894</c:v>
                </c:pt>
                <c:pt idx="45">
                  <c:v>45895</c:v>
                </c:pt>
                <c:pt idx="46">
                  <c:v>45896</c:v>
                </c:pt>
                <c:pt idx="47">
                  <c:v>45897</c:v>
                </c:pt>
                <c:pt idx="48">
                  <c:v>45898</c:v>
                </c:pt>
                <c:pt idx="49">
                  <c:v>45901</c:v>
                </c:pt>
                <c:pt idx="50">
                  <c:v>45902</c:v>
                </c:pt>
                <c:pt idx="51">
                  <c:v>45903</c:v>
                </c:pt>
                <c:pt idx="52">
                  <c:v>45904</c:v>
                </c:pt>
                <c:pt idx="53">
                  <c:v>45905</c:v>
                </c:pt>
                <c:pt idx="54">
                  <c:v>45908</c:v>
                </c:pt>
                <c:pt idx="55">
                  <c:v>45909</c:v>
                </c:pt>
                <c:pt idx="56">
                  <c:v>45910</c:v>
                </c:pt>
                <c:pt idx="57">
                  <c:v>45911</c:v>
                </c:pt>
                <c:pt idx="58">
                  <c:v>45912</c:v>
                </c:pt>
                <c:pt idx="59">
                  <c:v>45915</c:v>
                </c:pt>
                <c:pt idx="60">
                  <c:v>45916</c:v>
                </c:pt>
                <c:pt idx="61">
                  <c:v>45917</c:v>
                </c:pt>
                <c:pt idx="62">
                  <c:v>45918</c:v>
                </c:pt>
                <c:pt idx="63">
                  <c:v>45919</c:v>
                </c:pt>
                <c:pt idx="64">
                  <c:v>45922</c:v>
                </c:pt>
                <c:pt idx="65">
                  <c:v>45923</c:v>
                </c:pt>
                <c:pt idx="66">
                  <c:v>45924</c:v>
                </c:pt>
                <c:pt idx="67">
                  <c:v>45925</c:v>
                </c:pt>
                <c:pt idx="68">
                  <c:v>45926</c:v>
                </c:pt>
                <c:pt idx="69">
                  <c:v>45929</c:v>
                </c:pt>
                <c:pt idx="70">
                  <c:v>45930</c:v>
                </c:pt>
                <c:pt idx="71">
                  <c:v>45931</c:v>
                </c:pt>
                <c:pt idx="72">
                  <c:v>45932</c:v>
                </c:pt>
                <c:pt idx="73">
                  <c:v>45933</c:v>
                </c:pt>
                <c:pt idx="74">
                  <c:v>45936</c:v>
                </c:pt>
                <c:pt idx="75">
                  <c:v>45937</c:v>
                </c:pt>
                <c:pt idx="76">
                  <c:v>45938</c:v>
                </c:pt>
                <c:pt idx="77">
                  <c:v>45939</c:v>
                </c:pt>
                <c:pt idx="78">
                  <c:v>45940</c:v>
                </c:pt>
                <c:pt idx="79">
                  <c:v>45943</c:v>
                </c:pt>
                <c:pt idx="80">
                  <c:v>45944</c:v>
                </c:pt>
                <c:pt idx="81">
                  <c:v>45945</c:v>
                </c:pt>
                <c:pt idx="82">
                  <c:v>45946</c:v>
                </c:pt>
                <c:pt idx="83">
                  <c:v>45947</c:v>
                </c:pt>
                <c:pt idx="84">
                  <c:v>45950</c:v>
                </c:pt>
                <c:pt idx="85">
                  <c:v>45951</c:v>
                </c:pt>
                <c:pt idx="86">
                  <c:v>45952</c:v>
                </c:pt>
                <c:pt idx="87">
                  <c:v>45953</c:v>
                </c:pt>
                <c:pt idx="88">
                  <c:v>45954</c:v>
                </c:pt>
                <c:pt idx="89">
                  <c:v>45957</c:v>
                </c:pt>
                <c:pt idx="90">
                  <c:v>45958</c:v>
                </c:pt>
                <c:pt idx="91">
                  <c:v>45959</c:v>
                </c:pt>
                <c:pt idx="92">
                  <c:v>45960</c:v>
                </c:pt>
                <c:pt idx="93">
                  <c:v>45961</c:v>
                </c:pt>
                <c:pt idx="94">
                  <c:v>45964</c:v>
                </c:pt>
                <c:pt idx="95">
                  <c:v>45965</c:v>
                </c:pt>
                <c:pt idx="96">
                  <c:v>45966</c:v>
                </c:pt>
                <c:pt idx="97">
                  <c:v>45967</c:v>
                </c:pt>
                <c:pt idx="98">
                  <c:v>45968</c:v>
                </c:pt>
                <c:pt idx="99">
                  <c:v>45971</c:v>
                </c:pt>
                <c:pt idx="100">
                  <c:v>45972</c:v>
                </c:pt>
                <c:pt idx="101">
                  <c:v>45973</c:v>
                </c:pt>
                <c:pt idx="102">
                  <c:v>45974</c:v>
                </c:pt>
                <c:pt idx="103">
                  <c:v>45975</c:v>
                </c:pt>
                <c:pt idx="104">
                  <c:v>45978</c:v>
                </c:pt>
                <c:pt idx="105">
                  <c:v>45979</c:v>
                </c:pt>
                <c:pt idx="106">
                  <c:v>45980</c:v>
                </c:pt>
                <c:pt idx="107">
                  <c:v>45981</c:v>
                </c:pt>
                <c:pt idx="108">
                  <c:v>45982</c:v>
                </c:pt>
                <c:pt idx="109">
                  <c:v>45985</c:v>
                </c:pt>
                <c:pt idx="110">
                  <c:v>45986</c:v>
                </c:pt>
                <c:pt idx="111">
                  <c:v>45987</c:v>
                </c:pt>
                <c:pt idx="112">
                  <c:v>45988</c:v>
                </c:pt>
                <c:pt idx="113">
                  <c:v>45989</c:v>
                </c:pt>
                <c:pt idx="114">
                  <c:v>45992</c:v>
                </c:pt>
                <c:pt idx="115">
                  <c:v>45993</c:v>
                </c:pt>
                <c:pt idx="116">
                  <c:v>45994</c:v>
                </c:pt>
                <c:pt idx="117">
                  <c:v>45995</c:v>
                </c:pt>
                <c:pt idx="118">
                  <c:v>45996</c:v>
                </c:pt>
                <c:pt idx="119">
                  <c:v>45999</c:v>
                </c:pt>
                <c:pt idx="120">
                  <c:v>46000</c:v>
                </c:pt>
                <c:pt idx="121">
                  <c:v>46001</c:v>
                </c:pt>
                <c:pt idx="122">
                  <c:v>46002</c:v>
                </c:pt>
                <c:pt idx="123">
                  <c:v>46003</c:v>
                </c:pt>
                <c:pt idx="124">
                  <c:v>46006</c:v>
                </c:pt>
                <c:pt idx="125">
                  <c:v>46007</c:v>
                </c:pt>
                <c:pt idx="126">
                  <c:v>46008</c:v>
                </c:pt>
                <c:pt idx="127">
                  <c:v>46009</c:v>
                </c:pt>
                <c:pt idx="128">
                  <c:v>46010</c:v>
                </c:pt>
                <c:pt idx="129">
                  <c:v>46013</c:v>
                </c:pt>
                <c:pt idx="130">
                  <c:v>46014</c:v>
                </c:pt>
                <c:pt idx="131">
                  <c:v>46015</c:v>
                </c:pt>
                <c:pt idx="132">
                  <c:v>46017</c:v>
                </c:pt>
                <c:pt idx="133">
                  <c:v>46020</c:v>
                </c:pt>
                <c:pt idx="134">
                  <c:v>46021</c:v>
                </c:pt>
                <c:pt idx="135">
                  <c:v>46022</c:v>
                </c:pt>
                <c:pt idx="136">
                  <c:v>46024</c:v>
                </c:pt>
                <c:pt idx="137">
                  <c:v>46027</c:v>
                </c:pt>
                <c:pt idx="138">
                  <c:v>46028</c:v>
                </c:pt>
                <c:pt idx="139">
                  <c:v>46029</c:v>
                </c:pt>
                <c:pt idx="140">
                  <c:v>46030</c:v>
                </c:pt>
                <c:pt idx="141">
                  <c:v>46031</c:v>
                </c:pt>
                <c:pt idx="142">
                  <c:v>46034</c:v>
                </c:pt>
                <c:pt idx="143">
                  <c:v>46035</c:v>
                </c:pt>
                <c:pt idx="144">
                  <c:v>46036</c:v>
                </c:pt>
                <c:pt idx="145">
                  <c:v>46037</c:v>
                </c:pt>
                <c:pt idx="146">
                  <c:v>46038</c:v>
                </c:pt>
                <c:pt idx="147">
                  <c:v>46041</c:v>
                </c:pt>
                <c:pt idx="148">
                  <c:v>46042</c:v>
                </c:pt>
                <c:pt idx="149">
                  <c:v>46043</c:v>
                </c:pt>
                <c:pt idx="150">
                  <c:v>46044</c:v>
                </c:pt>
                <c:pt idx="151">
                  <c:v>46045</c:v>
                </c:pt>
                <c:pt idx="152">
                  <c:v>46048</c:v>
                </c:pt>
                <c:pt idx="153">
                  <c:v>46049</c:v>
                </c:pt>
                <c:pt idx="154">
                  <c:v>46050</c:v>
                </c:pt>
                <c:pt idx="155">
                  <c:v>46051</c:v>
                </c:pt>
                <c:pt idx="156">
                  <c:v>46052</c:v>
                </c:pt>
                <c:pt idx="157">
                  <c:v>46055</c:v>
                </c:pt>
                <c:pt idx="158">
                  <c:v>46056</c:v>
                </c:pt>
                <c:pt idx="159">
                  <c:v>46057</c:v>
                </c:pt>
                <c:pt idx="160">
                  <c:v>46058</c:v>
                </c:pt>
                <c:pt idx="161">
                  <c:v>46059</c:v>
                </c:pt>
                <c:pt idx="162">
                  <c:v>46062</c:v>
                </c:pt>
                <c:pt idx="163">
                  <c:v>46063</c:v>
                </c:pt>
                <c:pt idx="164">
                  <c:v>46064</c:v>
                </c:pt>
                <c:pt idx="165">
                  <c:v>46065</c:v>
                </c:pt>
                <c:pt idx="166">
                  <c:v>46066</c:v>
                </c:pt>
                <c:pt idx="167">
                  <c:v>46071</c:v>
                </c:pt>
                <c:pt idx="168">
                  <c:v>46072</c:v>
                </c:pt>
                <c:pt idx="169">
                  <c:v>46073</c:v>
                </c:pt>
                <c:pt idx="170">
                  <c:v>46076</c:v>
                </c:pt>
                <c:pt idx="171">
                  <c:v>46077</c:v>
                </c:pt>
                <c:pt idx="172">
                  <c:v>46078</c:v>
                </c:pt>
                <c:pt idx="173">
                  <c:v>46079</c:v>
                </c:pt>
                <c:pt idx="174">
                  <c:v>46080</c:v>
                </c:pt>
                <c:pt idx="175">
                  <c:v>46083</c:v>
                </c:pt>
                <c:pt idx="176">
                  <c:v>46084</c:v>
                </c:pt>
                <c:pt idx="177">
                  <c:v>46085</c:v>
                </c:pt>
                <c:pt idx="178">
                  <c:v>46086</c:v>
                </c:pt>
                <c:pt idx="179">
                  <c:v>46087</c:v>
                </c:pt>
                <c:pt idx="180">
                  <c:v>46090</c:v>
                </c:pt>
                <c:pt idx="181">
                  <c:v>46091</c:v>
                </c:pt>
                <c:pt idx="182">
                  <c:v>46092</c:v>
                </c:pt>
                <c:pt idx="183">
                  <c:v>46093</c:v>
                </c:pt>
                <c:pt idx="184">
                  <c:v>46094</c:v>
                </c:pt>
                <c:pt idx="185">
                  <c:v>46097</c:v>
                </c:pt>
                <c:pt idx="186">
                  <c:v>46098</c:v>
                </c:pt>
                <c:pt idx="187">
                  <c:v>46099</c:v>
                </c:pt>
                <c:pt idx="188">
                  <c:v>46100</c:v>
                </c:pt>
                <c:pt idx="189">
                  <c:v>46101</c:v>
                </c:pt>
                <c:pt idx="190">
                  <c:v>46104</c:v>
                </c:pt>
                <c:pt idx="191">
                  <c:v>46105</c:v>
                </c:pt>
                <c:pt idx="192">
                  <c:v>46106</c:v>
                </c:pt>
                <c:pt idx="193">
                  <c:v>46107</c:v>
                </c:pt>
                <c:pt idx="194">
                  <c:v>46108</c:v>
                </c:pt>
                <c:pt idx="195">
                  <c:v>46111</c:v>
                </c:pt>
                <c:pt idx="196">
                  <c:v>46112</c:v>
                </c:pt>
                <c:pt idx="197">
                  <c:v>46113</c:v>
                </c:pt>
                <c:pt idx="198">
                  <c:v>46114</c:v>
                </c:pt>
                <c:pt idx="199">
                  <c:v>46118</c:v>
                </c:pt>
                <c:pt idx="200">
                  <c:v>46119</c:v>
                </c:pt>
                <c:pt idx="201">
                  <c:v>46120</c:v>
                </c:pt>
                <c:pt idx="202">
                  <c:v>46121</c:v>
                </c:pt>
                <c:pt idx="203">
                  <c:v>46122</c:v>
                </c:pt>
                <c:pt idx="204">
                  <c:v>46125</c:v>
                </c:pt>
                <c:pt idx="205">
                  <c:v>46126</c:v>
                </c:pt>
                <c:pt idx="206">
                  <c:v>46127</c:v>
                </c:pt>
                <c:pt idx="207">
                  <c:v>46128</c:v>
                </c:pt>
                <c:pt idx="208">
                  <c:v>46129</c:v>
                </c:pt>
                <c:pt idx="209">
                  <c:v>46132</c:v>
                </c:pt>
                <c:pt idx="210">
                  <c:v>46134</c:v>
                </c:pt>
                <c:pt idx="211">
                  <c:v>46135</c:v>
                </c:pt>
                <c:pt idx="212">
                  <c:v>46136</c:v>
                </c:pt>
                <c:pt idx="213">
                  <c:v>46139</c:v>
                </c:pt>
                <c:pt idx="214">
                  <c:v>46140</c:v>
                </c:pt>
                <c:pt idx="215">
                  <c:v>46141</c:v>
                </c:pt>
                <c:pt idx="216">
                  <c:v>46142</c:v>
                </c:pt>
                <c:pt idx="217">
                  <c:v>46146</c:v>
                </c:pt>
                <c:pt idx="218">
                  <c:v>46147</c:v>
                </c:pt>
                <c:pt idx="219">
                  <c:v>46148</c:v>
                </c:pt>
                <c:pt idx="220">
                  <c:v>46149</c:v>
                </c:pt>
                <c:pt idx="221">
                  <c:v>46150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46160</c:v>
                </c:pt>
                <c:pt idx="228">
                  <c:v>46161</c:v>
                </c:pt>
                <c:pt idx="229">
                  <c:v>46162</c:v>
                </c:pt>
                <c:pt idx="230">
                  <c:v>46163</c:v>
                </c:pt>
                <c:pt idx="231">
                  <c:v>46164</c:v>
                </c:pt>
                <c:pt idx="232">
                  <c:v>46167</c:v>
                </c:pt>
                <c:pt idx="233">
                  <c:v>46168</c:v>
                </c:pt>
                <c:pt idx="234">
                  <c:v>46169</c:v>
                </c:pt>
                <c:pt idx="235">
                  <c:v>46170</c:v>
                </c:pt>
                <c:pt idx="236">
                  <c:v>46171</c:v>
                </c:pt>
                <c:pt idx="237">
                  <c:v>46174</c:v>
                </c:pt>
                <c:pt idx="238">
                  <c:v>46175</c:v>
                </c:pt>
                <c:pt idx="239">
                  <c:v>46176</c:v>
                </c:pt>
                <c:pt idx="240">
                  <c:v>46178</c:v>
                </c:pt>
                <c:pt idx="241">
                  <c:v>46181</c:v>
                </c:pt>
                <c:pt idx="242">
                  <c:v>46182</c:v>
                </c:pt>
                <c:pt idx="243">
                  <c:v>46183</c:v>
                </c:pt>
                <c:pt idx="244">
                  <c:v>46184</c:v>
                </c:pt>
                <c:pt idx="245">
                  <c:v>46185</c:v>
                </c:pt>
                <c:pt idx="246">
                  <c:v>46188</c:v>
                </c:pt>
                <c:pt idx="247">
                  <c:v>46189</c:v>
                </c:pt>
                <c:pt idx="248">
                  <c:v>46190</c:v>
                </c:pt>
                <c:pt idx="249">
                  <c:v>46191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100.05513103679769</c:v>
                </c:pt>
                <c:pt idx="2">
                  <c:v>100.11029250634783</c:v>
                </c:pt>
                <c:pt idx="3">
                  <c:v>100.22070675546922</c:v>
                </c:pt>
                <c:pt idx="4">
                  <c:v>100.27595953504049</c:v>
                </c:pt>
                <c:pt idx="5">
                  <c:v>100.3312427473642</c:v>
                </c:pt>
                <c:pt idx="6">
                  <c:v>100.3865564042041</c:v>
                </c:pt>
                <c:pt idx="7">
                  <c:v>100.44190059966999</c:v>
                </c:pt>
                <c:pt idx="8">
                  <c:v>100.49727533376188</c:v>
                </c:pt>
                <c:pt idx="9">
                  <c:v>100.55268051236992</c:v>
                </c:pt>
                <c:pt idx="10">
                  <c:v>100.60811622960395</c:v>
                </c:pt>
                <c:pt idx="11">
                  <c:v>100.66358259133747</c:v>
                </c:pt>
                <c:pt idx="12">
                  <c:v>100.71907949757882</c:v>
                </c:pt>
                <c:pt idx="13">
                  <c:v>100.77460704831967</c:v>
                </c:pt>
                <c:pt idx="14">
                  <c:v>100.83016514356834</c:v>
                </c:pt>
                <c:pt idx="15">
                  <c:v>100.8857538833165</c:v>
                </c:pt>
                <c:pt idx="16">
                  <c:v>100.941373273446</c:v>
                </c:pt>
                <c:pt idx="17">
                  <c:v>100.997023308075</c:v>
                </c:pt>
                <c:pt idx="18">
                  <c:v>101.05270398720347</c:v>
                </c:pt>
                <c:pt idx="19">
                  <c:v>101.1084154225868</c:v>
                </c:pt>
                <c:pt idx="20">
                  <c:v>101.16415760834315</c:v>
                </c:pt>
                <c:pt idx="21">
                  <c:v>101.21993044448084</c:v>
                </c:pt>
                <c:pt idx="22">
                  <c:v>101.27573402510966</c:v>
                </c:pt>
                <c:pt idx="23">
                  <c:v>101.33156846786686</c:v>
                </c:pt>
                <c:pt idx="24">
                  <c:v>101.38743366099705</c:v>
                </c:pt>
                <c:pt idx="25">
                  <c:v>101.44332960450024</c:v>
                </c:pt>
                <c:pt idx="26">
                  <c:v>101.49925640424995</c:v>
                </c:pt>
                <c:pt idx="27">
                  <c:v>101.555214066128</c:v>
                </c:pt>
                <c:pt idx="28">
                  <c:v>101.61120257837072</c:v>
                </c:pt>
                <c:pt idx="29">
                  <c:v>101.66722195274183</c:v>
                </c:pt>
                <c:pt idx="30">
                  <c:v>101.72327218335943</c:v>
                </c:pt>
                <c:pt idx="31">
                  <c:v>101.77935326434168</c:v>
                </c:pt>
                <c:pt idx="32">
                  <c:v>101.83546531332581</c:v>
                </c:pt>
                <c:pt idx="33">
                  <c:v>101.89160832442995</c:v>
                </c:pt>
                <c:pt idx="34">
                  <c:v>101.94778229177227</c:v>
                </c:pt>
                <c:pt idx="35">
                  <c:v>102.00398722711645</c:v>
                </c:pt>
                <c:pt idx="36">
                  <c:v>102.06022311869879</c:v>
                </c:pt>
                <c:pt idx="37">
                  <c:v>102.11648997828301</c:v>
                </c:pt>
                <c:pt idx="38">
                  <c:v>102.17278789997887</c:v>
                </c:pt>
                <c:pt idx="39">
                  <c:v>102.22911688966829</c:v>
                </c:pt>
                <c:pt idx="40">
                  <c:v>102.28547684147772</c:v>
                </c:pt>
                <c:pt idx="41">
                  <c:v>102.3418679671542</c:v>
                </c:pt>
                <c:pt idx="42">
                  <c:v>102.39829015494233</c:v>
                </c:pt>
                <c:pt idx="43">
                  <c:v>102.45474341072401</c:v>
                </c:pt>
                <c:pt idx="44">
                  <c:v>102.51122784037271</c:v>
                </c:pt>
                <c:pt idx="45">
                  <c:v>102.56774333213309</c:v>
                </c:pt>
                <c:pt idx="46">
                  <c:v>102.6242899977605</c:v>
                </c:pt>
                <c:pt idx="47">
                  <c:v>102.68086783725497</c:v>
                </c:pt>
                <c:pt idx="48">
                  <c:v>102.73747685061647</c:v>
                </c:pt>
                <c:pt idx="49">
                  <c:v>102.79411713195481</c:v>
                </c:pt>
                <c:pt idx="50">
                  <c:v>102.85078859304203</c:v>
                </c:pt>
                <c:pt idx="51">
                  <c:v>102.90749132798796</c:v>
                </c:pt>
                <c:pt idx="52">
                  <c:v>102.96422533679258</c:v>
                </c:pt>
                <c:pt idx="53">
                  <c:v>103.02099062533776</c:v>
                </c:pt>
                <c:pt idx="54">
                  <c:v>103.07778719362348</c:v>
                </c:pt>
                <c:pt idx="55">
                  <c:v>103.13461502988604</c:v>
                </c:pt>
                <c:pt idx="56">
                  <c:v>103.1914742576445</c:v>
                </c:pt>
                <c:pt idx="57">
                  <c:v>103.24836485925329</c:v>
                </c:pt>
                <c:pt idx="58">
                  <c:v>103.30528674060265</c:v>
                </c:pt>
                <c:pt idx="59">
                  <c:v>103.3622400016842</c:v>
                </c:pt>
                <c:pt idx="60">
                  <c:v>103.41922475425332</c:v>
                </c:pt>
                <c:pt idx="61">
                  <c:v>103.47624088655465</c:v>
                </c:pt>
                <c:pt idx="62">
                  <c:v>103.53328839858817</c:v>
                </c:pt>
                <c:pt idx="63">
                  <c:v>103.59036739622742</c:v>
                </c:pt>
                <c:pt idx="64">
                  <c:v>103.64747787947236</c:v>
                </c:pt>
                <c:pt idx="65">
                  <c:v>103.70461985420488</c:v>
                </c:pt>
                <c:pt idx="66">
                  <c:v>103.76179330866124</c:v>
                </c:pt>
                <c:pt idx="67">
                  <c:v>103.81899825460518</c:v>
                </c:pt>
                <c:pt idx="68">
                  <c:v>103.87623479202836</c:v>
                </c:pt>
                <c:pt idx="69">
                  <c:v>103.93350281505722</c:v>
                </c:pt>
                <c:pt idx="70">
                  <c:v>103.99080242956532</c:v>
                </c:pt>
                <c:pt idx="71">
                  <c:v>104.04813363555265</c:v>
                </c:pt>
                <c:pt idx="72">
                  <c:v>104.10549643301918</c:v>
                </c:pt>
                <c:pt idx="73">
                  <c:v>104.16289092783846</c:v>
                </c:pt>
                <c:pt idx="74">
                  <c:v>104.22031701413694</c:v>
                </c:pt>
                <c:pt idx="75">
                  <c:v>104.27777479190631</c:v>
                </c:pt>
                <c:pt idx="76">
                  <c:v>104.33526427291025</c:v>
                </c:pt>
                <c:pt idx="77">
                  <c:v>104.39278544538509</c:v>
                </c:pt>
                <c:pt idx="78">
                  <c:v>104.45033832109452</c:v>
                </c:pt>
                <c:pt idx="79">
                  <c:v>104.50792288827481</c:v>
                </c:pt>
                <c:pt idx="80">
                  <c:v>104.56553925279948</c:v>
                </c:pt>
                <c:pt idx="81">
                  <c:v>104.62318732055874</c:v>
                </c:pt>
                <c:pt idx="82">
                  <c:v>104.68086718566238</c:v>
                </c:pt>
                <c:pt idx="83">
                  <c:v>104.73857885399227</c:v>
                </c:pt>
                <c:pt idx="84">
                  <c:v>104.79632232554839</c:v>
                </c:pt>
                <c:pt idx="85">
                  <c:v>104.85409770032241</c:v>
                </c:pt>
                <c:pt idx="86">
                  <c:v>104.91190487832269</c:v>
                </c:pt>
                <c:pt idx="87">
                  <c:v>104.96974396542269</c:v>
                </c:pt>
                <c:pt idx="88">
                  <c:v>105.02761484986711</c:v>
                </c:pt>
                <c:pt idx="89">
                  <c:v>105.08551763752939</c:v>
                </c:pt>
                <c:pt idx="90">
                  <c:v>105.14345244016495</c:v>
                </c:pt>
                <c:pt idx="91">
                  <c:v>105.20141915190025</c:v>
                </c:pt>
                <c:pt idx="92">
                  <c:v>105.25941776685345</c:v>
                </c:pt>
                <c:pt idx="93">
                  <c:v>105.31744839677992</c:v>
                </c:pt>
                <c:pt idx="94">
                  <c:v>105.37551102991594</c:v>
                </c:pt>
                <c:pt idx="95">
                  <c:v>105.43360568390707</c:v>
                </c:pt>
                <c:pt idx="96">
                  <c:v>105.49173234110775</c:v>
                </c:pt>
                <c:pt idx="97">
                  <c:v>105.54989101328168</c:v>
                </c:pt>
                <c:pt idx="98">
                  <c:v>105.60808180042054</c:v>
                </c:pt>
                <c:pt idx="99">
                  <c:v>105.66630470840616</c:v>
                </c:pt>
                <c:pt idx="100">
                  <c:v>105.7245596254832</c:v>
                </c:pt>
                <c:pt idx="101">
                  <c:v>105.78284665752513</c:v>
                </c:pt>
                <c:pt idx="102">
                  <c:v>105.84116591040551</c:v>
                </c:pt>
                <c:pt idx="103">
                  <c:v>105.89951727825077</c:v>
                </c:pt>
                <c:pt idx="104">
                  <c:v>105.95790076694284</c:v>
                </c:pt>
                <c:pt idx="105">
                  <c:v>106.01631647059145</c:v>
                </c:pt>
                <c:pt idx="106">
                  <c:v>106.07476440096036</c:v>
                </c:pt>
                <c:pt idx="107">
                  <c:v>106.07476440096036</c:v>
                </c:pt>
                <c:pt idx="108">
                  <c:v>106.1332445521677</c:v>
                </c:pt>
                <c:pt idx="109">
                  <c:v>106.19175691833161</c:v>
                </c:pt>
                <c:pt idx="110">
                  <c:v>106.25030161708928</c:v>
                </c:pt>
                <c:pt idx="111">
                  <c:v>106.3088785366854</c:v>
                </c:pt>
                <c:pt idx="112">
                  <c:v>106.36748778299345</c:v>
                </c:pt>
                <c:pt idx="113">
                  <c:v>106.42612935013159</c:v>
                </c:pt>
                <c:pt idx="114">
                  <c:v>106.4848032498635</c:v>
                </c:pt>
                <c:pt idx="115">
                  <c:v>106.54350947042549</c:v>
                </c:pt>
                <c:pt idx="116">
                  <c:v>106.60224801769941</c:v>
                </c:pt>
                <c:pt idx="117">
                  <c:v>106.6610189975588</c:v>
                </c:pt>
                <c:pt idx="118">
                  <c:v>106.7198223041301</c:v>
                </c:pt>
                <c:pt idx="119">
                  <c:v>106.77865804328687</c:v>
                </c:pt>
                <c:pt idx="120">
                  <c:v>106.83752621502907</c:v>
                </c:pt>
                <c:pt idx="121">
                  <c:v>106.89642691934837</c:v>
                </c:pt>
                <c:pt idx="122">
                  <c:v>106.9553600562531</c:v>
                </c:pt>
                <c:pt idx="123">
                  <c:v>107.01432572573495</c:v>
                </c:pt>
                <c:pt idx="124">
                  <c:v>107.07332382780223</c:v>
                </c:pt>
                <c:pt idx="125">
                  <c:v>107.13235446832844</c:v>
                </c:pt>
                <c:pt idx="126">
                  <c:v>107.19141764143177</c:v>
                </c:pt>
                <c:pt idx="127">
                  <c:v>107.25051345886757</c:v>
                </c:pt>
                <c:pt idx="128">
                  <c:v>107.30964180888047</c:v>
                </c:pt>
                <c:pt idx="129">
                  <c:v>107.36880280322583</c:v>
                </c:pt>
                <c:pt idx="130">
                  <c:v>107.42799633603013</c:v>
                </c:pt>
                <c:pt idx="131">
                  <c:v>107.42799633603013</c:v>
                </c:pt>
                <c:pt idx="132">
                  <c:v>107.54648131699059</c:v>
                </c:pt>
                <c:pt idx="133">
                  <c:v>107.60577287690209</c:v>
                </c:pt>
                <c:pt idx="134">
                  <c:v>107.6650970752642</c:v>
                </c:pt>
                <c:pt idx="135">
                  <c:v>107.6650970752642</c:v>
                </c:pt>
                <c:pt idx="136">
                  <c:v>107.78384360496911</c:v>
                </c:pt>
                <c:pt idx="137">
                  <c:v>107.84326593631192</c:v>
                </c:pt>
                <c:pt idx="138">
                  <c:v>107.90272111785235</c:v>
                </c:pt>
                <c:pt idx="139">
                  <c:v>107.96220904371688</c:v>
                </c:pt>
                <c:pt idx="140">
                  <c:v>108.0217297197874</c:v>
                </c:pt>
                <c:pt idx="141">
                  <c:v>108.08128324605555</c:v>
                </c:pt>
                <c:pt idx="142">
                  <c:v>108.14086962252134</c:v>
                </c:pt>
                <c:pt idx="143">
                  <c:v>108.20048884918474</c:v>
                </c:pt>
                <c:pt idx="144">
                  <c:v>108.26014092604576</c:v>
                </c:pt>
                <c:pt idx="145">
                  <c:v>108.31982585898628</c:v>
                </c:pt>
                <c:pt idx="146">
                  <c:v>108.37954374211608</c:v>
                </c:pt>
                <c:pt idx="147">
                  <c:v>108.43929458719887</c:v>
                </c:pt>
                <c:pt idx="148">
                  <c:v>108.4990782765974</c:v>
                </c:pt>
                <c:pt idx="149">
                  <c:v>108.55889492206711</c:v>
                </c:pt>
                <c:pt idx="150">
                  <c:v>108.61874463536333</c:v>
                </c:pt>
                <c:pt idx="151">
                  <c:v>108.67862729884881</c:v>
                </c:pt>
                <c:pt idx="152">
                  <c:v>108.73854302427894</c:v>
                </c:pt>
                <c:pt idx="153">
                  <c:v>108.79849170578019</c:v>
                </c:pt>
                <c:pt idx="154">
                  <c:v>108.85847344922612</c:v>
                </c:pt>
                <c:pt idx="155">
                  <c:v>108.91848824873482</c:v>
                </c:pt>
                <c:pt idx="156">
                  <c:v>108.97853622194351</c:v>
                </c:pt>
                <c:pt idx="157">
                  <c:v>109.03861725121503</c:v>
                </c:pt>
                <c:pt idx="158">
                  <c:v>109.09873144830469</c:v>
                </c:pt>
                <c:pt idx="159">
                  <c:v>109.15887870145714</c:v>
                </c:pt>
                <c:pt idx="160">
                  <c:v>109.21905912830961</c:v>
                </c:pt>
                <c:pt idx="161">
                  <c:v>109.27927271121652</c:v>
                </c:pt>
                <c:pt idx="162">
                  <c:v>109.33951957369696</c:v>
                </c:pt>
                <c:pt idx="163">
                  <c:v>109.3997995981137</c:v>
                </c:pt>
                <c:pt idx="164">
                  <c:v>109.46011289622209</c:v>
                </c:pt>
                <c:pt idx="165">
                  <c:v>109.52045946214029</c:v>
                </c:pt>
                <c:pt idx="166">
                  <c:v>109.58083929586832</c:v>
                </c:pt>
                <c:pt idx="167">
                  <c:v>109.64125240328799</c:v>
                </c:pt>
                <c:pt idx="168">
                  <c:v>109.70169878439934</c:v>
                </c:pt>
                <c:pt idx="169">
                  <c:v>109.76217853919401</c:v>
                </c:pt>
                <c:pt idx="170">
                  <c:v>109.82269156179851</c:v>
                </c:pt>
                <c:pt idx="171">
                  <c:v>109.88323796396816</c:v>
                </c:pt>
                <c:pt idx="172">
                  <c:v>109.94381773982114</c:v>
                </c:pt>
                <c:pt idx="173">
                  <c:v>110.0044308952393</c:v>
                </c:pt>
                <c:pt idx="174">
                  <c:v>110.06507752433244</c:v>
                </c:pt>
                <c:pt idx="175">
                  <c:v>110.12575753299076</c:v>
                </c:pt>
                <c:pt idx="176">
                  <c:v>110.18647102708775</c:v>
                </c:pt>
                <c:pt idx="177">
                  <c:v>110.24721799485972</c:v>
                </c:pt>
                <c:pt idx="178">
                  <c:v>110.30799844807036</c:v>
                </c:pt>
                <c:pt idx="179">
                  <c:v>110.36881237495598</c:v>
                </c:pt>
                <c:pt idx="180">
                  <c:v>110.4296598931538</c:v>
                </c:pt>
                <c:pt idx="181">
                  <c:v>110.49054089090845</c:v>
                </c:pt>
                <c:pt idx="182">
                  <c:v>110.55145547409343</c:v>
                </c:pt>
                <c:pt idx="183">
                  <c:v>110.61240364270876</c:v>
                </c:pt>
                <c:pt idx="184">
                  <c:v>110.67338539675444</c:v>
                </c:pt>
                <c:pt idx="185">
                  <c:v>110.73440084210395</c:v>
                </c:pt>
                <c:pt idx="186">
                  <c:v>110.79544987876568</c:v>
                </c:pt>
                <c:pt idx="187">
                  <c:v>110.85653259496753</c:v>
                </c:pt>
                <c:pt idx="188">
                  <c:v>110.91669024725147</c:v>
                </c:pt>
                <c:pt idx="189">
                  <c:v>110.97688053210418</c:v>
                </c:pt>
                <c:pt idx="190">
                  <c:v>111.03710346128932</c:v>
                </c:pt>
                <c:pt idx="191">
                  <c:v>111.09735913479859</c:v>
                </c:pt>
                <c:pt idx="192">
                  <c:v>111.15764745264032</c:v>
                </c:pt>
                <c:pt idx="193">
                  <c:v>111.21796851480615</c:v>
                </c:pt>
                <c:pt idx="194">
                  <c:v>111.27832232717797</c:v>
                </c:pt>
                <c:pt idx="195">
                  <c:v>111.33870887799205</c:v>
                </c:pt>
                <c:pt idx="196">
                  <c:v>111.39912817901211</c:v>
                </c:pt>
                <c:pt idx="197">
                  <c:v>111.4595803302298</c:v>
                </c:pt>
                <c:pt idx="198">
                  <c:v>111.52006522577162</c:v>
                </c:pt>
                <c:pt idx="199">
                  <c:v>111.58058297739289</c:v>
                </c:pt>
                <c:pt idx="200">
                  <c:v>111.64113357332995</c:v>
                </c:pt>
                <c:pt idx="201">
                  <c:v>111.70171702534648</c:v>
                </c:pt>
                <c:pt idx="202">
                  <c:v>111.76233332756067</c:v>
                </c:pt>
                <c:pt idx="203">
                  <c:v>111.82298257996412</c:v>
                </c:pt>
                <c:pt idx="204">
                  <c:v>111.88366468844704</c:v>
                </c:pt>
                <c:pt idx="205">
                  <c:v>111.9443797530011</c:v>
                </c:pt>
                <c:pt idx="206">
                  <c:v>112.00512777362633</c:v>
                </c:pt>
                <c:pt idx="207">
                  <c:v>112.06590875032268</c:v>
                </c:pt>
                <c:pt idx="208">
                  <c:v>112.12672268309016</c:v>
                </c:pt>
                <c:pt idx="209">
                  <c:v>112.18756967192044</c:v>
                </c:pt>
                <c:pt idx="210">
                  <c:v>112.24844962270369</c:v>
                </c:pt>
                <c:pt idx="211">
                  <c:v>112.30936262954975</c:v>
                </c:pt>
                <c:pt idx="212">
                  <c:v>112.37030869834044</c:v>
                </c:pt>
                <c:pt idx="213">
                  <c:v>112.43128783495763</c:v>
                </c:pt>
                <c:pt idx="214">
                  <c:v>112.49230002175577</c:v>
                </c:pt>
                <c:pt idx="215">
                  <c:v>112.55334538225394</c:v>
                </c:pt>
                <c:pt idx="216">
                  <c:v>112.61344834498775</c:v>
                </c:pt>
                <c:pt idx="217">
                  <c:v>112.67358342856832</c:v>
                </c:pt>
                <c:pt idx="218">
                  <c:v>112.73375062711381</c:v>
                </c:pt>
                <c:pt idx="219">
                  <c:v>112.79394994062422</c:v>
                </c:pt>
                <c:pt idx="220">
                  <c:v>112.85418137498139</c:v>
                </c:pt>
                <c:pt idx="221">
                  <c:v>112.91444502429512</c:v>
                </c:pt>
                <c:pt idx="222">
                  <c:v>112.97474079445563</c:v>
                </c:pt>
                <c:pt idx="223">
                  <c:v>113.0350687795727</c:v>
                </c:pt>
                <c:pt idx="224">
                  <c:v>113.09542899141007</c:v>
                </c:pt>
                <c:pt idx="225">
                  <c:v>113.15582142408587</c:v>
                </c:pt>
                <c:pt idx="226">
                  <c:v>113.21624607760008</c:v>
                </c:pt>
                <c:pt idx="227">
                  <c:v>113.27670305782621</c:v>
                </c:pt>
                <c:pt idx="228">
                  <c:v>113.33719225889077</c:v>
                </c:pt>
                <c:pt idx="229">
                  <c:v>113.39771378078542</c:v>
                </c:pt>
                <c:pt idx="230">
                  <c:v>113.45826763527386</c:v>
                </c:pt>
                <c:pt idx="231">
                  <c:v>113.51885381647422</c:v>
                </c:pt>
                <c:pt idx="232">
                  <c:v>113.57947231850466</c:v>
                </c:pt>
                <c:pt idx="233">
                  <c:v>113.64012325312054</c:v>
                </c:pt>
                <c:pt idx="234">
                  <c:v>113.70080652033025</c:v>
                </c:pt>
                <c:pt idx="235">
                  <c:v>113.76152221424353</c:v>
                </c:pt>
                <c:pt idx="236">
                  <c:v>113.82227033486038</c:v>
                </c:pt>
                <c:pt idx="237">
                  <c:v>113.88305089394456</c:v>
                </c:pt>
                <c:pt idx="238">
                  <c:v>113.94386387973229</c:v>
                </c:pt>
                <c:pt idx="239">
                  <c:v>114.00470940397902</c:v>
                </c:pt>
                <c:pt idx="240">
                  <c:v>114.06558735492931</c:v>
                </c:pt>
                <c:pt idx="241">
                  <c:v>114.12649784433856</c:v>
                </c:pt>
                <c:pt idx="242">
                  <c:v>114.18744087220676</c:v>
                </c:pt>
                <c:pt idx="243">
                  <c:v>114.24841643265205</c:v>
                </c:pt>
                <c:pt idx="244">
                  <c:v>114.3094245315563</c:v>
                </c:pt>
                <c:pt idx="245">
                  <c:v>114.37046527479302</c:v>
                </c:pt>
                <c:pt idx="246">
                  <c:v>114.43153855060683</c:v>
                </c:pt>
                <c:pt idx="247">
                  <c:v>114.49264446487125</c:v>
                </c:pt>
                <c:pt idx="248">
                  <c:v>114.55378302346814</c:v>
                </c:pt>
                <c:pt idx="249">
                  <c:v>114.61395914479783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45835</c:v>
                </c:pt>
                <c:pt idx="4">
                  <c:v>45838</c:v>
                </c:pt>
                <c:pt idx="5">
                  <c:v>45839</c:v>
                </c:pt>
                <c:pt idx="6">
                  <c:v>45840</c:v>
                </c:pt>
                <c:pt idx="7">
                  <c:v>45841</c:v>
                </c:pt>
                <c:pt idx="8">
                  <c:v>45842</c:v>
                </c:pt>
                <c:pt idx="9">
                  <c:v>45845</c:v>
                </c:pt>
                <c:pt idx="10">
                  <c:v>45846</c:v>
                </c:pt>
                <c:pt idx="11">
                  <c:v>45847</c:v>
                </c:pt>
                <c:pt idx="12">
                  <c:v>45848</c:v>
                </c:pt>
                <c:pt idx="13">
                  <c:v>45849</c:v>
                </c:pt>
                <c:pt idx="14">
                  <c:v>45852</c:v>
                </c:pt>
                <c:pt idx="15">
                  <c:v>45853</c:v>
                </c:pt>
                <c:pt idx="16">
                  <c:v>45854</c:v>
                </c:pt>
                <c:pt idx="17">
                  <c:v>45855</c:v>
                </c:pt>
                <c:pt idx="18">
                  <c:v>45856</c:v>
                </c:pt>
                <c:pt idx="19">
                  <c:v>45859</c:v>
                </c:pt>
                <c:pt idx="20">
                  <c:v>45860</c:v>
                </c:pt>
                <c:pt idx="21">
                  <c:v>45861</c:v>
                </c:pt>
                <c:pt idx="22">
                  <c:v>45862</c:v>
                </c:pt>
                <c:pt idx="23">
                  <c:v>45863</c:v>
                </c:pt>
                <c:pt idx="24">
                  <c:v>45866</c:v>
                </c:pt>
                <c:pt idx="25">
                  <c:v>45867</c:v>
                </c:pt>
                <c:pt idx="26">
                  <c:v>45868</c:v>
                </c:pt>
                <c:pt idx="27">
                  <c:v>45869</c:v>
                </c:pt>
                <c:pt idx="28">
                  <c:v>45870</c:v>
                </c:pt>
                <c:pt idx="29">
                  <c:v>45873</c:v>
                </c:pt>
                <c:pt idx="30">
                  <c:v>45874</c:v>
                </c:pt>
                <c:pt idx="31">
                  <c:v>45875</c:v>
                </c:pt>
                <c:pt idx="32">
                  <c:v>45876</c:v>
                </c:pt>
                <c:pt idx="33">
                  <c:v>45877</c:v>
                </c:pt>
                <c:pt idx="34">
                  <c:v>45880</c:v>
                </c:pt>
                <c:pt idx="35">
                  <c:v>45881</c:v>
                </c:pt>
                <c:pt idx="36">
                  <c:v>45882</c:v>
                </c:pt>
                <c:pt idx="37">
                  <c:v>45883</c:v>
                </c:pt>
                <c:pt idx="38">
                  <c:v>45884</c:v>
                </c:pt>
                <c:pt idx="39">
                  <c:v>45887</c:v>
                </c:pt>
                <c:pt idx="40">
                  <c:v>45888</c:v>
                </c:pt>
                <c:pt idx="41">
                  <c:v>45889</c:v>
                </c:pt>
                <c:pt idx="42">
                  <c:v>45890</c:v>
                </c:pt>
                <c:pt idx="43">
                  <c:v>45891</c:v>
                </c:pt>
                <c:pt idx="44">
                  <c:v>45894</c:v>
                </c:pt>
                <c:pt idx="45">
                  <c:v>45895</c:v>
                </c:pt>
                <c:pt idx="46">
                  <c:v>45896</c:v>
                </c:pt>
                <c:pt idx="47">
                  <c:v>45897</c:v>
                </c:pt>
                <c:pt idx="48">
                  <c:v>45898</c:v>
                </c:pt>
                <c:pt idx="49">
                  <c:v>45901</c:v>
                </c:pt>
                <c:pt idx="50">
                  <c:v>45902</c:v>
                </c:pt>
                <c:pt idx="51">
                  <c:v>45903</c:v>
                </c:pt>
                <c:pt idx="52">
                  <c:v>45904</c:v>
                </c:pt>
                <c:pt idx="53">
                  <c:v>45905</c:v>
                </c:pt>
                <c:pt idx="54">
                  <c:v>45908</c:v>
                </c:pt>
                <c:pt idx="55">
                  <c:v>45909</c:v>
                </c:pt>
                <c:pt idx="56">
                  <c:v>45910</c:v>
                </c:pt>
                <c:pt idx="57">
                  <c:v>45911</c:v>
                </c:pt>
                <c:pt idx="58">
                  <c:v>45912</c:v>
                </c:pt>
                <c:pt idx="59">
                  <c:v>45915</c:v>
                </c:pt>
                <c:pt idx="60">
                  <c:v>45916</c:v>
                </c:pt>
                <c:pt idx="61">
                  <c:v>45917</c:v>
                </c:pt>
                <c:pt idx="62">
                  <c:v>45918</c:v>
                </c:pt>
                <c:pt idx="63">
                  <c:v>45919</c:v>
                </c:pt>
                <c:pt idx="64">
                  <c:v>45922</c:v>
                </c:pt>
                <c:pt idx="65">
                  <c:v>45923</c:v>
                </c:pt>
                <c:pt idx="66">
                  <c:v>45924</c:v>
                </c:pt>
                <c:pt idx="67">
                  <c:v>45925</c:v>
                </c:pt>
                <c:pt idx="68">
                  <c:v>45926</c:v>
                </c:pt>
                <c:pt idx="69">
                  <c:v>45929</c:v>
                </c:pt>
                <c:pt idx="70">
                  <c:v>45930</c:v>
                </c:pt>
                <c:pt idx="71">
                  <c:v>45931</c:v>
                </c:pt>
                <c:pt idx="72">
                  <c:v>45932</c:v>
                </c:pt>
                <c:pt idx="73">
                  <c:v>45933</c:v>
                </c:pt>
                <c:pt idx="74">
                  <c:v>45936</c:v>
                </c:pt>
                <c:pt idx="75">
                  <c:v>45937</c:v>
                </c:pt>
                <c:pt idx="76">
                  <c:v>45938</c:v>
                </c:pt>
                <c:pt idx="77">
                  <c:v>45939</c:v>
                </c:pt>
                <c:pt idx="78">
                  <c:v>45940</c:v>
                </c:pt>
                <c:pt idx="79">
                  <c:v>45943</c:v>
                </c:pt>
                <c:pt idx="80">
                  <c:v>45944</c:v>
                </c:pt>
                <c:pt idx="81">
                  <c:v>45945</c:v>
                </c:pt>
                <c:pt idx="82">
                  <c:v>45946</c:v>
                </c:pt>
                <c:pt idx="83">
                  <c:v>45947</c:v>
                </c:pt>
                <c:pt idx="84">
                  <c:v>45950</c:v>
                </c:pt>
                <c:pt idx="85">
                  <c:v>45951</c:v>
                </c:pt>
                <c:pt idx="86">
                  <c:v>45952</c:v>
                </c:pt>
                <c:pt idx="87">
                  <c:v>45953</c:v>
                </c:pt>
                <c:pt idx="88">
                  <c:v>45954</c:v>
                </c:pt>
                <c:pt idx="89">
                  <c:v>45957</c:v>
                </c:pt>
                <c:pt idx="90">
                  <c:v>45958</c:v>
                </c:pt>
                <c:pt idx="91">
                  <c:v>45959</c:v>
                </c:pt>
                <c:pt idx="92">
                  <c:v>45960</c:v>
                </c:pt>
                <c:pt idx="93">
                  <c:v>45961</c:v>
                </c:pt>
                <c:pt idx="94">
                  <c:v>45964</c:v>
                </c:pt>
                <c:pt idx="95">
                  <c:v>45965</c:v>
                </c:pt>
                <c:pt idx="96">
                  <c:v>45966</c:v>
                </c:pt>
                <c:pt idx="97">
                  <c:v>45967</c:v>
                </c:pt>
                <c:pt idx="98">
                  <c:v>45968</c:v>
                </c:pt>
                <c:pt idx="99">
                  <c:v>45971</c:v>
                </c:pt>
                <c:pt idx="100">
                  <c:v>45972</c:v>
                </c:pt>
                <c:pt idx="101">
                  <c:v>45973</c:v>
                </c:pt>
                <c:pt idx="102">
                  <c:v>45974</c:v>
                </c:pt>
                <c:pt idx="103">
                  <c:v>45975</c:v>
                </c:pt>
                <c:pt idx="104">
                  <c:v>45978</c:v>
                </c:pt>
                <c:pt idx="105">
                  <c:v>45979</c:v>
                </c:pt>
                <c:pt idx="106">
                  <c:v>45980</c:v>
                </c:pt>
                <c:pt idx="107">
                  <c:v>45981</c:v>
                </c:pt>
                <c:pt idx="108">
                  <c:v>45982</c:v>
                </c:pt>
                <c:pt idx="109">
                  <c:v>45985</c:v>
                </c:pt>
                <c:pt idx="110">
                  <c:v>45986</c:v>
                </c:pt>
                <c:pt idx="111">
                  <c:v>45987</c:v>
                </c:pt>
                <c:pt idx="112">
                  <c:v>45988</c:v>
                </c:pt>
                <c:pt idx="113">
                  <c:v>45989</c:v>
                </c:pt>
                <c:pt idx="114">
                  <c:v>45992</c:v>
                </c:pt>
                <c:pt idx="115">
                  <c:v>45993</c:v>
                </c:pt>
                <c:pt idx="116">
                  <c:v>45994</c:v>
                </c:pt>
                <c:pt idx="117">
                  <c:v>45995</c:v>
                </c:pt>
                <c:pt idx="118">
                  <c:v>45996</c:v>
                </c:pt>
                <c:pt idx="119">
                  <c:v>45999</c:v>
                </c:pt>
                <c:pt idx="120">
                  <c:v>46000</c:v>
                </c:pt>
                <c:pt idx="121">
                  <c:v>46001</c:v>
                </c:pt>
                <c:pt idx="122">
                  <c:v>46002</c:v>
                </c:pt>
                <c:pt idx="123">
                  <c:v>46003</c:v>
                </c:pt>
                <c:pt idx="124">
                  <c:v>46006</c:v>
                </c:pt>
                <c:pt idx="125">
                  <c:v>46007</c:v>
                </c:pt>
                <c:pt idx="126">
                  <c:v>46008</c:v>
                </c:pt>
                <c:pt idx="127">
                  <c:v>46009</c:v>
                </c:pt>
                <c:pt idx="128">
                  <c:v>46010</c:v>
                </c:pt>
                <c:pt idx="129">
                  <c:v>46013</c:v>
                </c:pt>
                <c:pt idx="130">
                  <c:v>46014</c:v>
                </c:pt>
                <c:pt idx="131">
                  <c:v>46015</c:v>
                </c:pt>
                <c:pt idx="132">
                  <c:v>46017</c:v>
                </c:pt>
                <c:pt idx="133">
                  <c:v>46020</c:v>
                </c:pt>
                <c:pt idx="134">
                  <c:v>46021</c:v>
                </c:pt>
                <c:pt idx="135">
                  <c:v>46022</c:v>
                </c:pt>
                <c:pt idx="136">
                  <c:v>46024</c:v>
                </c:pt>
                <c:pt idx="137">
                  <c:v>46027</c:v>
                </c:pt>
                <c:pt idx="138">
                  <c:v>46028</c:v>
                </c:pt>
                <c:pt idx="139">
                  <c:v>46029</c:v>
                </c:pt>
                <c:pt idx="140">
                  <c:v>46030</c:v>
                </c:pt>
                <c:pt idx="141">
                  <c:v>46031</c:v>
                </c:pt>
                <c:pt idx="142">
                  <c:v>46034</c:v>
                </c:pt>
                <c:pt idx="143">
                  <c:v>46035</c:v>
                </c:pt>
                <c:pt idx="144">
                  <c:v>46036</c:v>
                </c:pt>
                <c:pt idx="145">
                  <c:v>46037</c:v>
                </c:pt>
                <c:pt idx="146">
                  <c:v>46038</c:v>
                </c:pt>
                <c:pt idx="147">
                  <c:v>46041</c:v>
                </c:pt>
                <c:pt idx="148">
                  <c:v>46042</c:v>
                </c:pt>
                <c:pt idx="149">
                  <c:v>46043</c:v>
                </c:pt>
                <c:pt idx="150">
                  <c:v>46044</c:v>
                </c:pt>
                <c:pt idx="151">
                  <c:v>46045</c:v>
                </c:pt>
                <c:pt idx="152">
                  <c:v>46048</c:v>
                </c:pt>
                <c:pt idx="153">
                  <c:v>46049</c:v>
                </c:pt>
                <c:pt idx="154">
                  <c:v>46050</c:v>
                </c:pt>
                <c:pt idx="155">
                  <c:v>46051</c:v>
                </c:pt>
                <c:pt idx="156">
                  <c:v>46052</c:v>
                </c:pt>
                <c:pt idx="157">
                  <c:v>46055</c:v>
                </c:pt>
                <c:pt idx="158">
                  <c:v>46056</c:v>
                </c:pt>
                <c:pt idx="159">
                  <c:v>46057</c:v>
                </c:pt>
                <c:pt idx="160">
                  <c:v>46058</c:v>
                </c:pt>
                <c:pt idx="161">
                  <c:v>46059</c:v>
                </c:pt>
                <c:pt idx="162">
                  <c:v>46062</c:v>
                </c:pt>
                <c:pt idx="163">
                  <c:v>46063</c:v>
                </c:pt>
                <c:pt idx="164">
                  <c:v>46064</c:v>
                </c:pt>
                <c:pt idx="165">
                  <c:v>46065</c:v>
                </c:pt>
                <c:pt idx="166">
                  <c:v>46066</c:v>
                </c:pt>
                <c:pt idx="167">
                  <c:v>46071</c:v>
                </c:pt>
                <c:pt idx="168">
                  <c:v>46072</c:v>
                </c:pt>
                <c:pt idx="169">
                  <c:v>46073</c:v>
                </c:pt>
                <c:pt idx="170">
                  <c:v>46076</c:v>
                </c:pt>
                <c:pt idx="171">
                  <c:v>46077</c:v>
                </c:pt>
                <c:pt idx="172">
                  <c:v>46078</c:v>
                </c:pt>
                <c:pt idx="173">
                  <c:v>46079</c:v>
                </c:pt>
                <c:pt idx="174">
                  <c:v>46080</c:v>
                </c:pt>
                <c:pt idx="175">
                  <c:v>46083</c:v>
                </c:pt>
                <c:pt idx="176">
                  <c:v>46084</c:v>
                </c:pt>
                <c:pt idx="177">
                  <c:v>46085</c:v>
                </c:pt>
                <c:pt idx="178">
                  <c:v>46086</c:v>
                </c:pt>
                <c:pt idx="179">
                  <c:v>46087</c:v>
                </c:pt>
                <c:pt idx="180">
                  <c:v>46090</c:v>
                </c:pt>
                <c:pt idx="181">
                  <c:v>46091</c:v>
                </c:pt>
                <c:pt idx="182">
                  <c:v>46092</c:v>
                </c:pt>
                <c:pt idx="183">
                  <c:v>46093</c:v>
                </c:pt>
                <c:pt idx="184">
                  <c:v>46094</c:v>
                </c:pt>
                <c:pt idx="185">
                  <c:v>46097</c:v>
                </c:pt>
                <c:pt idx="186">
                  <c:v>46098</c:v>
                </c:pt>
                <c:pt idx="187">
                  <c:v>46099</c:v>
                </c:pt>
                <c:pt idx="188">
                  <c:v>46100</c:v>
                </c:pt>
                <c:pt idx="189">
                  <c:v>46101</c:v>
                </c:pt>
                <c:pt idx="190">
                  <c:v>46104</c:v>
                </c:pt>
                <c:pt idx="191">
                  <c:v>46105</c:v>
                </c:pt>
                <c:pt idx="192">
                  <c:v>46106</c:v>
                </c:pt>
                <c:pt idx="193">
                  <c:v>46107</c:v>
                </c:pt>
                <c:pt idx="194">
                  <c:v>46108</c:v>
                </c:pt>
                <c:pt idx="195">
                  <c:v>46111</c:v>
                </c:pt>
                <c:pt idx="196">
                  <c:v>46112</c:v>
                </c:pt>
                <c:pt idx="197">
                  <c:v>46113</c:v>
                </c:pt>
                <c:pt idx="198">
                  <c:v>46114</c:v>
                </c:pt>
                <c:pt idx="199">
                  <c:v>46118</c:v>
                </c:pt>
                <c:pt idx="200">
                  <c:v>46119</c:v>
                </c:pt>
                <c:pt idx="201">
                  <c:v>46120</c:v>
                </c:pt>
                <c:pt idx="202">
                  <c:v>46121</c:v>
                </c:pt>
                <c:pt idx="203">
                  <c:v>46122</c:v>
                </c:pt>
                <c:pt idx="204">
                  <c:v>46125</c:v>
                </c:pt>
                <c:pt idx="205">
                  <c:v>46126</c:v>
                </c:pt>
                <c:pt idx="206">
                  <c:v>46127</c:v>
                </c:pt>
                <c:pt idx="207">
                  <c:v>46128</c:v>
                </c:pt>
                <c:pt idx="208">
                  <c:v>46129</c:v>
                </c:pt>
                <c:pt idx="209">
                  <c:v>46132</c:v>
                </c:pt>
                <c:pt idx="210">
                  <c:v>46134</c:v>
                </c:pt>
                <c:pt idx="211">
                  <c:v>46135</c:v>
                </c:pt>
                <c:pt idx="212">
                  <c:v>46136</c:v>
                </c:pt>
                <c:pt idx="213">
                  <c:v>46139</c:v>
                </c:pt>
                <c:pt idx="214">
                  <c:v>46140</c:v>
                </c:pt>
                <c:pt idx="215">
                  <c:v>46141</c:v>
                </c:pt>
                <c:pt idx="216">
                  <c:v>46142</c:v>
                </c:pt>
                <c:pt idx="217">
                  <c:v>46146</c:v>
                </c:pt>
                <c:pt idx="218">
                  <c:v>46147</c:v>
                </c:pt>
                <c:pt idx="219">
                  <c:v>46148</c:v>
                </c:pt>
                <c:pt idx="220">
                  <c:v>46149</c:v>
                </c:pt>
                <c:pt idx="221">
                  <c:v>46150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46160</c:v>
                </c:pt>
                <c:pt idx="228">
                  <c:v>46161</c:v>
                </c:pt>
                <c:pt idx="229">
                  <c:v>46162</c:v>
                </c:pt>
                <c:pt idx="230">
                  <c:v>46163</c:v>
                </c:pt>
                <c:pt idx="231">
                  <c:v>46164</c:v>
                </c:pt>
                <c:pt idx="232">
                  <c:v>46167</c:v>
                </c:pt>
                <c:pt idx="233">
                  <c:v>46168</c:v>
                </c:pt>
                <c:pt idx="234">
                  <c:v>46169</c:v>
                </c:pt>
                <c:pt idx="235">
                  <c:v>46170</c:v>
                </c:pt>
                <c:pt idx="236">
                  <c:v>46171</c:v>
                </c:pt>
                <c:pt idx="237">
                  <c:v>46174</c:v>
                </c:pt>
                <c:pt idx="238">
                  <c:v>46175</c:v>
                </c:pt>
                <c:pt idx="239">
                  <c:v>46176</c:v>
                </c:pt>
                <c:pt idx="240">
                  <c:v>46178</c:v>
                </c:pt>
                <c:pt idx="241">
                  <c:v>46181</c:v>
                </c:pt>
                <c:pt idx="242">
                  <c:v>46182</c:v>
                </c:pt>
                <c:pt idx="243">
                  <c:v>46183</c:v>
                </c:pt>
                <c:pt idx="244">
                  <c:v>46184</c:v>
                </c:pt>
                <c:pt idx="245">
                  <c:v>46185</c:v>
                </c:pt>
                <c:pt idx="246">
                  <c:v>46188</c:v>
                </c:pt>
                <c:pt idx="247">
                  <c:v>46189</c:v>
                </c:pt>
                <c:pt idx="248">
                  <c:v>46190</c:v>
                </c:pt>
                <c:pt idx="249">
                  <c:v>46191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100.44973104930087</c:v>
                </c:pt>
                <c:pt idx="2">
                  <c:v>99.426431979908045</c:v>
                </c:pt>
                <c:pt idx="3">
                  <c:v>100.23089626202895</c:v>
                </c:pt>
                <c:pt idx="4">
                  <c:v>101.68736108443672</c:v>
                </c:pt>
                <c:pt idx="5">
                  <c:v>102.19620579616284</c:v>
                </c:pt>
                <c:pt idx="6">
                  <c:v>101.83113939459349</c:v>
                </c:pt>
                <c:pt idx="7">
                  <c:v>103.20567116384362</c:v>
                </c:pt>
                <c:pt idx="8">
                  <c:v>103.45151427644501</c:v>
                </c:pt>
                <c:pt idx="9">
                  <c:v>102.1524637379723</c:v>
                </c:pt>
                <c:pt idx="10">
                  <c:v>102.01562791746011</c:v>
                </c:pt>
                <c:pt idx="11">
                  <c:v>100.6812790842844</c:v>
                </c:pt>
                <c:pt idx="12">
                  <c:v>100.14116389388967</c:v>
                </c:pt>
                <c:pt idx="13">
                  <c:v>99.734025138111662</c:v>
                </c:pt>
                <c:pt idx="14">
                  <c:v>99.08348193784802</c:v>
                </c:pt>
                <c:pt idx="15">
                  <c:v>99.047678333419498</c:v>
                </c:pt>
                <c:pt idx="16">
                  <c:v>99.238735850536841</c:v>
                </c:pt>
                <c:pt idx="17">
                  <c:v>99.278098577081494</c:v>
                </c:pt>
                <c:pt idx="18">
                  <c:v>97.679305460091456</c:v>
                </c:pt>
                <c:pt idx="19">
                  <c:v>98.254286873514431</c:v>
                </c:pt>
                <c:pt idx="20">
                  <c:v>98.158351669197089</c:v>
                </c:pt>
                <c:pt idx="21">
                  <c:v>99.134217743951581</c:v>
                </c:pt>
                <c:pt idx="22">
                  <c:v>97.991285274389668</c:v>
                </c:pt>
                <c:pt idx="23">
                  <c:v>97.783735686164732</c:v>
                </c:pt>
                <c:pt idx="24">
                  <c:v>96.762194207701995</c:v>
                </c:pt>
                <c:pt idx="25">
                  <c:v>97.198970341101486</c:v>
                </c:pt>
                <c:pt idx="26">
                  <c:v>98.124679144656241</c:v>
                </c:pt>
                <c:pt idx="27">
                  <c:v>97.451895088564058</c:v>
                </c:pt>
                <c:pt idx="28">
                  <c:v>96.987846988299268</c:v>
                </c:pt>
                <c:pt idx="29">
                  <c:v>97.378771956966645</c:v>
                </c:pt>
                <c:pt idx="30">
                  <c:v>97.510664553390271</c:v>
                </c:pt>
                <c:pt idx="31">
                  <c:v>98.525907997150554</c:v>
                </c:pt>
                <c:pt idx="32">
                  <c:v>99.983236969344077</c:v>
                </c:pt>
                <c:pt idx="33">
                  <c:v>99.53332283457064</c:v>
                </c:pt>
                <c:pt idx="34">
                  <c:v>99.320873962513133</c:v>
                </c:pt>
                <c:pt idx="35">
                  <c:v>100.99829733406803</c:v>
                </c:pt>
                <c:pt idx="36">
                  <c:v>100.10019736409268</c:v>
                </c:pt>
                <c:pt idx="37">
                  <c:v>99.85740073943316</c:v>
                </c:pt>
                <c:pt idx="38">
                  <c:v>99.84640847328059</c:v>
                </c:pt>
                <c:pt idx="39">
                  <c:v>100.5647288007369</c:v>
                </c:pt>
                <c:pt idx="40">
                  <c:v>98.448749731506311</c:v>
                </c:pt>
                <c:pt idx="41">
                  <c:v>98.620261365125444</c:v>
                </c:pt>
                <c:pt idx="42">
                  <c:v>98.506303530935256</c:v>
                </c:pt>
                <c:pt idx="43">
                  <c:v>101.0381873372481</c:v>
                </c:pt>
                <c:pt idx="44">
                  <c:v>101.07994477878002</c:v>
                </c:pt>
                <c:pt idx="45">
                  <c:v>100.89409412728708</c:v>
                </c:pt>
                <c:pt idx="46">
                  <c:v>101.94456263413583</c:v>
                </c:pt>
                <c:pt idx="47">
                  <c:v>103.29453205774841</c:v>
                </c:pt>
                <c:pt idx="48">
                  <c:v>103.56773501129078</c:v>
                </c:pt>
                <c:pt idx="49">
                  <c:v>103.46575808935812</c:v>
                </c:pt>
                <c:pt idx="50">
                  <c:v>102.77161928769678</c:v>
                </c:pt>
                <c:pt idx="51">
                  <c:v>102.42630382200807</c:v>
                </c:pt>
                <c:pt idx="52">
                  <c:v>103.25355820993903</c:v>
                </c:pt>
                <c:pt idx="53">
                  <c:v>104.45962482707564</c:v>
                </c:pt>
                <c:pt idx="54">
                  <c:v>103.83819905224679</c:v>
                </c:pt>
                <c:pt idx="55">
                  <c:v>103.71129362660395</c:v>
                </c:pt>
                <c:pt idx="56">
                  <c:v>104.24619463336184</c:v>
                </c:pt>
                <c:pt idx="57">
                  <c:v>104.83362565296063</c:v>
                </c:pt>
                <c:pt idx="58">
                  <c:v>104.18971735411355</c:v>
                </c:pt>
                <c:pt idx="59">
                  <c:v>105.12343784948114</c:v>
                </c:pt>
                <c:pt idx="60">
                  <c:v>105.50070486458786</c:v>
                </c:pt>
                <c:pt idx="61">
                  <c:v>106.62255356100137</c:v>
                </c:pt>
                <c:pt idx="62">
                  <c:v>106.55361203311611</c:v>
                </c:pt>
                <c:pt idx="63">
                  <c:v>106.82136645284439</c:v>
                </c:pt>
                <c:pt idx="64">
                  <c:v>106.26782765263003</c:v>
                </c:pt>
                <c:pt idx="65">
                  <c:v>107.23134664418183</c:v>
                </c:pt>
                <c:pt idx="66">
                  <c:v>107.28027360108689</c:v>
                </c:pt>
                <c:pt idx="67">
                  <c:v>106.41208197471757</c:v>
                </c:pt>
                <c:pt idx="68">
                  <c:v>106.51492305287222</c:v>
                </c:pt>
                <c:pt idx="69">
                  <c:v>107.16679909683988</c:v>
                </c:pt>
                <c:pt idx="70">
                  <c:v>107.09372722994713</c:v>
                </c:pt>
                <c:pt idx="71">
                  <c:v>106.5666914453367</c:v>
                </c:pt>
                <c:pt idx="72">
                  <c:v>105.4186106993038</c:v>
                </c:pt>
                <c:pt idx="73">
                  <c:v>105.60243280031838</c:v>
                </c:pt>
                <c:pt idx="74">
                  <c:v>105.16847612913223</c:v>
                </c:pt>
                <c:pt idx="75">
                  <c:v>103.51952574094246</c:v>
                </c:pt>
                <c:pt idx="76">
                  <c:v>104.0972973380927</c:v>
                </c:pt>
                <c:pt idx="77">
                  <c:v>103.7771300709578</c:v>
                </c:pt>
                <c:pt idx="78">
                  <c:v>103.02440488994282</c:v>
                </c:pt>
                <c:pt idx="79">
                  <c:v>103.83217930154144</c:v>
                </c:pt>
                <c:pt idx="80">
                  <c:v>103.75867536297395</c:v>
                </c:pt>
                <c:pt idx="81">
                  <c:v>104.43290943464065</c:v>
                </c:pt>
                <c:pt idx="82">
                  <c:v>104.13731183759197</c:v>
                </c:pt>
                <c:pt idx="83">
                  <c:v>105.01508965479533</c:v>
                </c:pt>
                <c:pt idx="84">
                  <c:v>105.8284810367832</c:v>
                </c:pt>
                <c:pt idx="85">
                  <c:v>105.51784870865015</c:v>
                </c:pt>
                <c:pt idx="86">
                  <c:v>106.09466095105398</c:v>
                </c:pt>
                <c:pt idx="87">
                  <c:v>106.71581575989829</c:v>
                </c:pt>
                <c:pt idx="88">
                  <c:v>107.04626493751405</c:v>
                </c:pt>
                <c:pt idx="89">
                  <c:v>107.62985122655105</c:v>
                </c:pt>
                <c:pt idx="90">
                  <c:v>107.96657646552316</c:v>
                </c:pt>
                <c:pt idx="91">
                  <c:v>108.84832351604376</c:v>
                </c:pt>
                <c:pt idx="92">
                  <c:v>108.95618836791398</c:v>
                </c:pt>
                <c:pt idx="93">
                  <c:v>109.51291280772308</c:v>
                </c:pt>
                <c:pt idx="94">
                  <c:v>110.182123099238</c:v>
                </c:pt>
                <c:pt idx="95">
                  <c:v>110.36517625542746</c:v>
                </c:pt>
                <c:pt idx="96">
                  <c:v>112.26208618720889</c:v>
                </c:pt>
                <c:pt idx="97">
                  <c:v>112.29444784139181</c:v>
                </c:pt>
                <c:pt idx="98">
                  <c:v>112.82531371410288</c:v>
                </c:pt>
                <c:pt idx="99">
                  <c:v>113.6995543761</c:v>
                </c:pt>
                <c:pt idx="100">
                  <c:v>115.52400028012357</c:v>
                </c:pt>
                <c:pt idx="101">
                  <c:v>115.43926971878997</c:v>
                </c:pt>
                <c:pt idx="102">
                  <c:v>115.09473052237507</c:v>
                </c:pt>
                <c:pt idx="103">
                  <c:v>115.51674289067472</c:v>
                </c:pt>
                <c:pt idx="104">
                  <c:v>114.97060061868957</c:v>
                </c:pt>
                <c:pt idx="105">
                  <c:v>114.62581975408496</c:v>
                </c:pt>
                <c:pt idx="106">
                  <c:v>113.78988725892545</c:v>
                </c:pt>
                <c:pt idx="107">
                  <c:v>113.78988725892545</c:v>
                </c:pt>
                <c:pt idx="108">
                  <c:v>113.34275597699431</c:v>
                </c:pt>
                <c:pt idx="109">
                  <c:v>113.7143840548019</c:v>
                </c:pt>
                <c:pt idx="110">
                  <c:v>114.17767053469028</c:v>
                </c:pt>
                <c:pt idx="111">
                  <c:v>116.11450708545901</c:v>
                </c:pt>
                <c:pt idx="112">
                  <c:v>115.97157095817811</c:v>
                </c:pt>
                <c:pt idx="113">
                  <c:v>116.49326073194756</c:v>
                </c:pt>
                <c:pt idx="114">
                  <c:v>116.1555688202166</c:v>
                </c:pt>
                <c:pt idx="115">
                  <c:v>117.97265480538199</c:v>
                </c:pt>
                <c:pt idx="116">
                  <c:v>118.45813819440669</c:v>
                </c:pt>
                <c:pt idx="117">
                  <c:v>120.43574355347488</c:v>
                </c:pt>
                <c:pt idx="118">
                  <c:v>115.24627152526995</c:v>
                </c:pt>
                <c:pt idx="119">
                  <c:v>115.84536856375829</c:v>
                </c:pt>
                <c:pt idx="120">
                  <c:v>115.69428892389669</c:v>
                </c:pt>
                <c:pt idx="121">
                  <c:v>116.49534055356681</c:v>
                </c:pt>
                <c:pt idx="122">
                  <c:v>116.57892135023272</c:v>
                </c:pt>
                <c:pt idx="123">
                  <c:v>117.73400316862737</c:v>
                </c:pt>
                <c:pt idx="124">
                  <c:v>118.99021973251503</c:v>
                </c:pt>
                <c:pt idx="125">
                  <c:v>116.13130673192217</c:v>
                </c:pt>
                <c:pt idx="126">
                  <c:v>115.21544044272481</c:v>
                </c:pt>
                <c:pt idx="127">
                  <c:v>115.65196758348588</c:v>
                </c:pt>
                <c:pt idx="128">
                  <c:v>116.05451463078683</c:v>
                </c:pt>
                <c:pt idx="129">
                  <c:v>115.81184250244654</c:v>
                </c:pt>
                <c:pt idx="130">
                  <c:v>117.50658547265131</c:v>
                </c:pt>
                <c:pt idx="131">
                  <c:v>117.50658547265131</c:v>
                </c:pt>
                <c:pt idx="132">
                  <c:v>117.8294037718606</c:v>
                </c:pt>
                <c:pt idx="133">
                  <c:v>117.53182888260201</c:v>
                </c:pt>
                <c:pt idx="134">
                  <c:v>117.99690956922774</c:v>
                </c:pt>
                <c:pt idx="135">
                  <c:v>117.99690956922774</c:v>
                </c:pt>
                <c:pt idx="136">
                  <c:v>117.56726632252163</c:v>
                </c:pt>
                <c:pt idx="137">
                  <c:v>118.54204854621054</c:v>
                </c:pt>
                <c:pt idx="138">
                  <c:v>119.85593608139762</c:v>
                </c:pt>
                <c:pt idx="139">
                  <c:v>118.61929469236671</c:v>
                </c:pt>
                <c:pt idx="140">
                  <c:v>119.32323938614195</c:v>
                </c:pt>
                <c:pt idx="141">
                  <c:v>119.64094602468749</c:v>
                </c:pt>
                <c:pt idx="142">
                  <c:v>119.47986275834202</c:v>
                </c:pt>
                <c:pt idx="143">
                  <c:v>118.6176908891144</c:v>
                </c:pt>
                <c:pt idx="144">
                  <c:v>120.94132207597927</c:v>
                </c:pt>
                <c:pt idx="145">
                  <c:v>121.25061424239586</c:v>
                </c:pt>
                <c:pt idx="146">
                  <c:v>120.68793596548336</c:v>
                </c:pt>
                <c:pt idx="147">
                  <c:v>120.72403250280627</c:v>
                </c:pt>
                <c:pt idx="148">
                  <c:v>121.76952848777168</c:v>
                </c:pt>
                <c:pt idx="149">
                  <c:v>125.82646712876603</c:v>
                </c:pt>
                <c:pt idx="150">
                  <c:v>128.5893131107099</c:v>
                </c:pt>
                <c:pt idx="151">
                  <c:v>130.98343836400767</c:v>
                </c:pt>
                <c:pt idx="152">
                  <c:v>130.88247937310229</c:v>
                </c:pt>
                <c:pt idx="153">
                  <c:v>133.22479961812829</c:v>
                </c:pt>
                <c:pt idx="154">
                  <c:v>135.25475922901347</c:v>
                </c:pt>
                <c:pt idx="155">
                  <c:v>134.11430203693831</c:v>
                </c:pt>
                <c:pt idx="156">
                  <c:v>132.81818814542191</c:v>
                </c:pt>
                <c:pt idx="157">
                  <c:v>133.86505358989859</c:v>
                </c:pt>
                <c:pt idx="158">
                  <c:v>135.97491770346306</c:v>
                </c:pt>
                <c:pt idx="159">
                  <c:v>133.0703512596356</c:v>
                </c:pt>
                <c:pt idx="160">
                  <c:v>133.37721209525765</c:v>
                </c:pt>
                <c:pt idx="161">
                  <c:v>133.97957532296772</c:v>
                </c:pt>
                <c:pt idx="162">
                  <c:v>136.38994364829844</c:v>
                </c:pt>
                <c:pt idx="163">
                  <c:v>136.16158857092208</c:v>
                </c:pt>
                <c:pt idx="164">
                  <c:v>138.92231811543942</c:v>
                </c:pt>
                <c:pt idx="165">
                  <c:v>137.50694431914778</c:v>
                </c:pt>
                <c:pt idx="166">
                  <c:v>136.55336304047779</c:v>
                </c:pt>
                <c:pt idx="167">
                  <c:v>136.22528661737567</c:v>
                </c:pt>
                <c:pt idx="168">
                  <c:v>138.06937360342184</c:v>
                </c:pt>
                <c:pt idx="169">
                  <c:v>139.53403319667873</c:v>
                </c:pt>
                <c:pt idx="170">
                  <c:v>138.30303806939568</c:v>
                </c:pt>
                <c:pt idx="171">
                  <c:v>140.23412583544345</c:v>
                </c:pt>
                <c:pt idx="172">
                  <c:v>140.05621363771252</c:v>
                </c:pt>
                <c:pt idx="173">
                  <c:v>139.87866759805425</c:v>
                </c:pt>
                <c:pt idx="174">
                  <c:v>138.25433081377045</c:v>
                </c:pt>
                <c:pt idx="175">
                  <c:v>138.63517159989073</c:v>
                </c:pt>
                <c:pt idx="176">
                  <c:v>134.09315235018786</c:v>
                </c:pt>
                <c:pt idx="177">
                  <c:v>135.74936745227518</c:v>
                </c:pt>
                <c:pt idx="178">
                  <c:v>132.15904738755674</c:v>
                </c:pt>
                <c:pt idx="179">
                  <c:v>131.35420229202953</c:v>
                </c:pt>
                <c:pt idx="180">
                  <c:v>132.48970893556742</c:v>
                </c:pt>
                <c:pt idx="181">
                  <c:v>134.34370434313678</c:v>
                </c:pt>
                <c:pt idx="182">
                  <c:v>134.72623681302127</c:v>
                </c:pt>
                <c:pt idx="183">
                  <c:v>131.2953742380499</c:v>
                </c:pt>
                <c:pt idx="184">
                  <c:v>130.1008125212401</c:v>
                </c:pt>
                <c:pt idx="185">
                  <c:v>131.72814453519737</c:v>
                </c:pt>
                <c:pt idx="186">
                  <c:v>132.11942101947625</c:v>
                </c:pt>
                <c:pt idx="187">
                  <c:v>131.55565889793442</c:v>
                </c:pt>
                <c:pt idx="188">
                  <c:v>132.01754662051673</c:v>
                </c:pt>
                <c:pt idx="189">
                  <c:v>129.05071749691274</c:v>
                </c:pt>
                <c:pt idx="190">
                  <c:v>133.23417343856741</c:v>
                </c:pt>
                <c:pt idx="191">
                  <c:v>133.65688152007766</c:v>
                </c:pt>
                <c:pt idx="192">
                  <c:v>135.79172540205701</c:v>
                </c:pt>
                <c:pt idx="193">
                  <c:v>133.82057919625399</c:v>
                </c:pt>
                <c:pt idx="194">
                  <c:v>132.95942526448991</c:v>
                </c:pt>
                <c:pt idx="195">
                  <c:v>133.66058710542285</c:v>
                </c:pt>
                <c:pt idx="196">
                  <c:v>137.28389130592024</c:v>
                </c:pt>
                <c:pt idx="197">
                  <c:v>137.64351649812414</c:v>
                </c:pt>
                <c:pt idx="198">
                  <c:v>137.71609770418877</c:v>
                </c:pt>
                <c:pt idx="199">
                  <c:v>137.79661737045163</c:v>
                </c:pt>
                <c:pt idx="200">
                  <c:v>137.8676094157251</c:v>
                </c:pt>
                <c:pt idx="201">
                  <c:v>140.7546365596229</c:v>
                </c:pt>
                <c:pt idx="202">
                  <c:v>142.89896411589942</c:v>
                </c:pt>
                <c:pt idx="203">
                  <c:v>144.50614973810858</c:v>
                </c:pt>
                <c:pt idx="204">
                  <c:v>145.00181983908976</c:v>
                </c:pt>
                <c:pt idx="205">
                  <c:v>145.48268222827886</c:v>
                </c:pt>
                <c:pt idx="206">
                  <c:v>144.80914386982272</c:v>
                </c:pt>
                <c:pt idx="207">
                  <c:v>144.13611813910458</c:v>
                </c:pt>
                <c:pt idx="208">
                  <c:v>143.34148172244366</c:v>
                </c:pt>
                <c:pt idx="209">
                  <c:v>143.63335176080102</c:v>
                </c:pt>
                <c:pt idx="210">
                  <c:v>141.25833299487797</c:v>
                </c:pt>
                <c:pt idx="211">
                  <c:v>140.15212686868372</c:v>
                </c:pt>
                <c:pt idx="212">
                  <c:v>139.6882618538915</c:v>
                </c:pt>
                <c:pt idx="213">
                  <c:v>138.83419686856482</c:v>
                </c:pt>
                <c:pt idx="214">
                  <c:v>138.13108703321677</c:v>
                </c:pt>
                <c:pt idx="215">
                  <c:v>135.29823764566817</c:v>
                </c:pt>
                <c:pt idx="216">
                  <c:v>137.17828934826935</c:v>
                </c:pt>
                <c:pt idx="217">
                  <c:v>135.92049827892419</c:v>
                </c:pt>
                <c:pt idx="218">
                  <c:v>136.76538716530922</c:v>
                </c:pt>
                <c:pt idx="219">
                  <c:v>137.45160948011844</c:v>
                </c:pt>
                <c:pt idx="220">
                  <c:v>134.17619122775716</c:v>
                </c:pt>
                <c:pt idx="221">
                  <c:v>134.82798671566158</c:v>
                </c:pt>
                <c:pt idx="222">
                  <c:v>133.21728591159228</c:v>
                </c:pt>
                <c:pt idx="223">
                  <c:v>132.07006199089642</c:v>
                </c:pt>
                <c:pt idx="224">
                  <c:v>129.69435483621152</c:v>
                </c:pt>
                <c:pt idx="225">
                  <c:v>130.62263411577743</c:v>
                </c:pt>
                <c:pt idx="226">
                  <c:v>129.83023130841354</c:v>
                </c:pt>
                <c:pt idx="227">
                  <c:v>129.60466640189193</c:v>
                </c:pt>
                <c:pt idx="228">
                  <c:v>127.62960223391259</c:v>
                </c:pt>
                <c:pt idx="229">
                  <c:v>129.88288581757362</c:v>
                </c:pt>
                <c:pt idx="230">
                  <c:v>130.09828597904863</c:v>
                </c:pt>
                <c:pt idx="231">
                  <c:v>129.04354798797578</c:v>
                </c:pt>
                <c:pt idx="232">
                  <c:v>130.21975020176237</c:v>
                </c:pt>
                <c:pt idx="233">
                  <c:v>129.32140856359732</c:v>
                </c:pt>
                <c:pt idx="234">
                  <c:v>128.70283887322532</c:v>
                </c:pt>
                <c:pt idx="235">
                  <c:v>128.20415157566083</c:v>
                </c:pt>
                <c:pt idx="236">
                  <c:v>127.26975734042881</c:v>
                </c:pt>
                <c:pt idx="237">
                  <c:v>126.10533099295361</c:v>
                </c:pt>
                <c:pt idx="238">
                  <c:v>127.57012240697841</c:v>
                </c:pt>
                <c:pt idx="239">
                  <c:v>124.73819575836893</c:v>
                </c:pt>
                <c:pt idx="240">
                  <c:v>123.77773790365643</c:v>
                </c:pt>
                <c:pt idx="241">
                  <c:v>123.52112954419478</c:v>
                </c:pt>
                <c:pt idx="242">
                  <c:v>124.35922973504927</c:v>
                </c:pt>
                <c:pt idx="243">
                  <c:v>123.48490851055267</c:v>
                </c:pt>
                <c:pt idx="244">
                  <c:v>125.59253902125636</c:v>
                </c:pt>
                <c:pt idx="245">
                  <c:v>125.32554622834074</c:v>
                </c:pt>
                <c:pt idx="246">
                  <c:v>124.80007762473912</c:v>
                </c:pt>
                <c:pt idx="247">
                  <c:v>124.23862966212131</c:v>
                </c:pt>
                <c:pt idx="248">
                  <c:v>123.36383242569399</c:v>
                </c:pt>
                <c:pt idx="249">
                  <c:v>123.23466409939553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45835</c:v>
                </c:pt>
                <c:pt idx="4">
                  <c:v>45838</c:v>
                </c:pt>
                <c:pt idx="5">
                  <c:v>45839</c:v>
                </c:pt>
                <c:pt idx="6">
                  <c:v>45840</c:v>
                </c:pt>
                <c:pt idx="7">
                  <c:v>45841</c:v>
                </c:pt>
                <c:pt idx="8">
                  <c:v>45842</c:v>
                </c:pt>
                <c:pt idx="9">
                  <c:v>45845</c:v>
                </c:pt>
                <c:pt idx="10">
                  <c:v>45846</c:v>
                </c:pt>
                <c:pt idx="11">
                  <c:v>45847</c:v>
                </c:pt>
                <c:pt idx="12">
                  <c:v>45848</c:v>
                </c:pt>
                <c:pt idx="13">
                  <c:v>45849</c:v>
                </c:pt>
                <c:pt idx="14">
                  <c:v>45852</c:v>
                </c:pt>
                <c:pt idx="15">
                  <c:v>45853</c:v>
                </c:pt>
                <c:pt idx="16">
                  <c:v>45854</c:v>
                </c:pt>
                <c:pt idx="17">
                  <c:v>45855</c:v>
                </c:pt>
                <c:pt idx="18">
                  <c:v>45856</c:v>
                </c:pt>
                <c:pt idx="19">
                  <c:v>45859</c:v>
                </c:pt>
                <c:pt idx="20">
                  <c:v>45860</c:v>
                </c:pt>
                <c:pt idx="21">
                  <c:v>45861</c:v>
                </c:pt>
                <c:pt idx="22">
                  <c:v>45862</c:v>
                </c:pt>
                <c:pt idx="23">
                  <c:v>45863</c:v>
                </c:pt>
                <c:pt idx="24">
                  <c:v>45866</c:v>
                </c:pt>
                <c:pt idx="25">
                  <c:v>45867</c:v>
                </c:pt>
                <c:pt idx="26">
                  <c:v>45868</c:v>
                </c:pt>
                <c:pt idx="27">
                  <c:v>45869</c:v>
                </c:pt>
                <c:pt idx="28">
                  <c:v>45870</c:v>
                </c:pt>
                <c:pt idx="29">
                  <c:v>45873</c:v>
                </c:pt>
                <c:pt idx="30">
                  <c:v>45874</c:v>
                </c:pt>
                <c:pt idx="31">
                  <c:v>45875</c:v>
                </c:pt>
                <c:pt idx="32">
                  <c:v>45876</c:v>
                </c:pt>
                <c:pt idx="33">
                  <c:v>45877</c:v>
                </c:pt>
                <c:pt idx="34">
                  <c:v>45880</c:v>
                </c:pt>
                <c:pt idx="35">
                  <c:v>45881</c:v>
                </c:pt>
                <c:pt idx="36">
                  <c:v>45882</c:v>
                </c:pt>
                <c:pt idx="37">
                  <c:v>45883</c:v>
                </c:pt>
                <c:pt idx="38">
                  <c:v>45884</c:v>
                </c:pt>
                <c:pt idx="39">
                  <c:v>45887</c:v>
                </c:pt>
                <c:pt idx="40">
                  <c:v>45888</c:v>
                </c:pt>
                <c:pt idx="41">
                  <c:v>45889</c:v>
                </c:pt>
                <c:pt idx="42">
                  <c:v>45890</c:v>
                </c:pt>
                <c:pt idx="43">
                  <c:v>45891</c:v>
                </c:pt>
                <c:pt idx="44">
                  <c:v>45894</c:v>
                </c:pt>
                <c:pt idx="45">
                  <c:v>45895</c:v>
                </c:pt>
                <c:pt idx="46">
                  <c:v>45896</c:v>
                </c:pt>
                <c:pt idx="47">
                  <c:v>45897</c:v>
                </c:pt>
                <c:pt idx="48">
                  <c:v>45898</c:v>
                </c:pt>
                <c:pt idx="49">
                  <c:v>45901</c:v>
                </c:pt>
                <c:pt idx="50">
                  <c:v>45902</c:v>
                </c:pt>
                <c:pt idx="51">
                  <c:v>45903</c:v>
                </c:pt>
                <c:pt idx="52">
                  <c:v>45904</c:v>
                </c:pt>
                <c:pt idx="53">
                  <c:v>45905</c:v>
                </c:pt>
                <c:pt idx="54">
                  <c:v>45908</c:v>
                </c:pt>
                <c:pt idx="55">
                  <c:v>45909</c:v>
                </c:pt>
                <c:pt idx="56">
                  <c:v>45910</c:v>
                </c:pt>
                <c:pt idx="57">
                  <c:v>45911</c:v>
                </c:pt>
                <c:pt idx="58">
                  <c:v>45912</c:v>
                </c:pt>
                <c:pt idx="59">
                  <c:v>45915</c:v>
                </c:pt>
                <c:pt idx="60">
                  <c:v>45916</c:v>
                </c:pt>
                <c:pt idx="61">
                  <c:v>45917</c:v>
                </c:pt>
                <c:pt idx="62">
                  <c:v>45918</c:v>
                </c:pt>
                <c:pt idx="63">
                  <c:v>45919</c:v>
                </c:pt>
                <c:pt idx="64">
                  <c:v>45922</c:v>
                </c:pt>
                <c:pt idx="65">
                  <c:v>45923</c:v>
                </c:pt>
                <c:pt idx="66">
                  <c:v>45924</c:v>
                </c:pt>
                <c:pt idx="67">
                  <c:v>45925</c:v>
                </c:pt>
                <c:pt idx="68">
                  <c:v>45926</c:v>
                </c:pt>
                <c:pt idx="69">
                  <c:v>45929</c:v>
                </c:pt>
                <c:pt idx="70">
                  <c:v>45930</c:v>
                </c:pt>
                <c:pt idx="71">
                  <c:v>45931</c:v>
                </c:pt>
                <c:pt idx="72">
                  <c:v>45932</c:v>
                </c:pt>
                <c:pt idx="73">
                  <c:v>45933</c:v>
                </c:pt>
                <c:pt idx="74">
                  <c:v>45936</c:v>
                </c:pt>
                <c:pt idx="75">
                  <c:v>45937</c:v>
                </c:pt>
                <c:pt idx="76">
                  <c:v>45938</c:v>
                </c:pt>
                <c:pt idx="77">
                  <c:v>45939</c:v>
                </c:pt>
                <c:pt idx="78">
                  <c:v>45940</c:v>
                </c:pt>
                <c:pt idx="79">
                  <c:v>45943</c:v>
                </c:pt>
                <c:pt idx="80">
                  <c:v>45944</c:v>
                </c:pt>
                <c:pt idx="81">
                  <c:v>45945</c:v>
                </c:pt>
                <c:pt idx="82">
                  <c:v>45946</c:v>
                </c:pt>
                <c:pt idx="83">
                  <c:v>45947</c:v>
                </c:pt>
                <c:pt idx="84">
                  <c:v>45950</c:v>
                </c:pt>
                <c:pt idx="85">
                  <c:v>45951</c:v>
                </c:pt>
                <c:pt idx="86">
                  <c:v>45952</c:v>
                </c:pt>
                <c:pt idx="87">
                  <c:v>45953</c:v>
                </c:pt>
                <c:pt idx="88">
                  <c:v>45954</c:v>
                </c:pt>
                <c:pt idx="89">
                  <c:v>45957</c:v>
                </c:pt>
                <c:pt idx="90">
                  <c:v>45958</c:v>
                </c:pt>
                <c:pt idx="91">
                  <c:v>45959</c:v>
                </c:pt>
                <c:pt idx="92">
                  <c:v>45960</c:v>
                </c:pt>
                <c:pt idx="93">
                  <c:v>45961</c:v>
                </c:pt>
                <c:pt idx="94">
                  <c:v>45964</c:v>
                </c:pt>
                <c:pt idx="95">
                  <c:v>45965</c:v>
                </c:pt>
                <c:pt idx="96">
                  <c:v>45966</c:v>
                </c:pt>
                <c:pt idx="97">
                  <c:v>45967</c:v>
                </c:pt>
                <c:pt idx="98">
                  <c:v>45968</c:v>
                </c:pt>
                <c:pt idx="99">
                  <c:v>45971</c:v>
                </c:pt>
                <c:pt idx="100">
                  <c:v>45972</c:v>
                </c:pt>
                <c:pt idx="101">
                  <c:v>45973</c:v>
                </c:pt>
                <c:pt idx="102">
                  <c:v>45974</c:v>
                </c:pt>
                <c:pt idx="103">
                  <c:v>45975</c:v>
                </c:pt>
                <c:pt idx="104">
                  <c:v>45978</c:v>
                </c:pt>
                <c:pt idx="105">
                  <c:v>45979</c:v>
                </c:pt>
                <c:pt idx="106">
                  <c:v>45980</c:v>
                </c:pt>
                <c:pt idx="107">
                  <c:v>45981</c:v>
                </c:pt>
                <c:pt idx="108">
                  <c:v>45982</c:v>
                </c:pt>
                <c:pt idx="109">
                  <c:v>45985</c:v>
                </c:pt>
                <c:pt idx="110">
                  <c:v>45986</c:v>
                </c:pt>
                <c:pt idx="111">
                  <c:v>45987</c:v>
                </c:pt>
                <c:pt idx="112">
                  <c:v>45988</c:v>
                </c:pt>
                <c:pt idx="113">
                  <c:v>45989</c:v>
                </c:pt>
                <c:pt idx="114">
                  <c:v>45992</c:v>
                </c:pt>
                <c:pt idx="115">
                  <c:v>45993</c:v>
                </c:pt>
                <c:pt idx="116">
                  <c:v>45994</c:v>
                </c:pt>
                <c:pt idx="117">
                  <c:v>45995</c:v>
                </c:pt>
                <c:pt idx="118">
                  <c:v>45996</c:v>
                </c:pt>
                <c:pt idx="119">
                  <c:v>45999</c:v>
                </c:pt>
                <c:pt idx="120">
                  <c:v>46000</c:v>
                </c:pt>
                <c:pt idx="121">
                  <c:v>46001</c:v>
                </c:pt>
                <c:pt idx="122">
                  <c:v>46002</c:v>
                </c:pt>
                <c:pt idx="123">
                  <c:v>46003</c:v>
                </c:pt>
                <c:pt idx="124">
                  <c:v>46006</c:v>
                </c:pt>
                <c:pt idx="125">
                  <c:v>46007</c:v>
                </c:pt>
                <c:pt idx="126">
                  <c:v>46008</c:v>
                </c:pt>
                <c:pt idx="127">
                  <c:v>46009</c:v>
                </c:pt>
                <c:pt idx="128">
                  <c:v>46010</c:v>
                </c:pt>
                <c:pt idx="129">
                  <c:v>46013</c:v>
                </c:pt>
                <c:pt idx="130">
                  <c:v>46014</c:v>
                </c:pt>
                <c:pt idx="131">
                  <c:v>46015</c:v>
                </c:pt>
                <c:pt idx="132">
                  <c:v>46017</c:v>
                </c:pt>
                <c:pt idx="133">
                  <c:v>46020</c:v>
                </c:pt>
                <c:pt idx="134">
                  <c:v>46021</c:v>
                </c:pt>
                <c:pt idx="135">
                  <c:v>46022</c:v>
                </c:pt>
                <c:pt idx="136">
                  <c:v>46024</c:v>
                </c:pt>
                <c:pt idx="137">
                  <c:v>46027</c:v>
                </c:pt>
                <c:pt idx="138">
                  <c:v>46028</c:v>
                </c:pt>
                <c:pt idx="139">
                  <c:v>46029</c:v>
                </c:pt>
                <c:pt idx="140">
                  <c:v>46030</c:v>
                </c:pt>
                <c:pt idx="141">
                  <c:v>46031</c:v>
                </c:pt>
                <c:pt idx="142">
                  <c:v>46034</c:v>
                </c:pt>
                <c:pt idx="143">
                  <c:v>46035</c:v>
                </c:pt>
                <c:pt idx="144">
                  <c:v>46036</c:v>
                </c:pt>
                <c:pt idx="145">
                  <c:v>46037</c:v>
                </c:pt>
                <c:pt idx="146">
                  <c:v>46038</c:v>
                </c:pt>
                <c:pt idx="147">
                  <c:v>46041</c:v>
                </c:pt>
                <c:pt idx="148">
                  <c:v>46042</c:v>
                </c:pt>
                <c:pt idx="149">
                  <c:v>46043</c:v>
                </c:pt>
                <c:pt idx="150">
                  <c:v>46044</c:v>
                </c:pt>
                <c:pt idx="151">
                  <c:v>46045</c:v>
                </c:pt>
                <c:pt idx="152">
                  <c:v>46048</c:v>
                </c:pt>
                <c:pt idx="153">
                  <c:v>46049</c:v>
                </c:pt>
                <c:pt idx="154">
                  <c:v>46050</c:v>
                </c:pt>
                <c:pt idx="155">
                  <c:v>46051</c:v>
                </c:pt>
                <c:pt idx="156">
                  <c:v>46052</c:v>
                </c:pt>
                <c:pt idx="157">
                  <c:v>46055</c:v>
                </c:pt>
                <c:pt idx="158">
                  <c:v>46056</c:v>
                </c:pt>
                <c:pt idx="159">
                  <c:v>46057</c:v>
                </c:pt>
                <c:pt idx="160">
                  <c:v>46058</c:v>
                </c:pt>
                <c:pt idx="161">
                  <c:v>46059</c:v>
                </c:pt>
                <c:pt idx="162">
                  <c:v>46062</c:v>
                </c:pt>
                <c:pt idx="163">
                  <c:v>46063</c:v>
                </c:pt>
                <c:pt idx="164">
                  <c:v>46064</c:v>
                </c:pt>
                <c:pt idx="165">
                  <c:v>46065</c:v>
                </c:pt>
                <c:pt idx="166">
                  <c:v>46066</c:v>
                </c:pt>
                <c:pt idx="167">
                  <c:v>46071</c:v>
                </c:pt>
                <c:pt idx="168">
                  <c:v>46072</c:v>
                </c:pt>
                <c:pt idx="169">
                  <c:v>46073</c:v>
                </c:pt>
                <c:pt idx="170">
                  <c:v>46076</c:v>
                </c:pt>
                <c:pt idx="171">
                  <c:v>46077</c:v>
                </c:pt>
                <c:pt idx="172">
                  <c:v>46078</c:v>
                </c:pt>
                <c:pt idx="173">
                  <c:v>46079</c:v>
                </c:pt>
                <c:pt idx="174">
                  <c:v>46080</c:v>
                </c:pt>
                <c:pt idx="175">
                  <c:v>46083</c:v>
                </c:pt>
                <c:pt idx="176">
                  <c:v>46084</c:v>
                </c:pt>
                <c:pt idx="177">
                  <c:v>46085</c:v>
                </c:pt>
                <c:pt idx="178">
                  <c:v>46086</c:v>
                </c:pt>
                <c:pt idx="179">
                  <c:v>46087</c:v>
                </c:pt>
                <c:pt idx="180">
                  <c:v>46090</c:v>
                </c:pt>
                <c:pt idx="181">
                  <c:v>46091</c:v>
                </c:pt>
                <c:pt idx="182">
                  <c:v>46092</c:v>
                </c:pt>
                <c:pt idx="183">
                  <c:v>46093</c:v>
                </c:pt>
                <c:pt idx="184">
                  <c:v>46094</c:v>
                </c:pt>
                <c:pt idx="185">
                  <c:v>46097</c:v>
                </c:pt>
                <c:pt idx="186">
                  <c:v>46098</c:v>
                </c:pt>
                <c:pt idx="187">
                  <c:v>46099</c:v>
                </c:pt>
                <c:pt idx="188">
                  <c:v>46100</c:v>
                </c:pt>
                <c:pt idx="189">
                  <c:v>46101</c:v>
                </c:pt>
                <c:pt idx="190">
                  <c:v>46104</c:v>
                </c:pt>
                <c:pt idx="191">
                  <c:v>46105</c:v>
                </c:pt>
                <c:pt idx="192">
                  <c:v>46106</c:v>
                </c:pt>
                <c:pt idx="193">
                  <c:v>46107</c:v>
                </c:pt>
                <c:pt idx="194">
                  <c:v>46108</c:v>
                </c:pt>
                <c:pt idx="195">
                  <c:v>46111</c:v>
                </c:pt>
                <c:pt idx="196">
                  <c:v>46112</c:v>
                </c:pt>
                <c:pt idx="197">
                  <c:v>46113</c:v>
                </c:pt>
                <c:pt idx="198">
                  <c:v>46114</c:v>
                </c:pt>
                <c:pt idx="199">
                  <c:v>46118</c:v>
                </c:pt>
                <c:pt idx="200">
                  <c:v>46119</c:v>
                </c:pt>
                <c:pt idx="201">
                  <c:v>46120</c:v>
                </c:pt>
                <c:pt idx="202">
                  <c:v>46121</c:v>
                </c:pt>
                <c:pt idx="203">
                  <c:v>46122</c:v>
                </c:pt>
                <c:pt idx="204">
                  <c:v>46125</c:v>
                </c:pt>
                <c:pt idx="205">
                  <c:v>46126</c:v>
                </c:pt>
                <c:pt idx="206">
                  <c:v>46127</c:v>
                </c:pt>
                <c:pt idx="207">
                  <c:v>46128</c:v>
                </c:pt>
                <c:pt idx="208">
                  <c:v>46129</c:v>
                </c:pt>
                <c:pt idx="209">
                  <c:v>46132</c:v>
                </c:pt>
                <c:pt idx="210">
                  <c:v>46134</c:v>
                </c:pt>
                <c:pt idx="211">
                  <c:v>46135</c:v>
                </c:pt>
                <c:pt idx="212">
                  <c:v>46136</c:v>
                </c:pt>
                <c:pt idx="213">
                  <c:v>46139</c:v>
                </c:pt>
                <c:pt idx="214">
                  <c:v>46140</c:v>
                </c:pt>
                <c:pt idx="215">
                  <c:v>46141</c:v>
                </c:pt>
                <c:pt idx="216">
                  <c:v>46142</c:v>
                </c:pt>
                <c:pt idx="217">
                  <c:v>46146</c:v>
                </c:pt>
                <c:pt idx="218">
                  <c:v>46147</c:v>
                </c:pt>
                <c:pt idx="219">
                  <c:v>46148</c:v>
                </c:pt>
                <c:pt idx="220">
                  <c:v>46149</c:v>
                </c:pt>
                <c:pt idx="221">
                  <c:v>46150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46160</c:v>
                </c:pt>
                <c:pt idx="228">
                  <c:v>46161</c:v>
                </c:pt>
                <c:pt idx="229">
                  <c:v>46162</c:v>
                </c:pt>
                <c:pt idx="230">
                  <c:v>46163</c:v>
                </c:pt>
                <c:pt idx="231">
                  <c:v>46164</c:v>
                </c:pt>
                <c:pt idx="232">
                  <c:v>46167</c:v>
                </c:pt>
                <c:pt idx="233">
                  <c:v>46168</c:v>
                </c:pt>
                <c:pt idx="234">
                  <c:v>46169</c:v>
                </c:pt>
                <c:pt idx="235">
                  <c:v>46170</c:v>
                </c:pt>
                <c:pt idx="236">
                  <c:v>46171</c:v>
                </c:pt>
                <c:pt idx="237">
                  <c:v>46174</c:v>
                </c:pt>
                <c:pt idx="238">
                  <c:v>46175</c:v>
                </c:pt>
                <c:pt idx="239">
                  <c:v>46176</c:v>
                </c:pt>
                <c:pt idx="240">
                  <c:v>46178</c:v>
                </c:pt>
                <c:pt idx="241">
                  <c:v>46181</c:v>
                </c:pt>
                <c:pt idx="242">
                  <c:v>46182</c:v>
                </c:pt>
                <c:pt idx="243">
                  <c:v>46183</c:v>
                </c:pt>
                <c:pt idx="244">
                  <c:v>46184</c:v>
                </c:pt>
                <c:pt idx="245">
                  <c:v>46185</c:v>
                </c:pt>
                <c:pt idx="246">
                  <c:v>46188</c:v>
                </c:pt>
                <c:pt idx="247">
                  <c:v>46189</c:v>
                </c:pt>
                <c:pt idx="248">
                  <c:v>46190</c:v>
                </c:pt>
                <c:pt idx="249">
                  <c:v>46191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99.86596630775918</c:v>
                </c:pt>
                <c:pt idx="2">
                  <c:v>99.777416111449043</c:v>
                </c:pt>
                <c:pt idx="3">
                  <c:v>100.19930787565909</c:v>
                </c:pt>
                <c:pt idx="4">
                  <c:v>100.77435273214535</c:v>
                </c:pt>
                <c:pt idx="5">
                  <c:v>100.89013367984573</c:v>
                </c:pt>
                <c:pt idx="6">
                  <c:v>100.80917120448578</c:v>
                </c:pt>
                <c:pt idx="7">
                  <c:v>100.87277509828733</c:v>
                </c:pt>
                <c:pt idx="8">
                  <c:v>100.83604728132626</c:v>
                </c:pt>
                <c:pt idx="9">
                  <c:v>100.60273542519712</c:v>
                </c:pt>
                <c:pt idx="10">
                  <c:v>100.33757843523394</c:v>
                </c:pt>
                <c:pt idx="11">
                  <c:v>100.10220901192888</c:v>
                </c:pt>
                <c:pt idx="12">
                  <c:v>100.01699840670179</c:v>
                </c:pt>
                <c:pt idx="13">
                  <c:v>100.26148365406952</c:v>
                </c:pt>
                <c:pt idx="14">
                  <c:v>100.16971062914305</c:v>
                </c:pt>
                <c:pt idx="15">
                  <c:v>99.816675992297107</c:v>
                </c:pt>
                <c:pt idx="16">
                  <c:v>99.515505064487016</c:v>
                </c:pt>
                <c:pt idx="17">
                  <c:v>99.73017451147858</c:v>
                </c:pt>
                <c:pt idx="18">
                  <c:v>99.576279996884864</c:v>
                </c:pt>
                <c:pt idx="19">
                  <c:v>99.577506261728715</c:v>
                </c:pt>
                <c:pt idx="20">
                  <c:v>99.605277721857391</c:v>
                </c:pt>
                <c:pt idx="21">
                  <c:v>99.706969109669046</c:v>
                </c:pt>
                <c:pt idx="22">
                  <c:v>99.790028737746809</c:v>
                </c:pt>
                <c:pt idx="23">
                  <c:v>99.707108694837672</c:v>
                </c:pt>
                <c:pt idx="24">
                  <c:v>99.760971182055258</c:v>
                </c:pt>
                <c:pt idx="25">
                  <c:v>100.07380602847127</c:v>
                </c:pt>
                <c:pt idx="26">
                  <c:v>100.10217231345285</c:v>
                </c:pt>
                <c:pt idx="27">
                  <c:v>99.975039547892493</c:v>
                </c:pt>
                <c:pt idx="28">
                  <c:v>100.25979022625715</c:v>
                </c:pt>
                <c:pt idx="29">
                  <c:v>100.343912056454</c:v>
                </c:pt>
                <c:pt idx="30">
                  <c:v>100.28352030614883</c:v>
                </c:pt>
                <c:pt idx="31">
                  <c:v>100.34531966474864</c:v>
                </c:pt>
                <c:pt idx="32">
                  <c:v>100.84959765041839</c:v>
                </c:pt>
                <c:pt idx="33">
                  <c:v>100.94162710036551</c:v>
                </c:pt>
                <c:pt idx="34">
                  <c:v>101.10689677340712</c:v>
                </c:pt>
                <c:pt idx="35">
                  <c:v>101.06902332110063</c:v>
                </c:pt>
                <c:pt idx="36">
                  <c:v>101.15195616234286</c:v>
                </c:pt>
                <c:pt idx="37">
                  <c:v>101.26708603800461</c:v>
                </c:pt>
                <c:pt idx="38">
                  <c:v>101.21728068190281</c:v>
                </c:pt>
                <c:pt idx="39">
                  <c:v>100.95881273179857</c:v>
                </c:pt>
                <c:pt idx="40">
                  <c:v>100.18910168123917</c:v>
                </c:pt>
                <c:pt idx="41">
                  <c:v>100.0682049064519</c:v>
                </c:pt>
                <c:pt idx="42">
                  <c:v>99.868544856382542</c:v>
                </c:pt>
                <c:pt idx="43">
                  <c:v>100.3300674030862</c:v>
                </c:pt>
                <c:pt idx="44">
                  <c:v>100.58539576136091</c:v>
                </c:pt>
                <c:pt idx="45">
                  <c:v>100.66678293898711</c:v>
                </c:pt>
                <c:pt idx="46">
                  <c:v>100.69583076794551</c:v>
                </c:pt>
                <c:pt idx="47">
                  <c:v>100.99391289247392</c:v>
                </c:pt>
                <c:pt idx="48">
                  <c:v>100.81042458393773</c:v>
                </c:pt>
                <c:pt idx="49">
                  <c:v>100.41389125237255</c:v>
                </c:pt>
                <c:pt idx="50">
                  <c:v>100.3212711028027</c:v>
                </c:pt>
                <c:pt idx="51">
                  <c:v>100.1536638826789</c:v>
                </c:pt>
                <c:pt idx="52">
                  <c:v>100.12352833232049</c:v>
                </c:pt>
                <c:pt idx="53">
                  <c:v>100.34645581146948</c:v>
                </c:pt>
                <c:pt idx="54">
                  <c:v>100.57736693246727</c:v>
                </c:pt>
                <c:pt idx="55">
                  <c:v>100.66651163813651</c:v>
                </c:pt>
                <c:pt idx="56">
                  <c:v>100.96719084208397</c:v>
                </c:pt>
                <c:pt idx="57">
                  <c:v>101.09898394503298</c:v>
                </c:pt>
                <c:pt idx="58">
                  <c:v>101.1665084980506</c:v>
                </c:pt>
                <c:pt idx="59">
                  <c:v>101.32934152324297</c:v>
                </c:pt>
                <c:pt idx="60">
                  <c:v>101.63021825606801</c:v>
                </c:pt>
                <c:pt idx="61">
                  <c:v>101.84625577938672</c:v>
                </c:pt>
                <c:pt idx="62">
                  <c:v>101.63163232900902</c:v>
                </c:pt>
                <c:pt idx="63">
                  <c:v>101.4413844469168</c:v>
                </c:pt>
                <c:pt idx="64">
                  <c:v>101.15139897649469</c:v>
                </c:pt>
                <c:pt idx="65">
                  <c:v>101.54457906740575</c:v>
                </c:pt>
                <c:pt idx="66">
                  <c:v>101.59177570653448</c:v>
                </c:pt>
                <c:pt idx="67">
                  <c:v>101.55268545419791</c:v>
                </c:pt>
                <c:pt idx="68">
                  <c:v>101.62923817162563</c:v>
                </c:pt>
                <c:pt idx="69">
                  <c:v>101.4097714569868</c:v>
                </c:pt>
                <c:pt idx="70">
                  <c:v>101.35258191509988</c:v>
                </c:pt>
                <c:pt idx="71">
                  <c:v>101.46740440456442</c:v>
                </c:pt>
                <c:pt idx="72">
                  <c:v>101.25386932443244</c:v>
                </c:pt>
                <c:pt idx="73">
                  <c:v>101.25378139690778</c:v>
                </c:pt>
                <c:pt idx="74">
                  <c:v>101.28165571991821</c:v>
                </c:pt>
                <c:pt idx="75">
                  <c:v>101.02026799977246</c:v>
                </c:pt>
                <c:pt idx="76">
                  <c:v>101.13156074468785</c:v>
                </c:pt>
                <c:pt idx="77">
                  <c:v>101.1778289927344</c:v>
                </c:pt>
                <c:pt idx="78">
                  <c:v>100.97214364817086</c:v>
                </c:pt>
                <c:pt idx="79">
                  <c:v>100.86096813003384</c:v>
                </c:pt>
                <c:pt idx="80">
                  <c:v>100.87694588455366</c:v>
                </c:pt>
                <c:pt idx="81">
                  <c:v>101.14859436168736</c:v>
                </c:pt>
                <c:pt idx="82">
                  <c:v>101.03803659230125</c:v>
                </c:pt>
                <c:pt idx="83">
                  <c:v>100.93268989936375</c:v>
                </c:pt>
                <c:pt idx="84">
                  <c:v>101.23068647745272</c:v>
                </c:pt>
                <c:pt idx="85">
                  <c:v>101.36860096359021</c:v>
                </c:pt>
                <c:pt idx="86">
                  <c:v>101.76576397314329</c:v>
                </c:pt>
                <c:pt idx="87">
                  <c:v>102.05724058628246</c:v>
                </c:pt>
                <c:pt idx="88">
                  <c:v>102.48538282421647</c:v>
                </c:pt>
                <c:pt idx="89">
                  <c:v>102.54804343920051</c:v>
                </c:pt>
                <c:pt idx="90">
                  <c:v>102.39296401326058</c:v>
                </c:pt>
                <c:pt idx="91">
                  <c:v>102.3005782934366</c:v>
                </c:pt>
                <c:pt idx="92">
                  <c:v>102.19847478739409</c:v>
                </c:pt>
                <c:pt idx="93">
                  <c:v>102.41226080414528</c:v>
                </c:pt>
                <c:pt idx="94">
                  <c:v>102.36504339004796</c:v>
                </c:pt>
                <c:pt idx="95">
                  <c:v>102.27512436736879</c:v>
                </c:pt>
                <c:pt idx="96">
                  <c:v>102.43700010105708</c:v>
                </c:pt>
                <c:pt idx="97">
                  <c:v>102.67324117418336</c:v>
                </c:pt>
                <c:pt idx="98">
                  <c:v>102.86484451880381</c:v>
                </c:pt>
                <c:pt idx="99">
                  <c:v>103.05865540920581</c:v>
                </c:pt>
                <c:pt idx="100">
                  <c:v>103.56317276537328</c:v>
                </c:pt>
                <c:pt idx="101">
                  <c:v>103.85542764812382</c:v>
                </c:pt>
                <c:pt idx="102">
                  <c:v>103.73219637404347</c:v>
                </c:pt>
                <c:pt idx="103">
                  <c:v>103.88276340537251</c:v>
                </c:pt>
                <c:pt idx="104">
                  <c:v>103.70714057733079</c:v>
                </c:pt>
                <c:pt idx="105">
                  <c:v>103.75574887855176</c:v>
                </c:pt>
                <c:pt idx="106">
                  <c:v>104.00104624265734</c:v>
                </c:pt>
                <c:pt idx="107">
                  <c:v>104.00104624265734</c:v>
                </c:pt>
                <c:pt idx="108">
                  <c:v>104.03458217915733</c:v>
                </c:pt>
                <c:pt idx="109">
                  <c:v>104.07578312068124</c:v>
                </c:pt>
                <c:pt idx="110">
                  <c:v>104.3911263451389</c:v>
                </c:pt>
                <c:pt idx="111">
                  <c:v>104.58207952848581</c:v>
                </c:pt>
                <c:pt idx="112">
                  <c:v>104.59008080227068</c:v>
                </c:pt>
                <c:pt idx="113">
                  <c:v>104.50268948609251</c:v>
                </c:pt>
                <c:pt idx="114">
                  <c:v>104.40151378181355</c:v>
                </c:pt>
                <c:pt idx="115">
                  <c:v>104.83929124778861</c:v>
                </c:pt>
                <c:pt idx="116">
                  <c:v>105.14645546830745</c:v>
                </c:pt>
                <c:pt idx="117">
                  <c:v>105.39260645741912</c:v>
                </c:pt>
                <c:pt idx="118">
                  <c:v>104.25974653905789</c:v>
                </c:pt>
                <c:pt idx="119">
                  <c:v>104.33064331593158</c:v>
                </c:pt>
                <c:pt idx="120">
                  <c:v>104.00268867952964</c:v>
                </c:pt>
                <c:pt idx="121">
                  <c:v>103.94292219625197</c:v>
                </c:pt>
                <c:pt idx="122">
                  <c:v>104.43897052039473</c:v>
                </c:pt>
                <c:pt idx="123">
                  <c:v>104.67431687693666</c:v>
                </c:pt>
                <c:pt idx="124">
                  <c:v>104.81798868428436</c:v>
                </c:pt>
                <c:pt idx="125">
                  <c:v>104.50212322235689</c:v>
                </c:pt>
                <c:pt idx="126">
                  <c:v>103.65728350405789</c:v>
                </c:pt>
                <c:pt idx="127">
                  <c:v>103.76558412965717</c:v>
                </c:pt>
                <c:pt idx="128">
                  <c:v>104.19841368862819</c:v>
                </c:pt>
                <c:pt idx="129">
                  <c:v>103.91640834200143</c:v>
                </c:pt>
                <c:pt idx="130">
                  <c:v>104.0880856344392</c:v>
                </c:pt>
                <c:pt idx="131">
                  <c:v>104.0880856344392</c:v>
                </c:pt>
                <c:pt idx="132">
                  <c:v>104.44475746230513</c:v>
                </c:pt>
                <c:pt idx="133">
                  <c:v>104.66936179096064</c:v>
                </c:pt>
                <c:pt idx="134">
                  <c:v>104.77412407034036</c:v>
                </c:pt>
                <c:pt idx="135">
                  <c:v>104.77412407034036</c:v>
                </c:pt>
                <c:pt idx="136">
                  <c:v>105.02384201441058</c:v>
                </c:pt>
                <c:pt idx="137">
                  <c:v>104.7900373867413</c:v>
                </c:pt>
                <c:pt idx="138">
                  <c:v>104.52706267329273</c:v>
                </c:pt>
                <c:pt idx="139">
                  <c:v>104.52046737675911</c:v>
                </c:pt>
                <c:pt idx="140">
                  <c:v>104.62865694259078</c:v>
                </c:pt>
                <c:pt idx="141">
                  <c:v>104.4590253952408</c:v>
                </c:pt>
                <c:pt idx="142">
                  <c:v>104.47274030922742</c:v>
                </c:pt>
                <c:pt idx="143">
                  <c:v>104.4625456690235</c:v>
                </c:pt>
                <c:pt idx="144">
                  <c:v>104.02012462254703</c:v>
                </c:pt>
                <c:pt idx="145">
                  <c:v>104.11998115203664</c:v>
                </c:pt>
                <c:pt idx="146">
                  <c:v>104.05304148284111</c:v>
                </c:pt>
                <c:pt idx="147">
                  <c:v>104.0462665691435</c:v>
                </c:pt>
                <c:pt idx="148">
                  <c:v>103.98463524372804</c:v>
                </c:pt>
                <c:pt idx="149">
                  <c:v>104.18118534647893</c:v>
                </c:pt>
                <c:pt idx="150">
                  <c:v>104.52467445671699</c:v>
                </c:pt>
                <c:pt idx="151">
                  <c:v>104.89507978889246</c:v>
                </c:pt>
                <c:pt idx="152">
                  <c:v>105.09158200801946</c:v>
                </c:pt>
                <c:pt idx="153">
                  <c:v>105.39350985305917</c:v>
                </c:pt>
                <c:pt idx="154">
                  <c:v>105.59275810634422</c:v>
                </c:pt>
                <c:pt idx="155">
                  <c:v>105.869440584571</c:v>
                </c:pt>
                <c:pt idx="156">
                  <c:v>105.86935002594716</c:v>
                </c:pt>
                <c:pt idx="157">
                  <c:v>105.72840364446488</c:v>
                </c:pt>
                <c:pt idx="158">
                  <c:v>105.75962285052026</c:v>
                </c:pt>
                <c:pt idx="159">
                  <c:v>105.65172854520928</c:v>
                </c:pt>
                <c:pt idx="160">
                  <c:v>105.67616334298974</c:v>
                </c:pt>
                <c:pt idx="161">
                  <c:v>105.54830501313945</c:v>
                </c:pt>
                <c:pt idx="162">
                  <c:v>105.61065999797664</c:v>
                </c:pt>
                <c:pt idx="163">
                  <c:v>105.69303494499779</c:v>
                </c:pt>
                <c:pt idx="164">
                  <c:v>105.83409299342443</c:v>
                </c:pt>
                <c:pt idx="165">
                  <c:v>106.04455264006829</c:v>
                </c:pt>
                <c:pt idx="166">
                  <c:v>106.3183810304895</c:v>
                </c:pt>
                <c:pt idx="167">
                  <c:v>106.53238933940462</c:v>
                </c:pt>
                <c:pt idx="168">
                  <c:v>106.44295295674794</c:v>
                </c:pt>
                <c:pt idx="169">
                  <c:v>106.74907560129847</c:v>
                </c:pt>
                <c:pt idx="170">
                  <c:v>106.81650826823723</c:v>
                </c:pt>
                <c:pt idx="171">
                  <c:v>107.12271094106218</c:v>
                </c:pt>
                <c:pt idx="172">
                  <c:v>107.37252769421652</c:v>
                </c:pt>
                <c:pt idx="173">
                  <c:v>107.91570877892411</c:v>
                </c:pt>
                <c:pt idx="174">
                  <c:v>107.76855337841162</c:v>
                </c:pt>
                <c:pt idx="175">
                  <c:v>107.888523375302</c:v>
                </c:pt>
                <c:pt idx="176">
                  <c:v>107.47897559144914</c:v>
                </c:pt>
                <c:pt idx="177">
                  <c:v>107.44419528790488</c:v>
                </c:pt>
                <c:pt idx="178">
                  <c:v>106.73282268261727</c:v>
                </c:pt>
                <c:pt idx="179">
                  <c:v>106.44768067884851</c:v>
                </c:pt>
                <c:pt idx="180">
                  <c:v>106.82422529402061</c:v>
                </c:pt>
                <c:pt idx="181">
                  <c:v>107.2311181976106</c:v>
                </c:pt>
                <c:pt idx="182">
                  <c:v>107.22758984004359</c:v>
                </c:pt>
                <c:pt idx="183">
                  <c:v>106.75242017480238</c:v>
                </c:pt>
                <c:pt idx="184">
                  <c:v>105.45734620030589</c:v>
                </c:pt>
                <c:pt idx="185">
                  <c:v>107.09983236105803</c:v>
                </c:pt>
                <c:pt idx="186">
                  <c:v>107.26113256858916</c:v>
                </c:pt>
                <c:pt idx="187">
                  <c:v>107.29699574207228</c:v>
                </c:pt>
                <c:pt idx="188">
                  <c:v>107.40937816683029</c:v>
                </c:pt>
                <c:pt idx="189">
                  <c:v>107.03160157816251</c:v>
                </c:pt>
                <c:pt idx="190">
                  <c:v>107.28033633047409</c:v>
                </c:pt>
                <c:pt idx="191">
                  <c:v>107.06403273278684</c:v>
                </c:pt>
                <c:pt idx="192">
                  <c:v>107.20117773551743</c:v>
                </c:pt>
                <c:pt idx="193">
                  <c:v>106.90368226871961</c:v>
                </c:pt>
                <c:pt idx="194">
                  <c:v>107.11651275001707</c:v>
                </c:pt>
                <c:pt idx="195">
                  <c:v>107.31092735267259</c:v>
                </c:pt>
                <c:pt idx="196">
                  <c:v>107.94741696464145</c:v>
                </c:pt>
                <c:pt idx="197">
                  <c:v>108.20695860560102</c:v>
                </c:pt>
                <c:pt idx="198">
                  <c:v>108.24437595507986</c:v>
                </c:pt>
                <c:pt idx="199">
                  <c:v>108.39306842944339</c:v>
                </c:pt>
                <c:pt idx="200">
                  <c:v>108.38347848369062</c:v>
                </c:pt>
                <c:pt idx="201">
                  <c:v>109.02972524121678</c:v>
                </c:pt>
                <c:pt idx="202">
                  <c:v>109.23759063598028</c:v>
                </c:pt>
                <c:pt idx="203">
                  <c:v>109.6509854320832</c:v>
                </c:pt>
                <c:pt idx="204">
                  <c:v>109.93740058426388</c:v>
                </c:pt>
                <c:pt idx="205">
                  <c:v>110.07424493331577</c:v>
                </c:pt>
                <c:pt idx="206">
                  <c:v>110.16588807004315</c:v>
                </c:pt>
                <c:pt idx="207">
                  <c:v>110.17192030540077</c:v>
                </c:pt>
                <c:pt idx="208">
                  <c:v>110.31002590934392</c:v>
                </c:pt>
                <c:pt idx="209">
                  <c:v>110.508078935231</c:v>
                </c:pt>
                <c:pt idx="210">
                  <c:v>110.30607802837099</c:v>
                </c:pt>
                <c:pt idx="211">
                  <c:v>109.88204482921067</c:v>
                </c:pt>
                <c:pt idx="212">
                  <c:v>110.04528909758504</c:v>
                </c:pt>
                <c:pt idx="213">
                  <c:v>109.96519970069744</c:v>
                </c:pt>
                <c:pt idx="214">
                  <c:v>109.93003548882955</c:v>
                </c:pt>
                <c:pt idx="215">
                  <c:v>109.51140048370029</c:v>
                </c:pt>
                <c:pt idx="216">
                  <c:v>109.90606014525422</c:v>
                </c:pt>
                <c:pt idx="217">
                  <c:v>109.65831857930648</c:v>
                </c:pt>
                <c:pt idx="218">
                  <c:v>109.84176863570853</c:v>
                </c:pt>
                <c:pt idx="219">
                  <c:v>110.16931515410283</c:v>
                </c:pt>
                <c:pt idx="220">
                  <c:v>110.18565351802738</c:v>
                </c:pt>
                <c:pt idx="221">
                  <c:v>110.41488712876749</c:v>
                </c:pt>
                <c:pt idx="222">
                  <c:v>110.2691344493722</c:v>
                </c:pt>
                <c:pt idx="223">
                  <c:v>110.17307147676934</c:v>
                </c:pt>
                <c:pt idx="224">
                  <c:v>109.61877801017934</c:v>
                </c:pt>
                <c:pt idx="225">
                  <c:v>109.91903557750777</c:v>
                </c:pt>
                <c:pt idx="226">
                  <c:v>109.44905264211877</c:v>
                </c:pt>
                <c:pt idx="227">
                  <c:v>109.61560175559005</c:v>
                </c:pt>
                <c:pt idx="228">
                  <c:v>109.3198287837025</c:v>
                </c:pt>
                <c:pt idx="229">
                  <c:v>109.50864197860841</c:v>
                </c:pt>
                <c:pt idx="230">
                  <c:v>109.65462018844353</c:v>
                </c:pt>
                <c:pt idx="231">
                  <c:v>109.73951854410684</c:v>
                </c:pt>
                <c:pt idx="232">
                  <c:v>109.89824693553318</c:v>
                </c:pt>
                <c:pt idx="233">
                  <c:v>110.02185552828381</c:v>
                </c:pt>
                <c:pt idx="234">
                  <c:v>110.23177791876279</c:v>
                </c:pt>
                <c:pt idx="235">
                  <c:v>110.32543516190803</c:v>
                </c:pt>
                <c:pt idx="236">
                  <c:v>110.24901372561423</c:v>
                </c:pt>
                <c:pt idx="237">
                  <c:v>109.97898186248355</c:v>
                </c:pt>
                <c:pt idx="238">
                  <c:v>109.75909370766524</c:v>
                </c:pt>
                <c:pt idx="239">
                  <c:v>109.04064671363852</c:v>
                </c:pt>
                <c:pt idx="240">
                  <c:v>108.06786012483514</c:v>
                </c:pt>
                <c:pt idx="241">
                  <c:v>107.71813958955488</c:v>
                </c:pt>
                <c:pt idx="242">
                  <c:v>107.78634018624246</c:v>
                </c:pt>
                <c:pt idx="243">
                  <c:v>108.23891560281895</c:v>
                </c:pt>
                <c:pt idx="244">
                  <c:v>109.75938362860229</c:v>
                </c:pt>
                <c:pt idx="245">
                  <c:v>110.12288152182919</c:v>
                </c:pt>
                <c:pt idx="246">
                  <c:v>109.96433194395058</c:v>
                </c:pt>
                <c:pt idx="247">
                  <c:v>109.62901840888861</c:v>
                </c:pt>
                <c:pt idx="248">
                  <c:v>109.10874275687382</c:v>
                </c:pt>
                <c:pt idx="249">
                  <c:v>108.97624778738557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F3BFC19-9AFA-4240-B4C8-A9344F193D3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5D67180-E2C3-4ECE-AB1F-A19FD1D9CD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FA3BE4-06E6-4892-84C3-E1AD2285D4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80B74A9-F32D-4CF9-8E23-1DC0D38E31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7249F0E-409B-4D8F-8930-33D1AC6771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D8DBC9C-2734-4DEE-B3E8-0CE0AF82F3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82E9688-CE85-413B-B61A-7DC39F2F0C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1.1652631283404329</c:v>
                </c:pt>
                <c:pt idx="1">
                  <c:v>0.84292324097709859</c:v>
                </c:pt>
                <c:pt idx="2">
                  <c:v>0.59435550713184604</c:v>
                </c:pt>
                <c:pt idx="3">
                  <c:v>0.68402561246090499</c:v>
                </c:pt>
                <c:pt idx="4">
                  <c:v>0.61927507768661139</c:v>
                </c:pt>
                <c:pt idx="5">
                  <c:v>0.7825310634865098</c:v>
                </c:pt>
                <c:pt idx="6">
                  <c:v>0.85792198697867061</c:v>
                </c:pt>
                <c:pt idx="7">
                  <c:v>0.68806224542783212</c:v>
                </c:pt>
                <c:pt idx="8">
                  <c:v>0.68309712923846722</c:v>
                </c:pt>
                <c:pt idx="9">
                  <c:v>0.79987774628606834</c:v>
                </c:pt>
                <c:pt idx="10">
                  <c:v>0.58330348386409592</c:v>
                </c:pt>
                <c:pt idx="11">
                  <c:v>0.59101530699678728</c:v>
                </c:pt>
                <c:pt idx="12">
                  <c:v>0.61381687988570144</c:v>
                </c:pt>
                <c:pt idx="13">
                  <c:v>0.48646299168734969</c:v>
                </c:pt>
                <c:pt idx="14">
                  <c:v>0.52687201751098667</c:v>
                </c:pt>
                <c:pt idx="15">
                  <c:v>0.49353872987067821</c:v>
                </c:pt>
                <c:pt idx="16">
                  <c:v>0.38784132801069549</c:v>
                </c:pt>
                <c:pt idx="17">
                  <c:v>0.4765910632179276</c:v>
                </c:pt>
                <c:pt idx="18">
                  <c:v>0.45257694856674707</c:v>
                </c:pt>
                <c:pt idx="19">
                  <c:v>0.30329809407435077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1.5000000000000005E-2</c:v>
                </c:pt>
                <c:pt idx="1">
                  <c:v>0.19479553903345728</c:v>
                </c:pt>
                <c:pt idx="2">
                  <c:v>0.11410459587955626</c:v>
                </c:pt>
                <c:pt idx="3">
                  <c:v>6.5128900949796481E-2</c:v>
                </c:pt>
                <c:pt idx="4">
                  <c:v>0.16697588126159554</c:v>
                </c:pt>
                <c:pt idx="5">
                  <c:v>0.13612301487269979</c:v>
                </c:pt>
                <c:pt idx="6">
                  <c:v>8.0664294184726884E-2</c:v>
                </c:pt>
                <c:pt idx="7">
                  <c:v>9.3729469304328794E-2</c:v>
                </c:pt>
                <c:pt idx="8">
                  <c:v>0.14594594594594595</c:v>
                </c:pt>
                <c:pt idx="9">
                  <c:v>6.7105263157894737E-2</c:v>
                </c:pt>
                <c:pt idx="10">
                  <c:v>9.5776521451483826E-2</c:v>
                </c:pt>
                <c:pt idx="11">
                  <c:v>0.12741097310924371</c:v>
                </c:pt>
                <c:pt idx="12">
                  <c:v>0.1186046511627907</c:v>
                </c:pt>
                <c:pt idx="13">
                  <c:v>0.10062893081761005</c:v>
                </c:pt>
                <c:pt idx="14">
                  <c:v>0.11557434813656442</c:v>
                </c:pt>
                <c:pt idx="15">
                  <c:v>0.12398523985239852</c:v>
                </c:pt>
                <c:pt idx="16">
                  <c:v>0.15517241379310345</c:v>
                </c:pt>
                <c:pt idx="17">
                  <c:v>0</c:v>
                </c:pt>
                <c:pt idx="18">
                  <c:v>5.8805513016845321E-2</c:v>
                </c:pt>
                <c:pt idx="19">
                  <c:v>4.8745287580645162E-2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BD0E407-627A-4BDF-A116-4FD77660C01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CA7C2F3-2A16-4D94-8C56-40EDD62435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A7ECB25-8421-47DD-8980-02D98AB5B1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A6846C0-C195-48BF-B987-F1E04D26D4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FB2C644-41B3-451A-9956-FD8770F9C1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17813A8-35C6-4DFD-8148-2ABD31A752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E196FB0-3734-4277-A265-55DE1FC5B9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0.75023344795600067</c:v>
                </c:pt>
                <c:pt idx="1">
                  <c:v>0.90660656561069919</c:v>
                </c:pt>
                <c:pt idx="2">
                  <c:v>1.0033585783526224</c:v>
                </c:pt>
                <c:pt idx="3">
                  <c:v>0.97379584562463262</c:v>
                </c:pt>
                <c:pt idx="4">
                  <c:v>0.89285779638792062</c:v>
                </c:pt>
                <c:pt idx="5">
                  <c:v>0.84609428301889922</c:v>
                </c:pt>
                <c:pt idx="6">
                  <c:v>0.91131310264709542</c:v>
                </c:pt>
                <c:pt idx="7">
                  <c:v>0.86228439502909671</c:v>
                </c:pt>
                <c:pt idx="8">
                  <c:v>0.79287689906699543</c:v>
                </c:pt>
                <c:pt idx="9">
                  <c:v>0.82703849016110953</c:v>
                </c:pt>
                <c:pt idx="10">
                  <c:v>0.86478543279960585</c:v>
                </c:pt>
                <c:pt idx="11">
                  <c:v>0.75328740055246524</c:v>
                </c:pt>
                <c:pt idx="12">
                  <c:v>0.78976694692098803</c:v>
                </c:pt>
                <c:pt idx="13">
                  <c:v>0.85573935437678605</c:v>
                </c:pt>
                <c:pt idx="14">
                  <c:v>0.79944888075226039</c:v>
                </c:pt>
                <c:pt idx="15">
                  <c:v>0.88176956331596279</c:v>
                </c:pt>
                <c:pt idx="16">
                  <c:v>0.67089785829434123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8.1044574515983792E-2</c:v>
                </c:pt>
                <c:pt idx="1">
                  <c:v>8.7707641196013306E-2</c:v>
                </c:pt>
                <c:pt idx="2">
                  <c:v>9.4607747712938201E-2</c:v>
                </c:pt>
                <c:pt idx="3">
                  <c:v>0.10116248114146413</c:v>
                </c:pt>
                <c:pt idx="4">
                  <c:v>0.12182741116751269</c:v>
                </c:pt>
                <c:pt idx="5">
                  <c:v>0.1104997192578944</c:v>
                </c:pt>
                <c:pt idx="6">
                  <c:v>0.21559923906150921</c:v>
                </c:pt>
                <c:pt idx="7">
                  <c:v>8.6646769998375089E-2</c:v>
                </c:pt>
                <c:pt idx="8">
                  <c:v>0.102292362628241</c:v>
                </c:pt>
                <c:pt idx="9">
                  <c:v>0.11144130757800894</c:v>
                </c:pt>
                <c:pt idx="10">
                  <c:v>0.10176853863141411</c:v>
                </c:pt>
                <c:pt idx="11">
                  <c:v>9.3437152391546166E-2</c:v>
                </c:pt>
                <c:pt idx="12">
                  <c:v>0.16236867239732566</c:v>
                </c:pt>
                <c:pt idx="13">
                  <c:v>0.15939990623534925</c:v>
                </c:pt>
                <c:pt idx="14">
                  <c:v>9.1836734693877542E-2</c:v>
                </c:pt>
                <c:pt idx="15">
                  <c:v>0</c:v>
                </c:pt>
                <c:pt idx="16">
                  <c:v>0.14956855225311599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684CF5-63DE-4C30-8E28-F401504A1D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C868BB0-4BFC-4E6F-B1E8-4B52C1102F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8345E7-BFB2-44E7-B031-120C0BC9D2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943982E-8F09-4494-B441-7658AD1C7B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5EFA160-4234-4EA7-A616-42AAAD2BC29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5B40649-E4D9-4D54-B3C2-982610E3CA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63A657-4397-406F-A7F0-0F86D62B8F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663AC6-6B21-402D-9B79-C4B63DD7EDA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ABD07A6-6485-449E-B0DB-BD969EE464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0B98E08-1D93-4831-9D4A-7866E4D7ED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ED634C6-29DE-4B3E-9216-9E5410C019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0.85796948646926452</c:v>
                </c:pt>
                <c:pt idx="1">
                  <c:v>0.94945034832635045</c:v>
                </c:pt>
                <c:pt idx="2">
                  <c:v>0.93549883700401526</c:v>
                </c:pt>
                <c:pt idx="3">
                  <c:v>0.90422205423113111</c:v>
                </c:pt>
                <c:pt idx="4">
                  <c:v>0.89132732658210401</c:v>
                </c:pt>
                <c:pt idx="5">
                  <c:v>0.86091218419069304</c:v>
                </c:pt>
                <c:pt idx="6">
                  <c:v>0.83015535965154552</c:v>
                </c:pt>
                <c:pt idx="7">
                  <c:v>0.64815861765269323</c:v>
                </c:pt>
                <c:pt idx="8">
                  <c:v>0.65866996353018681</c:v>
                </c:pt>
                <c:pt idx="9">
                  <c:v>0.98711494883241646</c:v>
                </c:pt>
                <c:pt idx="10">
                  <c:v>0.70461324747904031</c:v>
                </c:pt>
                <c:pt idx="11">
                  <c:v>0.70237663198674716</c:v>
                </c:pt>
                <c:pt idx="12">
                  <c:v>0.47993761371654398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7.1459068335543025E-2</c:v>
                </c:pt>
                <c:pt idx="1">
                  <c:v>0.1054263565891473</c:v>
                </c:pt>
                <c:pt idx="2">
                  <c:v>0.10717406077160789</c:v>
                </c:pt>
                <c:pt idx="3">
                  <c:v>9.6247493554855346E-2</c:v>
                </c:pt>
                <c:pt idx="4">
                  <c:v>0.11539571112368888</c:v>
                </c:pt>
                <c:pt idx="5">
                  <c:v>0.13253012048624918</c:v>
                </c:pt>
                <c:pt idx="6">
                  <c:v>0.10404624277456646</c:v>
                </c:pt>
                <c:pt idx="7">
                  <c:v>0.13526570048309181</c:v>
                </c:pt>
                <c:pt idx="8">
                  <c:v>9.03985755375976E-2</c:v>
                </c:pt>
                <c:pt idx="9">
                  <c:v>7.3717238402948693E-2</c:v>
                </c:pt>
                <c:pt idx="10">
                  <c:v>0.11662279813727475</c:v>
                </c:pt>
                <c:pt idx="11">
                  <c:v>0.1268819675899322</c:v>
                </c:pt>
                <c:pt idx="12">
                  <c:v>0.12063188128291048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DBE4B43-BEEE-4FD3-9B32-1542243854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091FC7-0737-4556-ADAA-3068D5F631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748C54-AF16-4359-B406-D281D627A5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EBAC1DE-9503-4793-961B-0977A2E673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514729B-3764-43DC-B828-9BD58FD5255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4BDD00D-4EA9-48EC-A792-227EAE4A27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C99432C-3BD5-44E3-BBC7-6EFF18D867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E1B57B7-BA51-4CCF-9F99-3156FE7409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B12E43D-42E1-4914-B768-FC1AFED0A1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A66A6F8-505F-4CF7-82FE-56806E71FB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EE7B41B-5810-48E0-AD81-F77C632FE1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D073177-E39C-43C3-98F1-2C4AA698FB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363F973-9E14-4D49-ACF8-DF25A23280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1.04569999755706</c:v>
                </c:pt>
                <c:pt idx="1">
                  <c:v>0.98786911050263604</c:v>
                </c:pt>
                <c:pt idx="2">
                  <c:v>1.0403217097048769</c:v>
                </c:pt>
                <c:pt idx="3">
                  <c:v>1.0045037184074521</c:v>
                </c:pt>
                <c:pt idx="4">
                  <c:v>0.83041813423303623</c:v>
                </c:pt>
                <c:pt idx="5">
                  <c:v>1.0307792995085989</c:v>
                </c:pt>
                <c:pt idx="6">
                  <c:v>0.91593936970005108</c:v>
                </c:pt>
                <c:pt idx="7">
                  <c:v>1.0283085288346216</c:v>
                </c:pt>
                <c:pt idx="8">
                  <c:v>0.98640310582722912</c:v>
                </c:pt>
                <c:pt idx="9">
                  <c:v>0.94721254522130482</c:v>
                </c:pt>
                <c:pt idx="10">
                  <c:v>0.98097459152052568</c:v>
                </c:pt>
                <c:pt idx="11">
                  <c:v>0.86410085279047089</c:v>
                </c:pt>
                <c:pt idx="12">
                  <c:v>0.84178313055816256</c:v>
                </c:pt>
                <c:pt idx="13">
                  <c:v>0.8909854403577967</c:v>
                </c:pt>
                <c:pt idx="14">
                  <c:v>0.87347408448623165</c:v>
                </c:pt>
                <c:pt idx="15">
                  <c:v>0.79680036350233041</c:v>
                </c:pt>
                <c:pt idx="16">
                  <c:v>0.88682144356769843</c:v>
                </c:pt>
                <c:pt idx="17">
                  <c:v>0.71185136934678983</c:v>
                </c:pt>
                <c:pt idx="18">
                  <c:v>0.84826892357379535</c:v>
                </c:pt>
                <c:pt idx="19">
                  <c:v>0.89215419005001706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0.12329534840620612</c:v>
                </c:pt>
                <c:pt idx="1">
                  <c:v>0.16253115180497549</c:v>
                </c:pt>
                <c:pt idx="2">
                  <c:v>0.12307692307555183</c:v>
                </c:pt>
                <c:pt idx="3">
                  <c:v>0.15724221348806899</c:v>
                </c:pt>
                <c:pt idx="4">
                  <c:v>0.14794520547945206</c:v>
                </c:pt>
                <c:pt idx="5">
                  <c:v>0.13435406698564589</c:v>
                </c:pt>
                <c:pt idx="6">
                  <c:v>0.16565008025682185</c:v>
                </c:pt>
                <c:pt idx="7">
                  <c:v>0.13318534961519801</c:v>
                </c:pt>
                <c:pt idx="8">
                  <c:v>0.1282736504543025</c:v>
                </c:pt>
                <c:pt idx="9">
                  <c:v>0.12222579607760853</c:v>
                </c:pt>
                <c:pt idx="10">
                  <c:v>0.14984391258784927</c:v>
                </c:pt>
                <c:pt idx="11">
                  <c:v>0.13306753052774034</c:v>
                </c:pt>
                <c:pt idx="12">
                  <c:v>0.14516745192352867</c:v>
                </c:pt>
                <c:pt idx="13">
                  <c:v>0.13340744858254586</c:v>
                </c:pt>
                <c:pt idx="14">
                  <c:v>0.13934426229508196</c:v>
                </c:pt>
                <c:pt idx="15">
                  <c:v>0.16079324668363926</c:v>
                </c:pt>
                <c:pt idx="16">
                  <c:v>0.14634146341754173</c:v>
                </c:pt>
                <c:pt idx="17">
                  <c:v>0.14093959731543623</c:v>
                </c:pt>
                <c:pt idx="18">
                  <c:v>0.16251773507029538</c:v>
                </c:pt>
                <c:pt idx="19">
                  <c:v>0.13800657174151151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733137-1136-4D06-A9E1-E2A9A1B363F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FAAD419-DFCA-4ED9-94DD-389E4D5EEF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0.77884590030124445</c:v>
                </c:pt>
                <c:pt idx="1">
                  <c:v>0.86718329651718984</c:v>
                </c:pt>
                <c:pt idx="2">
                  <c:v>0.87501530547807205</c:v>
                </c:pt>
                <c:pt idx="3">
                  <c:v>0.82915507806535138</c:v>
                </c:pt>
                <c:pt idx="4">
                  <c:v>0.78761751764435561</c:v>
                </c:pt>
                <c:pt idx="5">
                  <c:v>0.80853258055082822</c:v>
                </c:pt>
                <c:pt idx="6">
                  <c:v>0.76135934330097632</c:v>
                </c:pt>
                <c:pt idx="7">
                  <c:v>0.82343775248417805</c:v>
                </c:pt>
                <c:pt idx="8">
                  <c:v>0.78724890306115047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0.13278008298755187</c:v>
                </c:pt>
                <c:pt idx="1">
                  <c:v>0.12061816811157182</c:v>
                </c:pt>
                <c:pt idx="2">
                  <c:v>0.11590296495956875</c:v>
                </c:pt>
                <c:pt idx="3">
                  <c:v>0.12138241078954763</c:v>
                </c:pt>
                <c:pt idx="4">
                  <c:v>0.13207547169811323</c:v>
                </c:pt>
                <c:pt idx="5">
                  <c:v>0.12473532242540906</c:v>
                </c:pt>
                <c:pt idx="6">
                  <c:v>0.11695906433199128</c:v>
                </c:pt>
                <c:pt idx="7">
                  <c:v>0.1125</c:v>
                </c:pt>
                <c:pt idx="8">
                  <c:v>0.13548387096774198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0CC7626-27BA-49A4-854A-4DE1075593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240718-428A-464B-9A1B-D87112DE66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7E051C4-99E6-445D-BA99-4D11B8E2AB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0.93326085041530782</c:v>
                </c:pt>
                <c:pt idx="1">
                  <c:v>0.91971853856020702</c:v>
                </c:pt>
                <c:pt idx="2">
                  <c:v>0.92025410870269009</c:v>
                </c:pt>
                <c:pt idx="3">
                  <c:v>1.0123982430938918</c:v>
                </c:pt>
                <c:pt idx="4">
                  <c:v>0.88572806779492941</c:v>
                </c:pt>
                <c:pt idx="5">
                  <c:v>0.9157366440243182</c:v>
                </c:pt>
                <c:pt idx="6">
                  <c:v>0.52585966910532589</c:v>
                </c:pt>
                <c:pt idx="7">
                  <c:v>0.83229919901346883</c:v>
                </c:pt>
                <c:pt idx="8">
                  <c:v>0.48229196969694144</c:v>
                </c:pt>
                <c:pt idx="9">
                  <c:v>0.61504961215180121</c:v>
                </c:pt>
                <c:pt idx="10">
                  <c:v>0.62054281277427448</c:v>
                </c:pt>
                <c:pt idx="11">
                  <c:v>2.9129538314711385E-2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0.10496391865296303</c:v>
                </c:pt>
                <c:pt idx="2">
                  <c:v>0.10209775967539839</c:v>
                </c:pt>
                <c:pt idx="3">
                  <c:v>8.7356321839080445E-2</c:v>
                </c:pt>
                <c:pt idx="4">
                  <c:v>0.1368226734716039</c:v>
                </c:pt>
                <c:pt idx="5">
                  <c:v>8.8353413654618476E-2</c:v>
                </c:pt>
                <c:pt idx="6">
                  <c:v>0.21496062992125983</c:v>
                </c:pt>
                <c:pt idx="7">
                  <c:v>0.12148481439820023</c:v>
                </c:pt>
                <c:pt idx="8">
                  <c:v>0.16466552316395622</c:v>
                </c:pt>
                <c:pt idx="9">
                  <c:v>9.7067745196217969E-2</c:v>
                </c:pt>
                <c:pt idx="10">
                  <c:v>8.792903972232935E-2</c:v>
                </c:pt>
                <c:pt idx="11">
                  <c:v>3.962264150943396E-2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TRBL11</c:v>
                </c:pt>
                <c:pt idx="2">
                  <c:v>XPIN11</c:v>
                </c:pt>
                <c:pt idx="3">
                  <c:v>BLMG11</c:v>
                </c:pt>
                <c:pt idx="4">
                  <c:v>GGRC11</c:v>
                </c:pt>
                <c:pt idx="5">
                  <c:v>NEWL11</c:v>
                </c:pt>
                <c:pt idx="6">
                  <c:v>XPLG11</c:v>
                </c:pt>
                <c:pt idx="7">
                  <c:v>HSLG11</c:v>
                </c:pt>
                <c:pt idx="8">
                  <c:v>VILG11</c:v>
                </c:pt>
                <c:pt idx="9">
                  <c:v>BRCO11</c:v>
                </c:pt>
                <c:pt idx="10">
                  <c:v>BTLG11</c:v>
                </c:pt>
                <c:pt idx="11">
                  <c:v>HLOG11</c:v>
                </c:pt>
                <c:pt idx="12">
                  <c:v>RBRL11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0.21559923906150921</c:v>
                </c:pt>
                <c:pt idx="1">
                  <c:v>0.16236867239732566</c:v>
                </c:pt>
                <c:pt idx="2">
                  <c:v>0.15939990623534925</c:v>
                </c:pt>
                <c:pt idx="3">
                  <c:v>0.14956855225311599</c:v>
                </c:pt>
                <c:pt idx="4">
                  <c:v>0.12182741116751269</c:v>
                </c:pt>
                <c:pt idx="5">
                  <c:v>0.11144130757800894</c:v>
                </c:pt>
                <c:pt idx="6">
                  <c:v>0.1104997192578944</c:v>
                </c:pt>
                <c:pt idx="7">
                  <c:v>0.102292362628241</c:v>
                </c:pt>
                <c:pt idx="8">
                  <c:v>0.10176853863141411</c:v>
                </c:pt>
                <c:pt idx="9">
                  <c:v>0.10116248114146413</c:v>
                </c:pt>
                <c:pt idx="10">
                  <c:v>9.4607747712938201E-2</c:v>
                </c:pt>
                <c:pt idx="11">
                  <c:v>9.3437152391546166E-2</c:v>
                </c:pt>
                <c:pt idx="12">
                  <c:v>9.1836734693877542E-2</c:v>
                </c:pt>
                <c:pt idx="13">
                  <c:v>8.7707641196013306E-2</c:v>
                </c:pt>
                <c:pt idx="14">
                  <c:v>8.6646769998375089E-2</c:v>
                </c:pt>
                <c:pt idx="15">
                  <c:v>8.1044574515983792E-2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TRBL11</c:v>
              </c:pt>
              <c:pt idx="2">
                <c:v>XPIN11</c:v>
              </c:pt>
              <c:pt idx="3">
                <c:v>BLMG11</c:v>
              </c:pt>
              <c:pt idx="4">
                <c:v>GGRC11</c:v>
              </c:pt>
              <c:pt idx="5">
                <c:v>NEWL11</c:v>
              </c:pt>
              <c:pt idx="6">
                <c:v>XPLG11</c:v>
              </c:pt>
              <c:pt idx="7">
                <c:v>HSLG11</c:v>
              </c:pt>
              <c:pt idx="8">
                <c:v>VILG11</c:v>
              </c:pt>
              <c:pt idx="9">
                <c:v>BRCO11</c:v>
              </c:pt>
              <c:pt idx="10">
                <c:v>BTLG11</c:v>
              </c:pt>
              <c:pt idx="11">
                <c:v>HLOG11</c:v>
              </c:pt>
              <c:pt idx="12">
                <c:v>RBRL11</c:v>
              </c:pt>
              <c:pt idx="13">
                <c:v>HGLG11</c:v>
              </c:pt>
              <c:pt idx="14">
                <c:v>LVBI11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0.10174459613754025</c:v>
                </c:pt>
                <c:pt idx="1">
                  <c:v>0.10174459613754025</c:v>
                </c:pt>
                <c:pt idx="2">
                  <c:v>0.10174459613754025</c:v>
                </c:pt>
                <c:pt idx="3">
                  <c:v>0.10174459613754025</c:v>
                </c:pt>
                <c:pt idx="4">
                  <c:v>0.10174459613754025</c:v>
                </c:pt>
                <c:pt idx="5">
                  <c:v>0.10174459613754025</c:v>
                </c:pt>
                <c:pt idx="6">
                  <c:v>0.10174459613754025</c:v>
                </c:pt>
                <c:pt idx="7">
                  <c:v>0.10174459613754025</c:v>
                </c:pt>
                <c:pt idx="8">
                  <c:v>0.10174459613754025</c:v>
                </c:pt>
                <c:pt idx="9">
                  <c:v>0.10174459613754025</c:v>
                </c:pt>
                <c:pt idx="10">
                  <c:v>0.10174459613754025</c:v>
                </c:pt>
                <c:pt idx="11">
                  <c:v>0.10174459613754025</c:v>
                </c:pt>
                <c:pt idx="12">
                  <c:v>0.10174459613754025</c:v>
                </c:pt>
                <c:pt idx="13">
                  <c:v>0.10174459613754025</c:v>
                </c:pt>
                <c:pt idx="14">
                  <c:v>0.10174459613754025</c:v>
                </c:pt>
                <c:pt idx="15">
                  <c:v>0.10174459613754025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RECR11</c:v>
                </c:pt>
                <c:pt idx="3">
                  <c:v>KNIP11</c:v>
                </c:pt>
                <c:pt idx="4">
                  <c:v>VGIP11</c:v>
                </c:pt>
                <c:pt idx="5">
                  <c:v>VCJR11</c:v>
                </c:pt>
                <c:pt idx="6">
                  <c:v>HABT11</c:v>
                </c:pt>
                <c:pt idx="7">
                  <c:v>KNHY11</c:v>
                </c:pt>
                <c:pt idx="8">
                  <c:v>RZAK11</c:v>
                </c:pt>
                <c:pt idx="9">
                  <c:v>URPR11</c:v>
                </c:pt>
                <c:pt idx="10">
                  <c:v>MANA11</c:v>
                </c:pt>
                <c:pt idx="11">
                  <c:v>BCRI11</c:v>
                </c:pt>
                <c:pt idx="12">
                  <c:v>CLIN11</c:v>
                </c:pt>
                <c:pt idx="13">
                  <c:v>VGIR11</c:v>
                </c:pt>
                <c:pt idx="14">
                  <c:v>CPTS11</c:v>
                </c:pt>
                <c:pt idx="15">
                  <c:v>MCRE11</c:v>
                </c:pt>
                <c:pt idx="16">
                  <c:v>RBRR11</c:v>
                </c:pt>
                <c:pt idx="17">
                  <c:v>KCRE11</c:v>
                </c:pt>
                <c:pt idx="18">
                  <c:v>CYCR11</c:v>
                </c:pt>
                <c:pt idx="19">
                  <c:v>VGHF11</c:v>
                </c:pt>
                <c:pt idx="20">
                  <c:v>VRTA11</c:v>
                </c:pt>
                <c:pt idx="21">
                  <c:v>ICRI11</c:v>
                </c:pt>
                <c:pt idx="22">
                  <c:v>BTCI11</c:v>
                </c:pt>
                <c:pt idx="23">
                  <c:v>SNCI11</c:v>
                </c:pt>
                <c:pt idx="24">
                  <c:v>KNUQ11</c:v>
                </c:pt>
                <c:pt idx="25">
                  <c:v>XPCI11</c:v>
                </c:pt>
                <c:pt idx="26">
                  <c:v>RBRY11</c:v>
                </c:pt>
                <c:pt idx="27">
                  <c:v>KNSC11</c:v>
                </c:pt>
                <c:pt idx="28">
                  <c:v>PCIP11</c:v>
                </c:pt>
                <c:pt idx="29">
                  <c:v>WHGR11</c:v>
                </c:pt>
                <c:pt idx="30">
                  <c:v>AFHI11</c:v>
                </c:pt>
                <c:pt idx="31">
                  <c:v>MCCI11</c:v>
                </c:pt>
                <c:pt idx="32">
                  <c:v>KNCR11</c:v>
                </c:pt>
                <c:pt idx="33">
                  <c:v>MXRF11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0.241773002014775</c:v>
                </c:pt>
                <c:pt idx="1">
                  <c:v>0.19565217391304349</c:v>
                </c:pt>
                <c:pt idx="2">
                  <c:v>0.16565008025682185</c:v>
                </c:pt>
                <c:pt idx="3">
                  <c:v>0.16253115180497549</c:v>
                </c:pt>
                <c:pt idx="4">
                  <c:v>0.16251773507029538</c:v>
                </c:pt>
                <c:pt idx="5">
                  <c:v>0.16079324668363926</c:v>
                </c:pt>
                <c:pt idx="6">
                  <c:v>0.16022487702037946</c:v>
                </c:pt>
                <c:pt idx="7">
                  <c:v>0.15724221348806899</c:v>
                </c:pt>
                <c:pt idx="8">
                  <c:v>0.15671641791044777</c:v>
                </c:pt>
                <c:pt idx="9">
                  <c:v>0.15640449438202245</c:v>
                </c:pt>
                <c:pt idx="10">
                  <c:v>0.15550755939524838</c:v>
                </c:pt>
                <c:pt idx="11">
                  <c:v>0.15445544554455445</c:v>
                </c:pt>
                <c:pt idx="12">
                  <c:v>0.15297638842700365</c:v>
                </c:pt>
                <c:pt idx="13">
                  <c:v>0.14984391258784927</c:v>
                </c:pt>
                <c:pt idx="14">
                  <c:v>0.14794520547945206</c:v>
                </c:pt>
                <c:pt idx="15">
                  <c:v>0.14634146341754173</c:v>
                </c:pt>
                <c:pt idx="16">
                  <c:v>0.14516745192352867</c:v>
                </c:pt>
                <c:pt idx="17">
                  <c:v>0.14426229508196722</c:v>
                </c:pt>
                <c:pt idx="18">
                  <c:v>0.14389140271493214</c:v>
                </c:pt>
                <c:pt idx="19">
                  <c:v>0.14093959731543623</c:v>
                </c:pt>
                <c:pt idx="20">
                  <c:v>0.13934426229508196</c:v>
                </c:pt>
                <c:pt idx="21">
                  <c:v>0.13885966757837157</c:v>
                </c:pt>
                <c:pt idx="22">
                  <c:v>0.13800657174151151</c:v>
                </c:pt>
                <c:pt idx="23">
                  <c:v>0.13753581661891118</c:v>
                </c:pt>
                <c:pt idx="24">
                  <c:v>0.13435406698564589</c:v>
                </c:pt>
                <c:pt idx="25">
                  <c:v>0.13341303048445988</c:v>
                </c:pt>
                <c:pt idx="26">
                  <c:v>0.13340744858254586</c:v>
                </c:pt>
                <c:pt idx="27">
                  <c:v>0.13318534961519801</c:v>
                </c:pt>
                <c:pt idx="28">
                  <c:v>0.13306753052774034</c:v>
                </c:pt>
                <c:pt idx="29">
                  <c:v>0.13015184381849981</c:v>
                </c:pt>
                <c:pt idx="30">
                  <c:v>0.12951901917635961</c:v>
                </c:pt>
                <c:pt idx="31">
                  <c:v>0.1282736504543025</c:v>
                </c:pt>
                <c:pt idx="32">
                  <c:v>0.12329534840620612</c:v>
                </c:pt>
                <c:pt idx="33">
                  <c:v>0.12307692307555183</c:v>
                </c:pt>
                <c:pt idx="34">
                  <c:v>0.12222579607760853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RECR11</c:v>
              </c:pt>
              <c:pt idx="3">
                <c:v>KNIP11</c:v>
              </c:pt>
              <c:pt idx="4">
                <c:v>VGIP11</c:v>
              </c:pt>
              <c:pt idx="5">
                <c:v>VCJR11</c:v>
              </c:pt>
              <c:pt idx="6">
                <c:v>HABT11</c:v>
              </c:pt>
              <c:pt idx="7">
                <c:v>KNHY11</c:v>
              </c:pt>
              <c:pt idx="8">
                <c:v>RZAK11</c:v>
              </c:pt>
              <c:pt idx="9">
                <c:v>URPR11</c:v>
              </c:pt>
              <c:pt idx="10">
                <c:v>MANA11</c:v>
              </c:pt>
              <c:pt idx="11">
                <c:v>BCRI11</c:v>
              </c:pt>
              <c:pt idx="12">
                <c:v>CLIN11</c:v>
              </c:pt>
              <c:pt idx="13">
                <c:v>VGIR11</c:v>
              </c:pt>
              <c:pt idx="14">
                <c:v>CPTS11</c:v>
              </c:pt>
              <c:pt idx="15">
                <c:v>MCRE11</c:v>
              </c:pt>
              <c:pt idx="16">
                <c:v>RBRR11</c:v>
              </c:pt>
              <c:pt idx="17">
                <c:v>KCRE11</c:v>
              </c:pt>
              <c:pt idx="18">
                <c:v>CYCR11</c:v>
              </c:pt>
              <c:pt idx="19">
                <c:v>VGHF11</c:v>
              </c:pt>
              <c:pt idx="20">
                <c:v>VRTA11</c:v>
              </c:pt>
              <c:pt idx="21">
                <c:v>ICRI11</c:v>
              </c:pt>
              <c:pt idx="22">
                <c:v>BTCI11</c:v>
              </c:pt>
              <c:pt idx="23">
                <c:v>SNCI11</c:v>
              </c:pt>
              <c:pt idx="24">
                <c:v>KNUQ11</c:v>
              </c:pt>
              <c:pt idx="25">
                <c:v>XPCI11</c:v>
              </c:pt>
              <c:pt idx="26">
                <c:v>RBRY11</c:v>
              </c:pt>
              <c:pt idx="27">
                <c:v>KNSC11</c:v>
              </c:pt>
              <c:pt idx="28">
                <c:v>PCIP11</c:v>
              </c:pt>
              <c:pt idx="29">
                <c:v>WHGR11</c:v>
              </c:pt>
              <c:pt idx="30">
                <c:v>AFHI11</c:v>
              </c:pt>
              <c:pt idx="31">
                <c:v>MCCI11</c:v>
              </c:pt>
              <c:pt idx="32">
                <c:v>KNCR11</c:v>
              </c:pt>
              <c:pt idx="33">
                <c:v>MXRF11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0.14145975824234797</c:v>
                </c:pt>
                <c:pt idx="1">
                  <c:v>0.14145975824234797</c:v>
                </c:pt>
                <c:pt idx="2">
                  <c:v>0.14145975824234797</c:v>
                </c:pt>
                <c:pt idx="3">
                  <c:v>0.14145975824234797</c:v>
                </c:pt>
                <c:pt idx="4">
                  <c:v>0.14145975824234797</c:v>
                </c:pt>
                <c:pt idx="5">
                  <c:v>0.14145975824234797</c:v>
                </c:pt>
                <c:pt idx="6">
                  <c:v>0.14145975824234797</c:v>
                </c:pt>
                <c:pt idx="7">
                  <c:v>0.14145975824234797</c:v>
                </c:pt>
                <c:pt idx="8">
                  <c:v>0.14145975824234797</c:v>
                </c:pt>
                <c:pt idx="9">
                  <c:v>0.14145975824234797</c:v>
                </c:pt>
                <c:pt idx="10">
                  <c:v>0.14145975824234797</c:v>
                </c:pt>
                <c:pt idx="11">
                  <c:v>0.14145975824234797</c:v>
                </c:pt>
                <c:pt idx="12">
                  <c:v>0.14145975824234797</c:v>
                </c:pt>
                <c:pt idx="13">
                  <c:v>0.14145975824234797</c:v>
                </c:pt>
                <c:pt idx="14">
                  <c:v>0.14145975824234797</c:v>
                </c:pt>
                <c:pt idx="15">
                  <c:v>0.14145975824234797</c:v>
                </c:pt>
                <c:pt idx="16">
                  <c:v>0.14145975824234797</c:v>
                </c:pt>
                <c:pt idx="17">
                  <c:v>0.14145975824234797</c:v>
                </c:pt>
                <c:pt idx="18">
                  <c:v>0.14145975824234797</c:v>
                </c:pt>
                <c:pt idx="19">
                  <c:v>0.14145975824234797</c:v>
                </c:pt>
                <c:pt idx="20">
                  <c:v>0.14145975824234797</c:v>
                </c:pt>
                <c:pt idx="21">
                  <c:v>0.14145975824234797</c:v>
                </c:pt>
                <c:pt idx="22">
                  <c:v>0.14145975824234797</c:v>
                </c:pt>
                <c:pt idx="23">
                  <c:v>0.14145975824234797</c:v>
                </c:pt>
                <c:pt idx="24">
                  <c:v>0.14145975824234797</c:v>
                </c:pt>
                <c:pt idx="25">
                  <c:v>0.14145975824234797</c:v>
                </c:pt>
                <c:pt idx="26">
                  <c:v>0.14145975824234797</c:v>
                </c:pt>
                <c:pt idx="27">
                  <c:v>0.14145975824234797</c:v>
                </c:pt>
                <c:pt idx="28">
                  <c:v>0.14145975824234797</c:v>
                </c:pt>
                <c:pt idx="29">
                  <c:v>0.14145975824234797</c:v>
                </c:pt>
                <c:pt idx="30">
                  <c:v>0.14145975824234797</c:v>
                </c:pt>
                <c:pt idx="31">
                  <c:v>0.14145975824234797</c:v>
                </c:pt>
                <c:pt idx="32">
                  <c:v>0.14145975824234797</c:v>
                </c:pt>
                <c:pt idx="33">
                  <c:v>0.14145975824234797</c:v>
                </c:pt>
                <c:pt idx="34">
                  <c:v>0.14145975824234797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0.19479553903345728</c:v>
                </c:pt>
                <c:pt idx="1">
                  <c:v>0.16697588126159554</c:v>
                </c:pt>
                <c:pt idx="2">
                  <c:v>0.15517241379310345</c:v>
                </c:pt>
                <c:pt idx="3">
                  <c:v>0.14594594594594595</c:v>
                </c:pt>
                <c:pt idx="4">
                  <c:v>0.13612301487269979</c:v>
                </c:pt>
                <c:pt idx="5">
                  <c:v>0.12741097310924371</c:v>
                </c:pt>
                <c:pt idx="6">
                  <c:v>0.12398523985239852</c:v>
                </c:pt>
                <c:pt idx="7">
                  <c:v>0.1186046511627907</c:v>
                </c:pt>
                <c:pt idx="8">
                  <c:v>0.11557434813656442</c:v>
                </c:pt>
                <c:pt idx="9">
                  <c:v>0.11410459587955626</c:v>
                </c:pt>
                <c:pt idx="10">
                  <c:v>0.10062893081761005</c:v>
                </c:pt>
                <c:pt idx="11">
                  <c:v>9.3729469304328794E-2</c:v>
                </c:pt>
                <c:pt idx="12">
                  <c:v>8.0664294184726884E-2</c:v>
                </c:pt>
                <c:pt idx="13">
                  <c:v>6.7105263157894737E-2</c:v>
                </c:pt>
                <c:pt idx="14">
                  <c:v>6.5128900949796481E-2</c:v>
                </c:pt>
                <c:pt idx="15">
                  <c:v>5.8805513016845321E-2</c:v>
                </c:pt>
                <c:pt idx="16">
                  <c:v>4.8745287580645162E-2</c:v>
                </c:pt>
                <c:pt idx="17">
                  <c:v>1.5000000000000005E-2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0.10013389421778836</c:v>
                </c:pt>
                <c:pt idx="1">
                  <c:v>0.10013389421778836</c:v>
                </c:pt>
                <c:pt idx="2">
                  <c:v>0.10013389421778836</c:v>
                </c:pt>
                <c:pt idx="3">
                  <c:v>0.10013389421778836</c:v>
                </c:pt>
                <c:pt idx="4">
                  <c:v>0.10013389421778836</c:v>
                </c:pt>
                <c:pt idx="5">
                  <c:v>0.10013389421778836</c:v>
                </c:pt>
                <c:pt idx="6">
                  <c:v>0.10013389421778836</c:v>
                </c:pt>
                <c:pt idx="7">
                  <c:v>0.10013389421778836</c:v>
                </c:pt>
                <c:pt idx="8">
                  <c:v>0.10013389421778836</c:v>
                </c:pt>
                <c:pt idx="9">
                  <c:v>0.10013389421778836</c:v>
                </c:pt>
                <c:pt idx="10">
                  <c:v>0.10013389421778836</c:v>
                </c:pt>
                <c:pt idx="11">
                  <c:v>0.10013389421778836</c:v>
                </c:pt>
                <c:pt idx="12">
                  <c:v>0.10013389421778836</c:v>
                </c:pt>
                <c:pt idx="13">
                  <c:v>0.10013389421778836</c:v>
                </c:pt>
                <c:pt idx="14">
                  <c:v>0.10013389421778836</c:v>
                </c:pt>
                <c:pt idx="15">
                  <c:v>0.10013389421778836</c:v>
                </c:pt>
                <c:pt idx="16">
                  <c:v>0.10013389421778836</c:v>
                </c:pt>
                <c:pt idx="17">
                  <c:v>0.10013389421778836</c:v>
                </c:pt>
                <c:pt idx="18">
                  <c:v>0.10013389421778836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BBIG11</c:v>
                </c:pt>
                <c:pt idx="1">
                  <c:v>CPSH11</c:v>
                </c:pt>
                <c:pt idx="2">
                  <c:v>BPML11</c:v>
                </c:pt>
                <c:pt idx="3">
                  <c:v>GZIT11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HGBS11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0.13526570048309181</c:v>
                </c:pt>
                <c:pt idx="1">
                  <c:v>0.13253012048624918</c:v>
                </c:pt>
                <c:pt idx="2">
                  <c:v>0.1268819675899322</c:v>
                </c:pt>
                <c:pt idx="3">
                  <c:v>0.12063188128291048</c:v>
                </c:pt>
                <c:pt idx="4">
                  <c:v>0.11662279813727475</c:v>
                </c:pt>
                <c:pt idx="5">
                  <c:v>0.11539571112368888</c:v>
                </c:pt>
                <c:pt idx="6">
                  <c:v>0.10717406077160789</c:v>
                </c:pt>
                <c:pt idx="7">
                  <c:v>0.1054263565891473</c:v>
                </c:pt>
                <c:pt idx="8">
                  <c:v>0.10404624277456646</c:v>
                </c:pt>
                <c:pt idx="9">
                  <c:v>9.6247493554855346E-2</c:v>
                </c:pt>
                <c:pt idx="10">
                  <c:v>9.03985755375976E-2</c:v>
                </c:pt>
                <c:pt idx="11">
                  <c:v>7.3717238402948693E-2</c:v>
                </c:pt>
                <c:pt idx="12">
                  <c:v>7.1459068335543025E-2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0.10706662258378079</c:v>
                </c:pt>
                <c:pt idx="1">
                  <c:v>0.10706662258378079</c:v>
                </c:pt>
                <c:pt idx="2">
                  <c:v>0.10706662258378079</c:v>
                </c:pt>
                <c:pt idx="3">
                  <c:v>0.10706662258378079</c:v>
                </c:pt>
                <c:pt idx="4">
                  <c:v>0.10706662258378079</c:v>
                </c:pt>
                <c:pt idx="5">
                  <c:v>0.10706662258378079</c:v>
                </c:pt>
                <c:pt idx="6">
                  <c:v>0.10706662258378079</c:v>
                </c:pt>
                <c:pt idx="7">
                  <c:v>0.10706662258378079</c:v>
                </c:pt>
                <c:pt idx="8">
                  <c:v>0.10706662258378079</c:v>
                </c:pt>
                <c:pt idx="9">
                  <c:v>0.10706662258378079</c:v>
                </c:pt>
                <c:pt idx="10">
                  <c:v>0.10706662258378079</c:v>
                </c:pt>
                <c:pt idx="11">
                  <c:v>0.10706662258378079</c:v>
                </c:pt>
                <c:pt idx="12">
                  <c:v>0.10706662258378079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KISU11</c:v>
                </c:pt>
                <c:pt idx="3">
                  <c:v>RBFM11</c:v>
                </c:pt>
                <c:pt idx="4">
                  <c:v>SNFF11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0.13548387096774198</c:v>
                </c:pt>
                <c:pt idx="1">
                  <c:v>0.13278008298755187</c:v>
                </c:pt>
                <c:pt idx="2">
                  <c:v>0.13207547169811323</c:v>
                </c:pt>
                <c:pt idx="3">
                  <c:v>0.12473532242540906</c:v>
                </c:pt>
                <c:pt idx="4">
                  <c:v>0.12138241078954763</c:v>
                </c:pt>
                <c:pt idx="5">
                  <c:v>0.12061816811157182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KISU11</c:v>
              </c:pt>
              <c:pt idx="3">
                <c:v>RBFM11</c:v>
              </c:pt>
              <c:pt idx="4">
                <c:v>SNFF11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0.12026766098668143</c:v>
                </c:pt>
                <c:pt idx="1">
                  <c:v>0.12026766098668143</c:v>
                </c:pt>
                <c:pt idx="2">
                  <c:v>0.12026766098668143</c:v>
                </c:pt>
                <c:pt idx="3">
                  <c:v>0.12026766098668143</c:v>
                </c:pt>
                <c:pt idx="4">
                  <c:v>0.12026766098668143</c:v>
                </c:pt>
                <c:pt idx="5">
                  <c:v>0.12026766098668143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FGAA11</c:v>
                </c:pt>
                <c:pt idx="4">
                  <c:v>RZAG11</c:v>
                </c:pt>
                <c:pt idx="5">
                  <c:v>KNCA11</c:v>
                </c:pt>
                <c:pt idx="6">
                  <c:v>EGAF11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FZDA11</c:v>
                </c:pt>
                <c:pt idx="14">
                  <c:v>JGPX11</c:v>
                </c:pt>
                <c:pt idx="15">
                  <c:v>DCRA11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1.0037698006009643</c:v>
                </c:pt>
                <c:pt idx="1">
                  <c:v>0.97331568016982806</c:v>
                </c:pt>
                <c:pt idx="2">
                  <c:v>0.97023017083961482</c:v>
                </c:pt>
                <c:pt idx="3">
                  <c:v>0.90543313225624777</c:v>
                </c:pt>
                <c:pt idx="4">
                  <c:v>0.89231668673492071</c:v>
                </c:pt>
                <c:pt idx="5">
                  <c:v>0.89144217972758888</c:v>
                </c:pt>
                <c:pt idx="6">
                  <c:v>0.88627273518553618</c:v>
                </c:pt>
                <c:pt idx="7">
                  <c:v>0.84170957580741912</c:v>
                </c:pt>
                <c:pt idx="8">
                  <c:v>0.81712536924394041</c:v>
                </c:pt>
                <c:pt idx="9">
                  <c:v>0.81475769622615912</c:v>
                </c:pt>
                <c:pt idx="10">
                  <c:v>0.81182089576607197</c:v>
                </c:pt>
                <c:pt idx="11">
                  <c:v>0.77824040102073067</c:v>
                </c:pt>
                <c:pt idx="12">
                  <c:v>0.77356960224432403</c:v>
                </c:pt>
                <c:pt idx="13">
                  <c:v>0.66112616665881374</c:v>
                </c:pt>
                <c:pt idx="14">
                  <c:v>0.65268235204417469</c:v>
                </c:pt>
                <c:pt idx="15">
                  <c:v>0.64673874534280507</c:v>
                </c:pt>
                <c:pt idx="16">
                  <c:v>0.61075959242307765</c:v>
                </c:pt>
                <c:pt idx="17">
                  <c:v>0.60793026492645619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FGAA11</c:v>
              </c:pt>
              <c:pt idx="4">
                <c:v>RZAG11</c:v>
              </c:pt>
              <c:pt idx="5">
                <c:v>KNCA11</c:v>
              </c:pt>
              <c:pt idx="6">
                <c:v>EGAF11</c:v>
              </c:pt>
              <c:pt idx="7">
                <c:v>OIAG11</c:v>
              </c:pt>
              <c:pt idx="8">
                <c:v>XPCA11</c:v>
              </c:pt>
              <c:pt idx="9">
                <c:v>RURA11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FZDA11</c:v>
              </c:pt>
              <c:pt idx="14">
                <c:v>JGPX11</c:v>
              </c:pt>
              <c:pt idx="15">
                <c:v>DCRA11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0.85445007942234685</c:v>
                </c:pt>
                <c:pt idx="1">
                  <c:v>0.85445007942234685</c:v>
                </c:pt>
                <c:pt idx="2">
                  <c:v>0.85445007942234685</c:v>
                </c:pt>
                <c:pt idx="3">
                  <c:v>0.85445007942234685</c:v>
                </c:pt>
                <c:pt idx="4">
                  <c:v>0.85445007942234685</c:v>
                </c:pt>
                <c:pt idx="5">
                  <c:v>0.85445007942234685</c:v>
                </c:pt>
                <c:pt idx="6">
                  <c:v>0.85445007942234685</c:v>
                </c:pt>
                <c:pt idx="7">
                  <c:v>0.85445007942234685</c:v>
                </c:pt>
                <c:pt idx="8">
                  <c:v>0.85445007942234685</c:v>
                </c:pt>
                <c:pt idx="9">
                  <c:v>0.85445007942234685</c:v>
                </c:pt>
                <c:pt idx="10">
                  <c:v>0.85445007942234685</c:v>
                </c:pt>
                <c:pt idx="11">
                  <c:v>0.85445007942234685</c:v>
                </c:pt>
                <c:pt idx="12">
                  <c:v>0.85445007942234685</c:v>
                </c:pt>
                <c:pt idx="13">
                  <c:v>0.85445007942234685</c:v>
                </c:pt>
                <c:pt idx="14">
                  <c:v>0.85445007942234685</c:v>
                </c:pt>
                <c:pt idx="15">
                  <c:v>0.85445007942234685</c:v>
                </c:pt>
                <c:pt idx="16">
                  <c:v>0.85445007942234685</c:v>
                </c:pt>
                <c:pt idx="17">
                  <c:v>0.85445007942234685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OIAG11</c:v>
                </c:pt>
                <c:pt idx="3">
                  <c:v>DCRA11</c:v>
                </c:pt>
                <c:pt idx="4">
                  <c:v>PLCA11</c:v>
                </c:pt>
                <c:pt idx="5">
                  <c:v>RZAG11</c:v>
                </c:pt>
                <c:pt idx="6">
                  <c:v>LSAG11</c:v>
                </c:pt>
                <c:pt idx="7">
                  <c:v>CPTR11</c:v>
                </c:pt>
                <c:pt idx="8">
                  <c:v>VGIA11</c:v>
                </c:pt>
                <c:pt idx="9">
                  <c:v>RURA11</c:v>
                </c:pt>
                <c:pt idx="10">
                  <c:v>GCRA11</c:v>
                </c:pt>
                <c:pt idx="11">
                  <c:v>FGAA11</c:v>
                </c:pt>
                <c:pt idx="12">
                  <c:v>XPCA11</c:v>
                </c:pt>
                <c:pt idx="13">
                  <c:v>KNCA11</c:v>
                </c:pt>
                <c:pt idx="14">
                  <c:v>SNAG11</c:v>
                </c:pt>
                <c:pt idx="15">
                  <c:v>CRAA11</c:v>
                </c:pt>
                <c:pt idx="16">
                  <c:v>JGPX11</c:v>
                </c:pt>
                <c:pt idx="17">
                  <c:v>FZDA11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0.19354838709677419</c:v>
                </c:pt>
                <c:pt idx="1">
                  <c:v>0.18045112781954886</c:v>
                </c:pt>
                <c:pt idx="2">
                  <c:v>0.17454545454545453</c:v>
                </c:pt>
                <c:pt idx="3">
                  <c:v>0.17224880382775121</c:v>
                </c:pt>
                <c:pt idx="4">
                  <c:v>0.16971982758620693</c:v>
                </c:pt>
                <c:pt idx="5">
                  <c:v>0.16763678696158324</c:v>
                </c:pt>
                <c:pt idx="6">
                  <c:v>0.16578947368421054</c:v>
                </c:pt>
                <c:pt idx="7">
                  <c:v>0.16479400749063672</c:v>
                </c:pt>
                <c:pt idx="8">
                  <c:v>0.16082474226804125</c:v>
                </c:pt>
                <c:pt idx="9">
                  <c:v>0.15827338129496404</c:v>
                </c:pt>
                <c:pt idx="10">
                  <c:v>0.15692307692307692</c:v>
                </c:pt>
                <c:pt idx="11">
                  <c:v>0.15492957746478875</c:v>
                </c:pt>
                <c:pt idx="12">
                  <c:v>0.15228426395939088</c:v>
                </c:pt>
                <c:pt idx="13">
                  <c:v>0.14423076923076925</c:v>
                </c:pt>
                <c:pt idx="14">
                  <c:v>0.14342629482071714</c:v>
                </c:pt>
                <c:pt idx="15">
                  <c:v>0.13926733272782318</c:v>
                </c:pt>
                <c:pt idx="16">
                  <c:v>9.5587063884021023E-2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OIAG11</c:v>
              </c:pt>
              <c:pt idx="3">
                <c:v>DCRA11</c:v>
              </c:pt>
              <c:pt idx="4">
                <c:v>PLCA11</c:v>
              </c:pt>
              <c:pt idx="5">
                <c:v>RZAG11</c:v>
              </c:pt>
              <c:pt idx="6">
                <c:v>LSAG11</c:v>
              </c:pt>
              <c:pt idx="7">
                <c:v>CPTR11</c:v>
              </c:pt>
              <c:pt idx="8">
                <c:v>VGIA11</c:v>
              </c:pt>
              <c:pt idx="9">
                <c:v>RURA11</c:v>
              </c:pt>
              <c:pt idx="10">
                <c:v>GCRA11</c:v>
              </c:pt>
              <c:pt idx="11">
                <c:v>FGAA11</c:v>
              </c:pt>
              <c:pt idx="12">
                <c:v>XPCA11</c:v>
              </c:pt>
              <c:pt idx="13">
                <c:v>KNCA11</c:v>
              </c:pt>
              <c:pt idx="14">
                <c:v>SNAG11</c:v>
              </c:pt>
              <c:pt idx="15">
                <c:v>CRAA11</c:v>
              </c:pt>
              <c:pt idx="16">
                <c:v>JGPX11</c:v>
              </c:pt>
              <c:pt idx="17">
                <c:v>FZDA11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0.14969335397698658</c:v>
                </c:pt>
                <c:pt idx="1">
                  <c:v>0.14969335397698658</c:v>
                </c:pt>
                <c:pt idx="2">
                  <c:v>0.14969335397698658</c:v>
                </c:pt>
                <c:pt idx="3">
                  <c:v>0.14969335397698658</c:v>
                </c:pt>
                <c:pt idx="4">
                  <c:v>0.14969335397698658</c:v>
                </c:pt>
                <c:pt idx="5">
                  <c:v>0.14969335397698658</c:v>
                </c:pt>
                <c:pt idx="6">
                  <c:v>0.14969335397698658</c:v>
                </c:pt>
                <c:pt idx="7">
                  <c:v>0.14969335397698658</c:v>
                </c:pt>
                <c:pt idx="8">
                  <c:v>0.14969335397698658</c:v>
                </c:pt>
                <c:pt idx="9">
                  <c:v>0.14969335397698658</c:v>
                </c:pt>
                <c:pt idx="10">
                  <c:v>0.14969335397698658</c:v>
                </c:pt>
                <c:pt idx="11">
                  <c:v>0.14969335397698658</c:v>
                </c:pt>
                <c:pt idx="12">
                  <c:v>0.14969335397698658</c:v>
                </c:pt>
                <c:pt idx="13">
                  <c:v>0.14969335397698658</c:v>
                </c:pt>
                <c:pt idx="14">
                  <c:v>0.14969335397698658</c:v>
                </c:pt>
                <c:pt idx="15">
                  <c:v>0.14969335397698658</c:v>
                </c:pt>
                <c:pt idx="16">
                  <c:v>0.14969335397698658</c:v>
                </c:pt>
                <c:pt idx="17">
                  <c:v>0.14969335397698658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41921F5-2CBC-4C96-88EF-3C1C4A3ABF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09C5507-B023-4FF2-BDE6-E9F573B3FC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3FAC74C-AE34-4CDA-BFCE-FCE497B8C3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C7C810A-0710-423F-B6B4-9396FEC821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1.0037698006009643</c:v>
                </c:pt>
                <c:pt idx="1">
                  <c:v>0.97331568016982806</c:v>
                </c:pt>
                <c:pt idx="2">
                  <c:v>0.97023017083961482</c:v>
                </c:pt>
                <c:pt idx="3">
                  <c:v>0.90543313225624777</c:v>
                </c:pt>
                <c:pt idx="4">
                  <c:v>0.89231668673492071</c:v>
                </c:pt>
                <c:pt idx="5">
                  <c:v>0.89144217972758888</c:v>
                </c:pt>
                <c:pt idx="6">
                  <c:v>0.88627273518553618</c:v>
                </c:pt>
                <c:pt idx="7">
                  <c:v>0.84170957580741912</c:v>
                </c:pt>
                <c:pt idx="8">
                  <c:v>0.81712536924394041</c:v>
                </c:pt>
                <c:pt idx="9">
                  <c:v>0.81475769622615912</c:v>
                </c:pt>
                <c:pt idx="10">
                  <c:v>0.81182089576607197</c:v>
                </c:pt>
                <c:pt idx="11">
                  <c:v>0.77824040102073067</c:v>
                </c:pt>
                <c:pt idx="12">
                  <c:v>0.77356960224432403</c:v>
                </c:pt>
                <c:pt idx="13">
                  <c:v>0.66112616665881374</c:v>
                </c:pt>
                <c:pt idx="14">
                  <c:v>0.65268235204417469</c:v>
                </c:pt>
                <c:pt idx="15">
                  <c:v>0.64673874534280507</c:v>
                </c:pt>
                <c:pt idx="16">
                  <c:v>0.61075959242307765</c:v>
                </c:pt>
                <c:pt idx="17">
                  <c:v>0.60793026492645619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0.19354838709677419</c:v>
                </c:pt>
                <c:pt idx="1">
                  <c:v>0.18045112781954886</c:v>
                </c:pt>
                <c:pt idx="2">
                  <c:v>0.17454545454545453</c:v>
                </c:pt>
                <c:pt idx="3">
                  <c:v>0.17224880382775121</c:v>
                </c:pt>
                <c:pt idx="4">
                  <c:v>0.16971982758620693</c:v>
                </c:pt>
                <c:pt idx="5">
                  <c:v>0.16763678696158324</c:v>
                </c:pt>
                <c:pt idx="6">
                  <c:v>0.16578947368421054</c:v>
                </c:pt>
                <c:pt idx="7">
                  <c:v>0.16479400749063672</c:v>
                </c:pt>
                <c:pt idx="8">
                  <c:v>0.16082474226804125</c:v>
                </c:pt>
                <c:pt idx="9">
                  <c:v>0.15827338129496404</c:v>
                </c:pt>
                <c:pt idx="10">
                  <c:v>0.15692307692307692</c:v>
                </c:pt>
                <c:pt idx="11">
                  <c:v>0.15492957746478875</c:v>
                </c:pt>
                <c:pt idx="12">
                  <c:v>0.15228426395939088</c:v>
                </c:pt>
                <c:pt idx="13">
                  <c:v>0.14423076923076925</c:v>
                </c:pt>
                <c:pt idx="14">
                  <c:v>0.14342629482071714</c:v>
                </c:pt>
                <c:pt idx="15">
                  <c:v>0.13926733272782318</c:v>
                </c:pt>
                <c:pt idx="16">
                  <c:v>9.5587063884021023E-2</c:v>
                </c:pt>
                <c:pt idx="17">
                  <c:v>0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RZAG11</c:v>
                  </c:pt>
                  <c:pt idx="5">
                    <c:v>KNCA11</c:v>
                  </c:pt>
                  <c:pt idx="6">
                    <c:v>EGAF11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FZDA11</c:v>
                  </c:pt>
                  <c:pt idx="14">
                    <c:v>JGPX11</c:v>
                  </c:pt>
                  <c:pt idx="15">
                    <c:v>DCRA11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0.93326085041530782</c:v>
                </c:pt>
                <c:pt idx="1">
                  <c:v>0.91971853856020702</c:v>
                </c:pt>
                <c:pt idx="2">
                  <c:v>0.92025410870269009</c:v>
                </c:pt>
                <c:pt idx="3">
                  <c:v>1.0123982430938918</c:v>
                </c:pt>
                <c:pt idx="4">
                  <c:v>0.88572806779492941</c:v>
                </c:pt>
                <c:pt idx="5">
                  <c:v>0.9157366440243182</c:v>
                </c:pt>
                <c:pt idx="6">
                  <c:v>0.52585966910532589</c:v>
                </c:pt>
                <c:pt idx="7">
                  <c:v>0.83229919901346883</c:v>
                </c:pt>
                <c:pt idx="8">
                  <c:v>0.48229196969694144</c:v>
                </c:pt>
                <c:pt idx="9">
                  <c:v>0.61504961215180121</c:v>
                </c:pt>
                <c:pt idx="10">
                  <c:v>0.62054281277427448</c:v>
                </c:pt>
                <c:pt idx="11">
                  <c:v>2.9129538314711385E-2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0.10496391865296303</c:v>
                </c:pt>
                <c:pt idx="2">
                  <c:v>0.10209775967539839</c:v>
                </c:pt>
                <c:pt idx="3">
                  <c:v>8.7356321839080445E-2</c:v>
                </c:pt>
                <c:pt idx="4">
                  <c:v>0.1368226734716039</c:v>
                </c:pt>
                <c:pt idx="5">
                  <c:v>8.8353413654618476E-2</c:v>
                </c:pt>
                <c:pt idx="6">
                  <c:v>0.21496062992125983</c:v>
                </c:pt>
                <c:pt idx="7">
                  <c:v>0.12148481439820023</c:v>
                </c:pt>
                <c:pt idx="8">
                  <c:v>0.16466552316395622</c:v>
                </c:pt>
                <c:pt idx="9">
                  <c:v>9.7067745196217969E-2</c:v>
                </c:pt>
                <c:pt idx="10">
                  <c:v>8.792903972232935E-2</c:v>
                </c:pt>
                <c:pt idx="11">
                  <c:v>3.962264150943396E-2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0.93326085041530782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0.12160836874880587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0.91971853856020702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0.10496391865296303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0.92025410870269009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0.10209775967539839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1.0123982430938918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8.7356321839080445E-2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0.88572806779492941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0.1368226734716039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0.9157366440243182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8.8353413654618476E-2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0.52585966910532589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0.21496062992125983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0.83229919901346883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0.12148481439820023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0.48229196969694144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0.16466552316395622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0.61504961215180121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9.7067745196217969E-2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0.62054281277427448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8.792903972232935E-2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2.9129538314711385E-2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3.962264150943396E-2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AIEC11</c:v>
                </c:pt>
                <c:pt idx="4">
                  <c:v>GTWR11</c:v>
                </c:pt>
                <c:pt idx="5">
                  <c:v>RCRB11</c:v>
                </c:pt>
                <c:pt idx="6">
                  <c:v>PVBI11</c:v>
                </c:pt>
                <c:pt idx="7">
                  <c:v>SPTW11</c:v>
                </c:pt>
                <c:pt idx="8">
                  <c:v>VGRI11</c:v>
                </c:pt>
                <c:pt idx="9">
                  <c:v>RNGO11</c:v>
                </c:pt>
                <c:pt idx="10">
                  <c:v>KORE11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VINO11</c:v>
                </c:pt>
                <c:pt idx="15">
                  <c:v>VPPR11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1.1652631283404329</c:v>
                </c:pt>
                <c:pt idx="1">
                  <c:v>0.85792198697867061</c:v>
                </c:pt>
                <c:pt idx="2">
                  <c:v>0.84292324097709859</c:v>
                </c:pt>
                <c:pt idx="3">
                  <c:v>0.79987774628606834</c:v>
                </c:pt>
                <c:pt idx="4">
                  <c:v>0.7825310634865098</c:v>
                </c:pt>
                <c:pt idx="5">
                  <c:v>0.68806224542783212</c:v>
                </c:pt>
                <c:pt idx="6">
                  <c:v>0.68402561246090499</c:v>
                </c:pt>
                <c:pt idx="7">
                  <c:v>0.68309712923846722</c:v>
                </c:pt>
                <c:pt idx="8">
                  <c:v>0.61927507768661139</c:v>
                </c:pt>
                <c:pt idx="9">
                  <c:v>0.61381687988570144</c:v>
                </c:pt>
                <c:pt idx="10">
                  <c:v>0.59435550713184604</c:v>
                </c:pt>
                <c:pt idx="11">
                  <c:v>0.58330348386409592</c:v>
                </c:pt>
                <c:pt idx="12">
                  <c:v>0.52687201751098667</c:v>
                </c:pt>
                <c:pt idx="13">
                  <c:v>0.49353872987067821</c:v>
                </c:pt>
                <c:pt idx="14">
                  <c:v>0.48646299168734969</c:v>
                </c:pt>
                <c:pt idx="15">
                  <c:v>0.4765910632179276</c:v>
                </c:pt>
                <c:pt idx="16">
                  <c:v>0.45257694856674707</c:v>
                </c:pt>
                <c:pt idx="17">
                  <c:v>0.38784132801069549</c:v>
                </c:pt>
                <c:pt idx="18">
                  <c:v>0.30329809407435077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AIEC11</c:v>
              </c:pt>
              <c:pt idx="4">
                <c:v>GTWR11</c:v>
              </c:pt>
              <c:pt idx="5">
                <c:v>RCRB11</c:v>
              </c:pt>
              <c:pt idx="6">
                <c:v>PVBI11</c:v>
              </c:pt>
              <c:pt idx="7">
                <c:v>SPTW11</c:v>
              </c:pt>
              <c:pt idx="8">
                <c:v>VGRI11</c:v>
              </c:pt>
              <c:pt idx="9">
                <c:v>RNGO11</c:v>
              </c:pt>
              <c:pt idx="10">
                <c:v>KORE11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VINO11</c:v>
              </c:pt>
              <c:pt idx="15">
                <c:v>VPPR11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0.63164001121740487</c:v>
                </c:pt>
                <c:pt idx="1">
                  <c:v>0.63164001121740487</c:v>
                </c:pt>
                <c:pt idx="2">
                  <c:v>0.63164001121740487</c:v>
                </c:pt>
                <c:pt idx="3">
                  <c:v>0.63164001121740487</c:v>
                </c:pt>
                <c:pt idx="4">
                  <c:v>0.63164001121740487</c:v>
                </c:pt>
                <c:pt idx="5">
                  <c:v>0.63164001121740487</c:v>
                </c:pt>
                <c:pt idx="6">
                  <c:v>0.63164001121740487</c:v>
                </c:pt>
                <c:pt idx="7">
                  <c:v>0.63164001121740487</c:v>
                </c:pt>
                <c:pt idx="8">
                  <c:v>0.63164001121740487</c:v>
                </c:pt>
                <c:pt idx="9">
                  <c:v>0.63164001121740487</c:v>
                </c:pt>
                <c:pt idx="10">
                  <c:v>0.63164001121740487</c:v>
                </c:pt>
                <c:pt idx="11">
                  <c:v>0.63164001121740487</c:v>
                </c:pt>
                <c:pt idx="12">
                  <c:v>0.63164001121740487</c:v>
                </c:pt>
                <c:pt idx="13">
                  <c:v>0.63164001121740487</c:v>
                </c:pt>
                <c:pt idx="14">
                  <c:v>0.63164001121740487</c:v>
                </c:pt>
                <c:pt idx="15">
                  <c:v>0.63164001121740487</c:v>
                </c:pt>
                <c:pt idx="16">
                  <c:v>0.63164001121740487</c:v>
                </c:pt>
                <c:pt idx="17">
                  <c:v>0.63164001121740487</c:v>
                </c:pt>
                <c:pt idx="18">
                  <c:v>0.63164001121740487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1.5000000000000005E-2</c:v>
                </c:pt>
                <c:pt idx="1">
                  <c:v>0.19479553903345728</c:v>
                </c:pt>
                <c:pt idx="2">
                  <c:v>0.11410459587955626</c:v>
                </c:pt>
                <c:pt idx="3">
                  <c:v>6.5128900949796481E-2</c:v>
                </c:pt>
                <c:pt idx="4">
                  <c:v>0.16697588126159554</c:v>
                </c:pt>
                <c:pt idx="5">
                  <c:v>0.13612301487269979</c:v>
                </c:pt>
                <c:pt idx="6">
                  <c:v>8.0664294184726884E-2</c:v>
                </c:pt>
                <c:pt idx="7">
                  <c:v>9.3729469304328794E-2</c:v>
                </c:pt>
                <c:pt idx="8">
                  <c:v>0.14594594594594595</c:v>
                </c:pt>
                <c:pt idx="9">
                  <c:v>6.7105263157894737E-2</c:v>
                </c:pt>
                <c:pt idx="10">
                  <c:v>9.5776521451483826E-2</c:v>
                </c:pt>
                <c:pt idx="11">
                  <c:v>0.12741097310924371</c:v>
                </c:pt>
                <c:pt idx="12">
                  <c:v>0.1186046511627907</c:v>
                </c:pt>
                <c:pt idx="13">
                  <c:v>0.10062893081761005</c:v>
                </c:pt>
                <c:pt idx="14">
                  <c:v>0.11557434813656442</c:v>
                </c:pt>
                <c:pt idx="15">
                  <c:v>0.12398523985239852</c:v>
                </c:pt>
                <c:pt idx="16">
                  <c:v>0.15517241379310345</c:v>
                </c:pt>
                <c:pt idx="17">
                  <c:v>0</c:v>
                </c:pt>
                <c:pt idx="18">
                  <c:v>5.8805513016845321E-2</c:v>
                </c:pt>
                <c:pt idx="19">
                  <c:v>4.8745287580645162E-2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0.10013389421778836</c:v>
                </c:pt>
                <c:pt idx="1">
                  <c:v>0.10013389421778836</c:v>
                </c:pt>
                <c:pt idx="2">
                  <c:v>0.10013389421778836</c:v>
                </c:pt>
                <c:pt idx="3">
                  <c:v>0.10013389421778836</c:v>
                </c:pt>
                <c:pt idx="4">
                  <c:v>0.10013389421778836</c:v>
                </c:pt>
                <c:pt idx="5">
                  <c:v>0.10013389421778836</c:v>
                </c:pt>
                <c:pt idx="6">
                  <c:v>0.10013389421778836</c:v>
                </c:pt>
                <c:pt idx="7">
                  <c:v>0.10013389421778836</c:v>
                </c:pt>
                <c:pt idx="8">
                  <c:v>0.10013389421778836</c:v>
                </c:pt>
                <c:pt idx="9">
                  <c:v>0.10013389421778836</c:v>
                </c:pt>
                <c:pt idx="10">
                  <c:v>0.10013389421778836</c:v>
                </c:pt>
                <c:pt idx="11">
                  <c:v>0.10013389421778836</c:v>
                </c:pt>
                <c:pt idx="12">
                  <c:v>0.10013389421778836</c:v>
                </c:pt>
                <c:pt idx="13">
                  <c:v>0.10013389421778836</c:v>
                </c:pt>
                <c:pt idx="14">
                  <c:v>0.10013389421778836</c:v>
                </c:pt>
                <c:pt idx="15">
                  <c:v>0.10013389421778836</c:v>
                </c:pt>
                <c:pt idx="16">
                  <c:v>0.10013389421778836</c:v>
                </c:pt>
                <c:pt idx="17">
                  <c:v>0.10013389421778836</c:v>
                </c:pt>
                <c:pt idx="18">
                  <c:v>0.10013389421778836</c:v>
                </c:pt>
                <c:pt idx="19">
                  <c:v>0.10013389421778836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RZAT11</c:v>
                </c:pt>
                <c:pt idx="3">
                  <c:v>HGLG11</c:v>
                </c:pt>
                <c:pt idx="4">
                  <c:v>GGRC11</c:v>
                </c:pt>
                <c:pt idx="5">
                  <c:v>TRUE11</c:v>
                </c:pt>
                <c:pt idx="6">
                  <c:v>VILG11</c:v>
                </c:pt>
                <c:pt idx="7">
                  <c:v>LVBI11</c:v>
                </c:pt>
                <c:pt idx="8">
                  <c:v>XPIN11</c:v>
                </c:pt>
                <c:pt idx="9">
                  <c:v>XPLG11</c:v>
                </c:pt>
                <c:pt idx="10">
                  <c:v>NEWL11</c:v>
                </c:pt>
                <c:pt idx="11">
                  <c:v>RBRL11</c:v>
                </c:pt>
                <c:pt idx="12">
                  <c:v>HSLG11</c:v>
                </c:pt>
                <c:pt idx="13">
                  <c:v>TRBL11</c:v>
                </c:pt>
                <c:pt idx="14">
                  <c:v>HLOG11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1.0033585783526224</c:v>
                </c:pt>
                <c:pt idx="1">
                  <c:v>0.97379584562463262</c:v>
                </c:pt>
                <c:pt idx="2">
                  <c:v>0.91131310264709542</c:v>
                </c:pt>
                <c:pt idx="3">
                  <c:v>0.90660656561069919</c:v>
                </c:pt>
                <c:pt idx="4">
                  <c:v>0.89285779638792062</c:v>
                </c:pt>
                <c:pt idx="5">
                  <c:v>0.88176956331596279</c:v>
                </c:pt>
                <c:pt idx="6">
                  <c:v>0.86478543279960585</c:v>
                </c:pt>
                <c:pt idx="7">
                  <c:v>0.86228439502909671</c:v>
                </c:pt>
                <c:pt idx="8">
                  <c:v>0.85573935437678605</c:v>
                </c:pt>
                <c:pt idx="9">
                  <c:v>0.84609428301889922</c:v>
                </c:pt>
                <c:pt idx="10">
                  <c:v>0.82703849016110953</c:v>
                </c:pt>
                <c:pt idx="11">
                  <c:v>0.79944888075226039</c:v>
                </c:pt>
                <c:pt idx="12">
                  <c:v>0.79287689906699543</c:v>
                </c:pt>
                <c:pt idx="13">
                  <c:v>0.78976694692098803</c:v>
                </c:pt>
                <c:pt idx="14">
                  <c:v>0.75328740055246524</c:v>
                </c:pt>
                <c:pt idx="15">
                  <c:v>0.75023344795600067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RZAT11</c:v>
              </c:pt>
              <c:pt idx="3">
                <c:v>HGLG11</c:v>
              </c:pt>
              <c:pt idx="4">
                <c:v>GGRC11</c:v>
              </c:pt>
              <c:pt idx="5">
                <c:v>TRUE11</c:v>
              </c:pt>
              <c:pt idx="6">
                <c:v>VILG11</c:v>
              </c:pt>
              <c:pt idx="7">
                <c:v>LVBI11</c:v>
              </c:pt>
              <c:pt idx="8">
                <c:v>XPIN11</c:v>
              </c:pt>
              <c:pt idx="9">
                <c:v>XPLG11</c:v>
              </c:pt>
              <c:pt idx="10">
                <c:v>NEWL11</c:v>
              </c:pt>
              <c:pt idx="11">
                <c:v>RBRL11</c:v>
              </c:pt>
              <c:pt idx="12">
                <c:v>HSLG11</c:v>
              </c:pt>
              <c:pt idx="13">
                <c:v>TRBL11</c:v>
              </c:pt>
              <c:pt idx="14">
                <c:v>HLOG11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0.89950734281745803</c:v>
                </c:pt>
                <c:pt idx="1">
                  <c:v>0.89950734281745803</c:v>
                </c:pt>
                <c:pt idx="2">
                  <c:v>0.89950734281745803</c:v>
                </c:pt>
                <c:pt idx="3">
                  <c:v>0.89950734281745803</c:v>
                </c:pt>
                <c:pt idx="4">
                  <c:v>0.89950734281745803</c:v>
                </c:pt>
                <c:pt idx="5">
                  <c:v>0.89950734281745803</c:v>
                </c:pt>
                <c:pt idx="6">
                  <c:v>0.89950734281745803</c:v>
                </c:pt>
                <c:pt idx="7">
                  <c:v>0.89950734281745803</c:v>
                </c:pt>
                <c:pt idx="8">
                  <c:v>0.89950734281745803</c:v>
                </c:pt>
                <c:pt idx="9">
                  <c:v>0.89950734281745803</c:v>
                </c:pt>
                <c:pt idx="10">
                  <c:v>0.89950734281745803</c:v>
                </c:pt>
                <c:pt idx="11">
                  <c:v>0.89950734281745803</c:v>
                </c:pt>
                <c:pt idx="12">
                  <c:v>0.89950734281745803</c:v>
                </c:pt>
                <c:pt idx="13">
                  <c:v>0.89950734281745803</c:v>
                </c:pt>
                <c:pt idx="14">
                  <c:v>0.89950734281745803</c:v>
                </c:pt>
                <c:pt idx="15">
                  <c:v>0.89950734281745803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PMLL11</c:v>
                </c:pt>
                <c:pt idx="5">
                  <c:v>CPSH11</c:v>
                </c:pt>
                <c:pt idx="6">
                  <c:v>SHPH11</c:v>
                </c:pt>
                <c:pt idx="7">
                  <c:v>HSML11</c:v>
                </c:pt>
                <c:pt idx="8">
                  <c:v>FIGS11</c:v>
                </c:pt>
                <c:pt idx="9">
                  <c:v>BPML11</c:v>
                </c:pt>
                <c:pt idx="10">
                  <c:v>ABCP11</c:v>
                </c:pt>
                <c:pt idx="11">
                  <c:v>BBIG11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0.98711494883241646</c:v>
                </c:pt>
                <c:pt idx="1">
                  <c:v>0.94945034832635045</c:v>
                </c:pt>
                <c:pt idx="2">
                  <c:v>0.93549883700401526</c:v>
                </c:pt>
                <c:pt idx="3">
                  <c:v>0.90422205423113111</c:v>
                </c:pt>
                <c:pt idx="4">
                  <c:v>0.89132732658210401</c:v>
                </c:pt>
                <c:pt idx="5">
                  <c:v>0.86091218419069304</c:v>
                </c:pt>
                <c:pt idx="6">
                  <c:v>0.85796948646926452</c:v>
                </c:pt>
                <c:pt idx="7">
                  <c:v>0.83015535965154552</c:v>
                </c:pt>
                <c:pt idx="8">
                  <c:v>0.70461324747904031</c:v>
                </c:pt>
                <c:pt idx="9">
                  <c:v>0.70237663198674716</c:v>
                </c:pt>
                <c:pt idx="10">
                  <c:v>0.65866996353018681</c:v>
                </c:pt>
                <c:pt idx="11">
                  <c:v>0.64815861765269323</c:v>
                </c:pt>
                <c:pt idx="12">
                  <c:v>0.47993761371654398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0.85012112852110633</c:v>
                </c:pt>
                <c:pt idx="1">
                  <c:v>0.85012112852110633</c:v>
                </c:pt>
                <c:pt idx="2">
                  <c:v>0.85012112852110633</c:v>
                </c:pt>
                <c:pt idx="3">
                  <c:v>0.85012112852110633</c:v>
                </c:pt>
                <c:pt idx="4">
                  <c:v>0.85012112852110633</c:v>
                </c:pt>
                <c:pt idx="5">
                  <c:v>0.85012112852110633</c:v>
                </c:pt>
                <c:pt idx="6">
                  <c:v>0.85012112852110633</c:v>
                </c:pt>
                <c:pt idx="7">
                  <c:v>0.85012112852110633</c:v>
                </c:pt>
                <c:pt idx="8">
                  <c:v>0.85012112852110633</c:v>
                </c:pt>
                <c:pt idx="9">
                  <c:v>0.85012112852110633</c:v>
                </c:pt>
                <c:pt idx="10">
                  <c:v>0.85012112852110633</c:v>
                </c:pt>
                <c:pt idx="11">
                  <c:v>0.85012112852110633</c:v>
                </c:pt>
                <c:pt idx="12">
                  <c:v>0.85012112852110633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MXRF11</c:v>
                </c:pt>
                <c:pt idx="2">
                  <c:v>KNUQ11</c:v>
                </c:pt>
                <c:pt idx="3">
                  <c:v>KNSC11</c:v>
                </c:pt>
                <c:pt idx="4">
                  <c:v>KNHY11</c:v>
                </c:pt>
                <c:pt idx="5">
                  <c:v>AFHI11</c:v>
                </c:pt>
                <c:pt idx="6">
                  <c:v>MANA11</c:v>
                </c:pt>
                <c:pt idx="7">
                  <c:v>KNIP11</c:v>
                </c:pt>
                <c:pt idx="8">
                  <c:v>MCCI11</c:v>
                </c:pt>
                <c:pt idx="9">
                  <c:v>VGIR11</c:v>
                </c:pt>
                <c:pt idx="10">
                  <c:v>KCRE11</c:v>
                </c:pt>
                <c:pt idx="11">
                  <c:v>HGCR11</c:v>
                </c:pt>
                <c:pt idx="12">
                  <c:v>WHGR11</c:v>
                </c:pt>
                <c:pt idx="13">
                  <c:v>XPCI11</c:v>
                </c:pt>
                <c:pt idx="14">
                  <c:v>CYCR11</c:v>
                </c:pt>
                <c:pt idx="15">
                  <c:v>ICRI11</c:v>
                </c:pt>
                <c:pt idx="16">
                  <c:v>RECR11</c:v>
                </c:pt>
                <c:pt idx="17">
                  <c:v>CLIN11</c:v>
                </c:pt>
                <c:pt idx="18">
                  <c:v>RZAK11</c:v>
                </c:pt>
                <c:pt idx="19">
                  <c:v>SNCI11</c:v>
                </c:pt>
                <c:pt idx="20">
                  <c:v>BTCI11</c:v>
                </c:pt>
                <c:pt idx="21">
                  <c:v>RBRY11</c:v>
                </c:pt>
                <c:pt idx="22">
                  <c:v>MCRE11</c:v>
                </c:pt>
                <c:pt idx="23">
                  <c:v>VRTA11</c:v>
                </c:pt>
                <c:pt idx="24">
                  <c:v>PCIP11</c:v>
                </c:pt>
                <c:pt idx="25">
                  <c:v>VGIP11</c:v>
                </c:pt>
                <c:pt idx="26">
                  <c:v>RBRR11</c:v>
                </c:pt>
                <c:pt idx="27">
                  <c:v>CPTS11</c:v>
                </c:pt>
                <c:pt idx="28">
                  <c:v>VCJR11</c:v>
                </c:pt>
                <c:pt idx="29">
                  <c:v>LIFE11</c:v>
                </c:pt>
                <c:pt idx="30">
                  <c:v>HABT11</c:v>
                </c:pt>
                <c:pt idx="31">
                  <c:v>OUJP11</c:v>
                </c:pt>
                <c:pt idx="32">
                  <c:v>BCRI11</c:v>
                </c:pt>
                <c:pt idx="33">
                  <c:v>VGHF11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1.04569999755706</c:v>
                </c:pt>
                <c:pt idx="1">
                  <c:v>1.0403217097048769</c:v>
                </c:pt>
                <c:pt idx="2">
                  <c:v>1.0307792995085989</c:v>
                </c:pt>
                <c:pt idx="3">
                  <c:v>1.0283085288346216</c:v>
                </c:pt>
                <c:pt idx="4">
                  <c:v>1.0045037184074521</c:v>
                </c:pt>
                <c:pt idx="5">
                  <c:v>1.0010448495435913</c:v>
                </c:pt>
                <c:pt idx="6">
                  <c:v>0.989548550149152</c:v>
                </c:pt>
                <c:pt idx="7">
                  <c:v>0.98786911050263604</c:v>
                </c:pt>
                <c:pt idx="8">
                  <c:v>0.98640310582722912</c:v>
                </c:pt>
                <c:pt idx="9">
                  <c:v>0.98097459152052568</c:v>
                </c:pt>
                <c:pt idx="10">
                  <c:v>0.97110271648433444</c:v>
                </c:pt>
                <c:pt idx="11">
                  <c:v>0.94721254522130482</c:v>
                </c:pt>
                <c:pt idx="12">
                  <c:v>0.94498677200837855</c:v>
                </c:pt>
                <c:pt idx="13">
                  <c:v>0.94459563164698068</c:v>
                </c:pt>
                <c:pt idx="14">
                  <c:v>0.93636964065025541</c:v>
                </c:pt>
                <c:pt idx="15">
                  <c:v>0.93297869218013829</c:v>
                </c:pt>
                <c:pt idx="16">
                  <c:v>0.91593936970005108</c:v>
                </c:pt>
                <c:pt idx="17">
                  <c:v>0.91423137669450405</c:v>
                </c:pt>
                <c:pt idx="18">
                  <c:v>0.91067239722314031</c:v>
                </c:pt>
                <c:pt idx="19">
                  <c:v>0.9001312332459247</c:v>
                </c:pt>
                <c:pt idx="20">
                  <c:v>0.89215419005001706</c:v>
                </c:pt>
                <c:pt idx="21">
                  <c:v>0.8909854403577967</c:v>
                </c:pt>
                <c:pt idx="22">
                  <c:v>0.88682144356769843</c:v>
                </c:pt>
                <c:pt idx="23">
                  <c:v>0.87347408448623165</c:v>
                </c:pt>
                <c:pt idx="24">
                  <c:v>0.86410085279047089</c:v>
                </c:pt>
                <c:pt idx="25">
                  <c:v>0.84826892357379535</c:v>
                </c:pt>
                <c:pt idx="26">
                  <c:v>0.84178313055816256</c:v>
                </c:pt>
                <c:pt idx="27">
                  <c:v>0.83041813423303623</c:v>
                </c:pt>
                <c:pt idx="28">
                  <c:v>0.79680036350233041</c:v>
                </c:pt>
                <c:pt idx="29">
                  <c:v>0.7625565148649539</c:v>
                </c:pt>
                <c:pt idx="30">
                  <c:v>0.74810704506583903</c:v>
                </c:pt>
                <c:pt idx="31">
                  <c:v>0.74465846040913175</c:v>
                </c:pt>
                <c:pt idx="32">
                  <c:v>0.716769191738023</c:v>
                </c:pt>
                <c:pt idx="33">
                  <c:v>0.71185136934678983</c:v>
                </c:pt>
                <c:pt idx="34">
                  <c:v>0.26539413589312766</c:v>
                </c:pt>
                <c:pt idx="35">
                  <c:v>0.24718275048264357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0.93528612790501375</c:v>
                </c:pt>
                <c:pt idx="1">
                  <c:v>0.93528612790501375</c:v>
                </c:pt>
                <c:pt idx="2">
                  <c:v>0.93528612790501375</c:v>
                </c:pt>
                <c:pt idx="3">
                  <c:v>0.93528612790501375</c:v>
                </c:pt>
                <c:pt idx="4">
                  <c:v>0.93528612790501375</c:v>
                </c:pt>
                <c:pt idx="5">
                  <c:v>0.93528612790501375</c:v>
                </c:pt>
                <c:pt idx="6">
                  <c:v>0.93528612790501375</c:v>
                </c:pt>
                <c:pt idx="7">
                  <c:v>0.93528612790501375</c:v>
                </c:pt>
                <c:pt idx="8">
                  <c:v>0.93528612790501375</c:v>
                </c:pt>
                <c:pt idx="9">
                  <c:v>0.93528612790501375</c:v>
                </c:pt>
                <c:pt idx="10">
                  <c:v>0.93528612790501375</c:v>
                </c:pt>
                <c:pt idx="11">
                  <c:v>0.93528612790501375</c:v>
                </c:pt>
                <c:pt idx="12">
                  <c:v>0.93528612790501375</c:v>
                </c:pt>
                <c:pt idx="13">
                  <c:v>0.93528612790501375</c:v>
                </c:pt>
                <c:pt idx="14">
                  <c:v>0.93528612790501375</c:v>
                </c:pt>
                <c:pt idx="15">
                  <c:v>0.93528612790501375</c:v>
                </c:pt>
                <c:pt idx="16">
                  <c:v>0.93528612790501375</c:v>
                </c:pt>
                <c:pt idx="17">
                  <c:v>0.93528612790501375</c:v>
                </c:pt>
                <c:pt idx="18">
                  <c:v>0.93528612790501375</c:v>
                </c:pt>
                <c:pt idx="19">
                  <c:v>0.93528612790501375</c:v>
                </c:pt>
                <c:pt idx="20">
                  <c:v>0.93528612790501375</c:v>
                </c:pt>
                <c:pt idx="21">
                  <c:v>0.93528612790501375</c:v>
                </c:pt>
                <c:pt idx="22">
                  <c:v>0.93528612790501375</c:v>
                </c:pt>
                <c:pt idx="23">
                  <c:v>0.93528612790501375</c:v>
                </c:pt>
                <c:pt idx="24">
                  <c:v>0.93528612790501375</c:v>
                </c:pt>
                <c:pt idx="25">
                  <c:v>0.93528612790501375</c:v>
                </c:pt>
                <c:pt idx="26">
                  <c:v>0.93528612790501375</c:v>
                </c:pt>
                <c:pt idx="27">
                  <c:v>0.93528612790501375</c:v>
                </c:pt>
                <c:pt idx="28">
                  <c:v>0.93528612790501375</c:v>
                </c:pt>
                <c:pt idx="29">
                  <c:v>0.93528612790501375</c:v>
                </c:pt>
                <c:pt idx="30">
                  <c:v>0.93528612790501375</c:v>
                </c:pt>
                <c:pt idx="31">
                  <c:v>0.93528612790501375</c:v>
                </c:pt>
                <c:pt idx="32">
                  <c:v>0.93528612790501375</c:v>
                </c:pt>
                <c:pt idx="33">
                  <c:v>0.93528612790501375</c:v>
                </c:pt>
                <c:pt idx="34">
                  <c:v>0.93528612790501375</c:v>
                </c:pt>
                <c:pt idx="35">
                  <c:v>0.93528612790501375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RBFM11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0.87501530547807205</c:v>
                </c:pt>
                <c:pt idx="1">
                  <c:v>0.86718329651718984</c:v>
                </c:pt>
                <c:pt idx="2">
                  <c:v>0.82915507806535138</c:v>
                </c:pt>
                <c:pt idx="3">
                  <c:v>0.82343775248417805</c:v>
                </c:pt>
                <c:pt idx="4">
                  <c:v>0.80853258055082822</c:v>
                </c:pt>
                <c:pt idx="5">
                  <c:v>0.78761751764435561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RBFM11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0.8077240941057261</c:v>
                </c:pt>
                <c:pt idx="1">
                  <c:v>0.8077240941057261</c:v>
                </c:pt>
                <c:pt idx="2">
                  <c:v>0.8077240941057261</c:v>
                </c:pt>
                <c:pt idx="3">
                  <c:v>0.8077240941057261</c:v>
                </c:pt>
                <c:pt idx="4">
                  <c:v>0.8077240941057261</c:v>
                </c:pt>
                <c:pt idx="5">
                  <c:v>0.8077240941057261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TRXF11</c:v>
                </c:pt>
                <c:pt idx="2">
                  <c:v>ALZR11</c:v>
                </c:pt>
                <c:pt idx="3">
                  <c:v>HTMX11</c:v>
                </c:pt>
                <c:pt idx="4">
                  <c:v>KNRI11</c:v>
                </c:pt>
                <c:pt idx="5">
                  <c:v>TVRI11</c:v>
                </c:pt>
                <c:pt idx="6">
                  <c:v>RBVA11</c:v>
                </c:pt>
                <c:pt idx="7">
                  <c:v>FLMA11</c:v>
                </c:pt>
                <c:pt idx="8">
                  <c:v>RBRP11</c:v>
                </c:pt>
                <c:pt idx="9">
                  <c:v>MFII11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1.0123982430938918</c:v>
                </c:pt>
                <c:pt idx="1">
                  <c:v>0.93326085041530782</c:v>
                </c:pt>
                <c:pt idx="2">
                  <c:v>0.92025410870269009</c:v>
                </c:pt>
                <c:pt idx="3">
                  <c:v>0.91971853856020702</c:v>
                </c:pt>
                <c:pt idx="4">
                  <c:v>0.9157366440243182</c:v>
                </c:pt>
                <c:pt idx="5">
                  <c:v>0.88572806779492941</c:v>
                </c:pt>
                <c:pt idx="6">
                  <c:v>0.83229919901346883</c:v>
                </c:pt>
                <c:pt idx="7">
                  <c:v>0.62054281277427448</c:v>
                </c:pt>
                <c:pt idx="8">
                  <c:v>0.61504961215180121</c:v>
                </c:pt>
                <c:pt idx="9">
                  <c:v>0.52585966910532589</c:v>
                </c:pt>
                <c:pt idx="10">
                  <c:v>0.48229196969694144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0.84347236440424334</c:v>
                </c:pt>
                <c:pt idx="1">
                  <c:v>0.84347236440424334</c:v>
                </c:pt>
                <c:pt idx="2">
                  <c:v>0.84347236440424334</c:v>
                </c:pt>
                <c:pt idx="3">
                  <c:v>0.84347236440424334</c:v>
                </c:pt>
                <c:pt idx="4">
                  <c:v>0.84347236440424334</c:v>
                </c:pt>
                <c:pt idx="5">
                  <c:v>0.84347236440424334</c:v>
                </c:pt>
                <c:pt idx="6">
                  <c:v>0.84347236440424334</c:v>
                </c:pt>
                <c:pt idx="7">
                  <c:v>0.84347236440424334</c:v>
                </c:pt>
                <c:pt idx="8">
                  <c:v>0.84347236440424334</c:v>
                </c:pt>
                <c:pt idx="9">
                  <c:v>0.84347236440424334</c:v>
                </c:pt>
                <c:pt idx="10">
                  <c:v>0.84347236440424334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19/06/2026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239104" y="179295"/>
          <a:ext cx="468000" cy="451671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29529" y="296333"/>
          <a:ext cx="456570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zoomScale="25" zoomScaleNormal="25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G26" sqref="G26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0.93528612790501375</v>
      </c>
      <c r="I7" s="138">
        <v>8.1239388888888886</v>
      </c>
      <c r="J7" s="138">
        <v>0.69136111111111109</v>
      </c>
      <c r="K7" s="139">
        <v>0.13407051965461886</v>
      </c>
      <c r="L7" s="174">
        <v>0.14145975824234797</v>
      </c>
      <c r="M7" s="139">
        <v>-2.098049106655472E-2</v>
      </c>
      <c r="N7" s="139">
        <v>4.3607959425444424E-3</v>
      </c>
      <c r="O7" s="139">
        <v>8.9469271728547184E-2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3</v>
      </c>
      <c r="C9" s="37">
        <v>25</v>
      </c>
      <c r="D9" s="127" t="s">
        <v>450</v>
      </c>
      <c r="E9" s="158">
        <v>21484.73</v>
      </c>
      <c r="F9" s="15">
        <v>2245154.2850000001</v>
      </c>
      <c r="G9" s="158">
        <v>2178113.4778999998</v>
      </c>
      <c r="H9" s="17">
        <v>1.0307792995085989</v>
      </c>
      <c r="I9" s="10">
        <v>15.22</v>
      </c>
      <c r="J9" s="10">
        <v>1.17</v>
      </c>
      <c r="K9" s="8">
        <v>0.14564593301435405</v>
      </c>
      <c r="L9" s="160">
        <v>0.13435406698564589</v>
      </c>
      <c r="M9" s="8">
        <v>3.1678986269999998E-3</v>
      </c>
      <c r="N9" s="8">
        <v>6.4090891004999997E-2</v>
      </c>
      <c r="O9" s="8">
        <v>0.16713692044999998</v>
      </c>
      <c r="R9" s="38">
        <v>0.93528612790501375</v>
      </c>
      <c r="S9" s="39">
        <v>0.14145975824234797</v>
      </c>
      <c r="T9" s="37">
        <v>1</v>
      </c>
      <c r="U9" s="39" t="s">
        <v>15</v>
      </c>
      <c r="V9" s="38">
        <v>1.04569999755706</v>
      </c>
      <c r="W9" s="37">
        <v>1</v>
      </c>
      <c r="X9" s="99" t="s">
        <v>68</v>
      </c>
      <c r="Y9" s="99">
        <v>0.241773002014775</v>
      </c>
      <c r="Z9" s="37">
        <v>1</v>
      </c>
      <c r="AA9" s="99" t="s">
        <v>15</v>
      </c>
      <c r="AB9" s="38">
        <v>1.04569999755706</v>
      </c>
      <c r="AC9" s="99">
        <v>0.12329534840620612</v>
      </c>
    </row>
    <row r="10" spans="1:50" ht="16.2" customHeight="1" x14ac:dyDescent="0.3">
      <c r="A10" s="37">
        <v>24</v>
      </c>
      <c r="B10" s="37">
        <v>6</v>
      </c>
      <c r="C10" s="37">
        <v>31</v>
      </c>
      <c r="D10" s="140" t="s">
        <v>384</v>
      </c>
      <c r="E10" s="157">
        <v>4789.1899999999996</v>
      </c>
      <c r="F10" s="14">
        <v>457032.40169999999</v>
      </c>
      <c r="G10" s="157">
        <v>456555.37002999999</v>
      </c>
      <c r="H10" s="16">
        <v>1.0010448495435913</v>
      </c>
      <c r="I10" s="9">
        <v>12.13</v>
      </c>
      <c r="J10" s="9">
        <v>1.03</v>
      </c>
      <c r="K10" s="6">
        <v>0.1271088756156345</v>
      </c>
      <c r="L10" s="159">
        <v>0.12951901917635961</v>
      </c>
      <c r="M10" s="6">
        <v>1.9983380297999998E-3</v>
      </c>
      <c r="N10" s="6">
        <v>6.0972222730999996E-2</v>
      </c>
      <c r="O10" s="6">
        <v>0.18783460663999998</v>
      </c>
      <c r="R10" s="38">
        <v>0.93528612790501375</v>
      </c>
      <c r="S10" s="39">
        <v>0.14145975824234797</v>
      </c>
      <c r="T10" s="37">
        <v>2</v>
      </c>
      <c r="U10" s="39" t="s">
        <v>23</v>
      </c>
      <c r="V10" s="38">
        <v>1.0403217097048769</v>
      </c>
      <c r="W10" s="37">
        <v>2</v>
      </c>
      <c r="X10" s="99" t="s">
        <v>415</v>
      </c>
      <c r="Y10" s="99">
        <v>0.19565217391304349</v>
      </c>
      <c r="Z10" s="37">
        <v>2</v>
      </c>
      <c r="AA10" s="99" t="s">
        <v>13</v>
      </c>
      <c r="AB10" s="38">
        <v>0.98786911050263604</v>
      </c>
      <c r="AC10" s="99">
        <v>0.16253115180497549</v>
      </c>
    </row>
    <row r="11" spans="1:50" ht="16.2" customHeight="1" x14ac:dyDescent="0.3">
      <c r="A11" s="37">
        <v>4</v>
      </c>
      <c r="B11" s="37">
        <v>5</v>
      </c>
      <c r="C11" s="37">
        <v>8</v>
      </c>
      <c r="D11" s="127" t="s">
        <v>35</v>
      </c>
      <c r="E11" s="158">
        <v>31173.082999999999</v>
      </c>
      <c r="F11" s="15">
        <v>3092681.5644</v>
      </c>
      <c r="G11" s="158">
        <v>3078815.4465999999</v>
      </c>
      <c r="H11" s="17">
        <v>1.0045037184074521</v>
      </c>
      <c r="I11" s="10">
        <v>13.28</v>
      </c>
      <c r="J11" s="10">
        <v>1.3</v>
      </c>
      <c r="K11" s="8">
        <v>0.13385747404625359</v>
      </c>
      <c r="L11" s="160">
        <v>0.15724221348806899</v>
      </c>
      <c r="M11" s="8">
        <v>-4.0302267006999998E-4</v>
      </c>
      <c r="N11" s="8">
        <v>5.2052640023000002E-2</v>
      </c>
      <c r="O11" s="8">
        <v>0.11301670552</v>
      </c>
      <c r="R11" s="38">
        <v>0.93528612790501375</v>
      </c>
      <c r="S11" s="39">
        <v>0.14145975824234797</v>
      </c>
      <c r="T11" s="37">
        <v>3</v>
      </c>
      <c r="U11" s="39" t="s">
        <v>450</v>
      </c>
      <c r="V11" s="38">
        <v>1.0307792995085989</v>
      </c>
      <c r="W11" s="37">
        <v>3</v>
      </c>
      <c r="X11" s="99" t="s">
        <v>39</v>
      </c>
      <c r="Y11" s="99">
        <v>0.16565008025682185</v>
      </c>
      <c r="Z11" s="37">
        <v>3</v>
      </c>
      <c r="AA11" s="99" t="s">
        <v>23</v>
      </c>
      <c r="AB11" s="38">
        <v>1.0403217097048769</v>
      </c>
      <c r="AC11" s="99">
        <v>0.12307692307555183</v>
      </c>
    </row>
    <row r="12" spans="1:50" ht="16.2" customHeight="1" x14ac:dyDescent="0.3">
      <c r="A12" s="37">
        <v>8</v>
      </c>
      <c r="B12" s="37">
        <v>4</v>
      </c>
      <c r="C12" s="37">
        <v>28</v>
      </c>
      <c r="D12" s="140" t="s">
        <v>236</v>
      </c>
      <c r="E12" s="157">
        <v>202202.38500000001</v>
      </c>
      <c r="F12" s="14">
        <v>1821843.4887999999</v>
      </c>
      <c r="G12" s="157">
        <v>1771689.5637000001</v>
      </c>
      <c r="H12" s="16">
        <v>1.0283085288346216</v>
      </c>
      <c r="I12" s="9">
        <v>1.1299999999999999</v>
      </c>
      <c r="J12" s="9">
        <v>0.1</v>
      </c>
      <c r="K12" s="6">
        <v>0.12541620422097807</v>
      </c>
      <c r="L12" s="159">
        <v>0.13318534961519801</v>
      </c>
      <c r="M12" s="6">
        <v>-1.0976948409000001E-2</v>
      </c>
      <c r="N12" s="6">
        <v>8.9112964777000009E-2</v>
      </c>
      <c r="O12" s="6">
        <v>0.15575131616000001</v>
      </c>
      <c r="R12" s="38">
        <v>0.93528612790501375</v>
      </c>
      <c r="S12" s="39">
        <v>0.14145975824234797</v>
      </c>
      <c r="T12" s="37">
        <v>4</v>
      </c>
      <c r="U12" s="39" t="s">
        <v>236</v>
      </c>
      <c r="V12" s="38">
        <v>1.0283085288346216</v>
      </c>
      <c r="W12" s="37">
        <v>4</v>
      </c>
      <c r="X12" s="99" t="s">
        <v>13</v>
      </c>
      <c r="Y12" s="99">
        <v>0.16253115180497549</v>
      </c>
      <c r="Z12" s="37">
        <v>4</v>
      </c>
      <c r="AA12" s="99" t="s">
        <v>35</v>
      </c>
      <c r="AB12" s="38">
        <v>1.0045037184074521</v>
      </c>
      <c r="AC12" s="99">
        <v>0.15724221348806899</v>
      </c>
    </row>
    <row r="13" spans="1:50" ht="16.2" customHeight="1" x14ac:dyDescent="0.3">
      <c r="A13" s="37">
        <v>1</v>
      </c>
      <c r="B13" s="37">
        <v>1</v>
      </c>
      <c r="C13" s="37">
        <v>33</v>
      </c>
      <c r="D13" s="127" t="s">
        <v>15</v>
      </c>
      <c r="E13" s="158">
        <v>107089.622</v>
      </c>
      <c r="F13" s="15">
        <v>11465014.931</v>
      </c>
      <c r="G13" s="158">
        <v>10963961.899</v>
      </c>
      <c r="H13" s="17">
        <v>1.04569999755706</v>
      </c>
      <c r="I13" s="10">
        <v>14.54</v>
      </c>
      <c r="J13" s="10">
        <v>1.1000000000000001</v>
      </c>
      <c r="K13" s="8">
        <v>0.13581169438077551</v>
      </c>
      <c r="L13" s="160">
        <v>0.12329534840620612</v>
      </c>
      <c r="M13" s="8">
        <v>1.0953729934000001E-2</v>
      </c>
      <c r="N13" s="8">
        <v>6.2075144212999998E-2</v>
      </c>
      <c r="O13" s="8">
        <v>0.18357312427</v>
      </c>
      <c r="R13" s="38">
        <v>0.93528612790501375</v>
      </c>
      <c r="S13" s="39">
        <v>0.14145975824234797</v>
      </c>
      <c r="T13" s="37">
        <v>5</v>
      </c>
      <c r="U13" s="39" t="s">
        <v>35</v>
      </c>
      <c r="V13" s="38">
        <v>1.0045037184074521</v>
      </c>
      <c r="W13" s="37">
        <v>5</v>
      </c>
      <c r="X13" s="99" t="s">
        <v>226</v>
      </c>
      <c r="Y13" s="99">
        <v>0.16251773507029538</v>
      </c>
      <c r="Z13" s="37">
        <v>5</v>
      </c>
      <c r="AA13" s="99" t="s">
        <v>41</v>
      </c>
      <c r="AB13" s="38">
        <v>0.83041813423303623</v>
      </c>
      <c r="AC13" s="99">
        <v>0.14794520547945206</v>
      </c>
    </row>
    <row r="14" spans="1:50" ht="16.2" customHeight="1" x14ac:dyDescent="0.3">
      <c r="A14" s="37">
        <v>10</v>
      </c>
      <c r="B14" s="37">
        <v>12</v>
      </c>
      <c r="C14" s="37">
        <v>35</v>
      </c>
      <c r="D14" s="140" t="s">
        <v>34</v>
      </c>
      <c r="E14" s="157">
        <v>15418.106</v>
      </c>
      <c r="F14" s="14">
        <v>1438046.7466</v>
      </c>
      <c r="G14" s="157">
        <v>1518188.0285</v>
      </c>
      <c r="H14" s="16">
        <v>0.94721254522130482</v>
      </c>
      <c r="I14" s="9">
        <v>11.95</v>
      </c>
      <c r="J14" s="9">
        <v>0.95</v>
      </c>
      <c r="K14" s="6">
        <v>0.12812265466030018</v>
      </c>
      <c r="L14" s="159">
        <v>0.12222579607760853</v>
      </c>
      <c r="M14" s="6">
        <v>-3.3871970166999998E-2</v>
      </c>
      <c r="N14" s="6">
        <v>9.2428326842999998E-3</v>
      </c>
      <c r="O14" s="6">
        <v>0.12517926149</v>
      </c>
      <c r="R14" s="38">
        <v>0.93528612790501375</v>
      </c>
      <c r="S14" s="39">
        <v>0.14145975824234797</v>
      </c>
      <c r="T14" s="37">
        <v>6</v>
      </c>
      <c r="U14" s="39" t="s">
        <v>384</v>
      </c>
      <c r="V14" s="38">
        <v>1.0010448495435913</v>
      </c>
      <c r="W14" s="37">
        <v>6</v>
      </c>
      <c r="X14" s="99" t="s">
        <v>224</v>
      </c>
      <c r="Y14" s="99">
        <v>0.16079324668363926</v>
      </c>
      <c r="Z14" s="37">
        <v>6</v>
      </c>
      <c r="AA14" s="99" t="s">
        <v>450</v>
      </c>
      <c r="AB14" s="38">
        <v>1.0307792995085989</v>
      </c>
      <c r="AC14" s="99">
        <v>0.13435406698564589</v>
      </c>
    </row>
    <row r="15" spans="1:50" ht="16.2" customHeight="1" x14ac:dyDescent="0.3">
      <c r="A15" s="37">
        <v>2</v>
      </c>
      <c r="B15" s="37">
        <v>8</v>
      </c>
      <c r="C15" s="37">
        <v>4</v>
      </c>
      <c r="D15" s="127" t="s">
        <v>13</v>
      </c>
      <c r="E15" s="158">
        <v>80078.186000000002</v>
      </c>
      <c r="F15" s="15">
        <v>7390415.7858999996</v>
      </c>
      <c r="G15" s="158">
        <v>7481169.0206000004</v>
      </c>
      <c r="H15" s="17">
        <v>0.98786911050263604</v>
      </c>
      <c r="I15" s="10">
        <v>9.69</v>
      </c>
      <c r="J15" s="10">
        <v>1.25</v>
      </c>
      <c r="K15" s="8">
        <v>0.10499512406601416</v>
      </c>
      <c r="L15" s="160">
        <v>0.16253115180497549</v>
      </c>
      <c r="M15" s="8">
        <v>5.6663397626999998E-3</v>
      </c>
      <c r="N15" s="8">
        <v>8.1459927860000003E-2</v>
      </c>
      <c r="O15" s="8">
        <v>0.13298900536</v>
      </c>
      <c r="R15" s="38">
        <v>0.93528612790501375</v>
      </c>
      <c r="S15" s="39">
        <v>0.14145975824234797</v>
      </c>
      <c r="T15" s="37">
        <v>7</v>
      </c>
      <c r="U15" s="39" t="s">
        <v>416</v>
      </c>
      <c r="V15" s="38">
        <v>0.989548550149152</v>
      </c>
      <c r="W15" s="37">
        <v>7</v>
      </c>
      <c r="X15" s="99" t="s">
        <v>51</v>
      </c>
      <c r="Y15" s="99">
        <v>0.16022487702037946</v>
      </c>
      <c r="Z15" s="37">
        <v>7</v>
      </c>
      <c r="AA15" s="99" t="s">
        <v>39</v>
      </c>
      <c r="AB15" s="38">
        <v>0.91593936970005108</v>
      </c>
      <c r="AC15" s="99">
        <v>0.16565008025682185</v>
      </c>
    </row>
    <row r="16" spans="1:50" ht="16.2" customHeight="1" x14ac:dyDescent="0.3">
      <c r="A16" s="37">
        <v>3</v>
      </c>
      <c r="B16" s="37">
        <v>2</v>
      </c>
      <c r="C16" s="37">
        <v>34</v>
      </c>
      <c r="D16" s="140" t="s">
        <v>23</v>
      </c>
      <c r="E16" s="157">
        <v>460269.53100000002</v>
      </c>
      <c r="F16" s="14">
        <v>4487627.9272999996</v>
      </c>
      <c r="G16" s="157">
        <v>4313692.4716999996</v>
      </c>
      <c r="H16" s="16">
        <v>1.0403217097048769</v>
      </c>
      <c r="I16" s="9">
        <v>1.1950000000000001</v>
      </c>
      <c r="J16" s="9">
        <v>0.1</v>
      </c>
      <c r="K16" s="6">
        <v>0.12256410256273699</v>
      </c>
      <c r="L16" s="159">
        <v>0.12307692307555183</v>
      </c>
      <c r="M16" s="6">
        <v>-1.3157894736E-2</v>
      </c>
      <c r="N16" s="6">
        <v>8.6157576213999998E-2</v>
      </c>
      <c r="O16" s="6">
        <v>0.17733169150999997</v>
      </c>
      <c r="R16" s="38">
        <v>0.93528612790501375</v>
      </c>
      <c r="S16" s="39">
        <v>0.14145975824234797</v>
      </c>
      <c r="T16" s="37">
        <v>8</v>
      </c>
      <c r="U16" s="39" t="s">
        <v>13</v>
      </c>
      <c r="V16" s="38">
        <v>0.98786911050263604</v>
      </c>
      <c r="W16" s="37">
        <v>8</v>
      </c>
      <c r="X16" s="99" t="s">
        <v>35</v>
      </c>
      <c r="Y16" s="99">
        <v>0.15724221348806899</v>
      </c>
      <c r="Z16" s="37">
        <v>8</v>
      </c>
      <c r="AA16" s="99" t="s">
        <v>236</v>
      </c>
      <c r="AB16" s="38">
        <v>1.0283085288346216</v>
      </c>
      <c r="AC16" s="99">
        <v>0.13318534961519801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391</v>
      </c>
      <c r="E17" s="158">
        <v>4836.3239999999996</v>
      </c>
      <c r="F17" s="15">
        <v>116652.13488</v>
      </c>
      <c r="G17" s="158">
        <v>471926.68037000002</v>
      </c>
      <c r="H17" s="17">
        <v>0.24718275048264357</v>
      </c>
      <c r="I17" s="10">
        <v>13.3</v>
      </c>
      <c r="J17" s="10">
        <v>0.23</v>
      </c>
      <c r="K17" s="8">
        <v>0.55140961857379767</v>
      </c>
      <c r="L17" s="160">
        <v>0.11442786069651742</v>
      </c>
      <c r="M17" s="8">
        <v>1.6006739680999998E-2</v>
      </c>
      <c r="N17" s="8">
        <v>-0.67623660631000004</v>
      </c>
      <c r="O17" s="8">
        <v>-0.71232465532000011</v>
      </c>
      <c r="R17" s="38">
        <v>0.93528612790501375</v>
      </c>
      <c r="S17" s="39">
        <v>0.14145975824234797</v>
      </c>
      <c r="T17" s="37">
        <v>9</v>
      </c>
      <c r="U17" s="39" t="s">
        <v>47</v>
      </c>
      <c r="V17" s="38">
        <v>0.98640310582722912</v>
      </c>
      <c r="W17" s="37">
        <v>9</v>
      </c>
      <c r="X17" s="99" t="s">
        <v>240</v>
      </c>
      <c r="Y17" s="99">
        <v>0.15671641791044777</v>
      </c>
      <c r="Z17" s="37">
        <v>9</v>
      </c>
      <c r="AA17" s="99" t="s">
        <v>47</v>
      </c>
      <c r="AB17" s="38">
        <v>0.98640310582722912</v>
      </c>
      <c r="AC17" s="99">
        <v>0.1282736504543025</v>
      </c>
    </row>
    <row r="18" spans="1:29" ht="16.2" customHeight="1" x14ac:dyDescent="0.3">
      <c r="A18" s="37">
        <v>30</v>
      </c>
      <c r="B18" s="37">
        <v>11</v>
      </c>
      <c r="C18" s="37">
        <v>18</v>
      </c>
      <c r="D18" s="140" t="s">
        <v>392</v>
      </c>
      <c r="E18" s="157">
        <v>36000</v>
      </c>
      <c r="F18" s="14">
        <v>329400</v>
      </c>
      <c r="G18" s="157">
        <v>339202.01685000001</v>
      </c>
      <c r="H18" s="16">
        <v>0.97110271648433444</v>
      </c>
      <c r="I18" s="9">
        <v>1.1299999999999999</v>
      </c>
      <c r="J18" s="9">
        <v>0.11</v>
      </c>
      <c r="K18" s="6">
        <v>0.12349726775956282</v>
      </c>
      <c r="L18" s="159">
        <v>0.14426229508196722</v>
      </c>
      <c r="M18" s="6">
        <v>-1.294498382E-2</v>
      </c>
      <c r="N18" s="6">
        <v>0.1084076461</v>
      </c>
      <c r="O18" s="6">
        <v>0.18384528468</v>
      </c>
      <c r="R18" s="38">
        <v>0.93528612790501375</v>
      </c>
      <c r="S18" s="39">
        <v>0.14145975824234797</v>
      </c>
      <c r="T18" s="37">
        <v>10</v>
      </c>
      <c r="U18" s="39" t="s">
        <v>59</v>
      </c>
      <c r="V18" s="38">
        <v>0.98097459152052568</v>
      </c>
      <c r="W18" s="37">
        <v>10</v>
      </c>
      <c r="X18" s="99" t="s">
        <v>242</v>
      </c>
      <c r="Y18" s="99">
        <v>0.15640449438202245</v>
      </c>
      <c r="Z18" s="37">
        <v>10</v>
      </c>
      <c r="AA18" s="99" t="s">
        <v>34</v>
      </c>
      <c r="AB18" s="38">
        <v>0.94721254522130482</v>
      </c>
      <c r="AC18" s="99">
        <v>0.12222579607760853</v>
      </c>
    </row>
    <row r="19" spans="1:29" ht="16.2" customHeight="1" x14ac:dyDescent="0.3">
      <c r="A19" s="37">
        <v>11</v>
      </c>
      <c r="B19" s="37">
        <v>10</v>
      </c>
      <c r="C19" s="37">
        <v>14</v>
      </c>
      <c r="D19" s="127" t="s">
        <v>59</v>
      </c>
      <c r="E19" s="158">
        <v>146101.28700000001</v>
      </c>
      <c r="F19" s="15">
        <v>1404033.3681000001</v>
      </c>
      <c r="G19" s="158">
        <v>1431263.7455</v>
      </c>
      <c r="H19" s="17">
        <v>0.98097459152052568</v>
      </c>
      <c r="I19" s="10">
        <v>1.53</v>
      </c>
      <c r="J19" s="10">
        <v>0.12</v>
      </c>
      <c r="K19" s="8">
        <v>0.15920915712458986</v>
      </c>
      <c r="L19" s="160">
        <v>0.14984391258784927</v>
      </c>
      <c r="M19" s="8">
        <v>8.3290966721999999E-3</v>
      </c>
      <c r="N19" s="8">
        <v>5.5938454650000004E-2</v>
      </c>
      <c r="O19" s="8">
        <v>0.19625894711</v>
      </c>
      <c r="R19" s="38">
        <v>0.93528612790501375</v>
      </c>
      <c r="S19" s="39">
        <v>0.14145975824234797</v>
      </c>
      <c r="T19" s="37">
        <v>11</v>
      </c>
      <c r="U19" s="39" t="s">
        <v>392</v>
      </c>
      <c r="V19" s="38">
        <v>0.97110271648433444</v>
      </c>
      <c r="W19" s="37">
        <v>11</v>
      </c>
      <c r="X19" s="99" t="s">
        <v>416</v>
      </c>
      <c r="Y19" s="99">
        <v>0.15550755939524838</v>
      </c>
      <c r="Z19" s="37">
        <v>11</v>
      </c>
      <c r="AA19" s="99" t="s">
        <v>59</v>
      </c>
      <c r="AB19" s="38">
        <v>0.98097459152052568</v>
      </c>
      <c r="AC19" s="99">
        <v>0.14984391258784927</v>
      </c>
    </row>
    <row r="20" spans="1:29" ht="16.2" customHeight="1" x14ac:dyDescent="0.3">
      <c r="A20" s="37">
        <v>14</v>
      </c>
      <c r="B20" s="37">
        <v>22</v>
      </c>
      <c r="C20" s="37">
        <v>27</v>
      </c>
      <c r="D20" s="140" t="s">
        <v>239</v>
      </c>
      <c r="E20" s="157">
        <v>12769.512000000001</v>
      </c>
      <c r="F20" s="14">
        <v>1148617.6044000001</v>
      </c>
      <c r="G20" s="157">
        <v>1289154.1795999999</v>
      </c>
      <c r="H20" s="16">
        <v>0.8909854403577967</v>
      </c>
      <c r="I20" s="9">
        <v>13.875</v>
      </c>
      <c r="J20" s="9">
        <v>1</v>
      </c>
      <c r="K20" s="6">
        <v>0.15425236242356866</v>
      </c>
      <c r="L20" s="159">
        <v>0.13340744858254586</v>
      </c>
      <c r="M20" s="6">
        <v>-3.2375370585E-2</v>
      </c>
      <c r="N20" s="6">
        <v>-1.4712059495000001E-2</v>
      </c>
      <c r="O20" s="6">
        <v>0.12692336643000002</v>
      </c>
      <c r="R20" s="38">
        <v>0.93528612790501375</v>
      </c>
      <c r="S20" s="39">
        <v>0.14145975824234797</v>
      </c>
      <c r="T20" s="37">
        <v>12</v>
      </c>
      <c r="U20" s="39" t="s">
        <v>34</v>
      </c>
      <c r="V20" s="38">
        <v>0.94721254522130482</v>
      </c>
      <c r="W20" s="37">
        <v>12</v>
      </c>
      <c r="X20" s="99" t="s">
        <v>60</v>
      </c>
      <c r="Y20" s="99">
        <v>0.15445544554455445</v>
      </c>
      <c r="Z20" s="37">
        <v>12</v>
      </c>
      <c r="AA20" s="99" t="s">
        <v>642</v>
      </c>
      <c r="AB20" s="38">
        <v>0.86410085279047089</v>
      </c>
      <c r="AC20" s="99">
        <v>0.13306753052774034</v>
      </c>
    </row>
    <row r="21" spans="1:29" ht="16.2" customHeight="1" x14ac:dyDescent="0.3">
      <c r="A21" s="37">
        <v>22</v>
      </c>
      <c r="B21" s="37">
        <v>19</v>
      </c>
      <c r="C21" s="37">
        <v>9</v>
      </c>
      <c r="D21" s="127" t="s">
        <v>240</v>
      </c>
      <c r="E21" s="158">
        <v>8807.8850000000002</v>
      </c>
      <c r="F21" s="15">
        <v>708153.95400000003</v>
      </c>
      <c r="G21" s="158">
        <v>777616.57886999997</v>
      </c>
      <c r="H21" s="17">
        <v>0.91067239722314031</v>
      </c>
      <c r="I21" s="10">
        <v>13.25</v>
      </c>
      <c r="J21" s="10">
        <v>1.05</v>
      </c>
      <c r="K21" s="8">
        <v>0.16480099502487564</v>
      </c>
      <c r="L21" s="160">
        <v>0.15671641791044777</v>
      </c>
      <c r="M21" s="8">
        <v>-2.7028225672E-2</v>
      </c>
      <c r="N21" s="8">
        <v>5.2725033955E-2</v>
      </c>
      <c r="O21" s="8">
        <v>0.17593349848999998</v>
      </c>
      <c r="R21" s="38">
        <v>0.93528612790501375</v>
      </c>
      <c r="S21" s="39">
        <v>0.14145975824234797</v>
      </c>
      <c r="T21" s="37">
        <v>13</v>
      </c>
      <c r="U21" s="39" t="s">
        <v>394</v>
      </c>
      <c r="V21" s="38">
        <v>0.94498677200837855</v>
      </c>
      <c r="W21" s="37">
        <v>13</v>
      </c>
      <c r="X21" s="99" t="s">
        <v>447</v>
      </c>
      <c r="Y21" s="99">
        <v>0.15297638842700365</v>
      </c>
      <c r="Z21" s="37">
        <v>13</v>
      </c>
      <c r="AA21" s="99" t="s">
        <v>46</v>
      </c>
      <c r="AB21" s="38">
        <v>0.84178313055816256</v>
      </c>
      <c r="AC21" s="99">
        <v>0.14516745192352867</v>
      </c>
    </row>
    <row r="22" spans="1:29" ht="16.2" customHeight="1" x14ac:dyDescent="0.3">
      <c r="A22" s="37">
        <v>31</v>
      </c>
      <c r="B22" s="37">
        <v>15</v>
      </c>
      <c r="C22" s="37">
        <v>19</v>
      </c>
      <c r="D22" s="128" t="s">
        <v>395</v>
      </c>
      <c r="E22" s="165">
        <v>36549.445</v>
      </c>
      <c r="F22" s="122">
        <v>323097.09379999997</v>
      </c>
      <c r="G22" s="165">
        <v>345052.93612000003</v>
      </c>
      <c r="H22" s="124">
        <v>0.93636964065025541</v>
      </c>
      <c r="I22" s="125">
        <v>1.282</v>
      </c>
      <c r="J22" s="125">
        <v>0.106</v>
      </c>
      <c r="K22" s="123">
        <v>0.14502262443438915</v>
      </c>
      <c r="L22" s="170">
        <v>0.14389140271493214</v>
      </c>
      <c r="M22" s="6">
        <v>-1.5812062356000002E-3</v>
      </c>
      <c r="N22" s="6">
        <v>7.1914353049999991E-2</v>
      </c>
      <c r="O22" s="6">
        <v>0.15391287232</v>
      </c>
      <c r="R22" s="38">
        <v>0.93528612790501375</v>
      </c>
      <c r="S22" s="39">
        <v>0.14145975824234797</v>
      </c>
      <c r="T22" s="37">
        <v>14</v>
      </c>
      <c r="U22" s="39" t="s">
        <v>52</v>
      </c>
      <c r="V22" s="38">
        <v>0.94459563164698068</v>
      </c>
      <c r="W22" s="37">
        <v>14</v>
      </c>
      <c r="X22" s="99" t="s">
        <v>59</v>
      </c>
      <c r="Y22" s="99">
        <v>0.14984391258784927</v>
      </c>
      <c r="Z22" s="37">
        <v>14</v>
      </c>
      <c r="AA22" s="99" t="s">
        <v>239</v>
      </c>
      <c r="AB22" s="38">
        <v>0.8909854403577967</v>
      </c>
      <c r="AC22" s="99">
        <v>0.13340744858254586</v>
      </c>
    </row>
    <row r="23" spans="1:29" ht="16.2" customHeight="1" x14ac:dyDescent="0.3">
      <c r="A23" s="37">
        <v>29</v>
      </c>
      <c r="B23" s="37">
        <v>7</v>
      </c>
      <c r="C23" s="37">
        <v>11</v>
      </c>
      <c r="D23" s="127" t="s">
        <v>416</v>
      </c>
      <c r="E23" s="158">
        <v>37536.14</v>
      </c>
      <c r="F23" s="15">
        <v>347584.65639999998</v>
      </c>
      <c r="G23" s="158">
        <v>351255.78866000002</v>
      </c>
      <c r="H23" s="17">
        <v>0.989548550149152</v>
      </c>
      <c r="I23" s="10">
        <v>1.33</v>
      </c>
      <c r="J23" s="10">
        <v>0.12</v>
      </c>
      <c r="K23" s="8">
        <v>0.14362850971922247</v>
      </c>
      <c r="L23" s="160">
        <v>0.15550755939524838</v>
      </c>
      <c r="M23" s="8">
        <v>1.3129102847E-2</v>
      </c>
      <c r="N23" s="8">
        <v>7.4799036639999997E-2</v>
      </c>
      <c r="O23" s="8">
        <v>0.24184892138</v>
      </c>
      <c r="R23" s="38">
        <v>0.93528612790501375</v>
      </c>
      <c r="S23" s="39">
        <v>0.14145975824234797</v>
      </c>
      <c r="T23" s="37">
        <v>15</v>
      </c>
      <c r="U23" s="39" t="s">
        <v>395</v>
      </c>
      <c r="V23" s="38">
        <v>0.93636964065025541</v>
      </c>
      <c r="W23" s="37">
        <v>15</v>
      </c>
      <c r="X23" s="99" t="s">
        <v>41</v>
      </c>
      <c r="Y23" s="99">
        <v>0.14794520547945206</v>
      </c>
      <c r="Z23" s="37">
        <v>15</v>
      </c>
      <c r="AA23" s="99" t="s">
        <v>36</v>
      </c>
      <c r="AB23" s="38">
        <v>0.87347408448623165</v>
      </c>
      <c r="AC23" s="99">
        <v>0.13934426229508196</v>
      </c>
    </row>
    <row r="24" spans="1:29" ht="16.2" customHeight="1" x14ac:dyDescent="0.3">
      <c r="A24" s="37">
        <v>28</v>
      </c>
      <c r="B24" s="37">
        <v>20</v>
      </c>
      <c r="C24" s="37">
        <v>24</v>
      </c>
      <c r="D24" s="128" t="s">
        <v>390</v>
      </c>
      <c r="E24" s="165">
        <v>4200</v>
      </c>
      <c r="F24" s="122">
        <v>366450</v>
      </c>
      <c r="G24" s="165">
        <v>407107.30443000002</v>
      </c>
      <c r="H24" s="124">
        <v>0.9001312332459247</v>
      </c>
      <c r="I24" s="125">
        <v>12</v>
      </c>
      <c r="J24" s="125">
        <v>1</v>
      </c>
      <c r="K24" s="123">
        <v>0.13753581661891118</v>
      </c>
      <c r="L24" s="170">
        <v>0.13753581661891118</v>
      </c>
      <c r="M24" s="6">
        <v>-7.3727291018999995E-3</v>
      </c>
      <c r="N24" s="6">
        <v>9.8182092313999991E-2</v>
      </c>
      <c r="O24" s="6">
        <v>0.13181263164000001</v>
      </c>
      <c r="R24" s="38">
        <v>0.93528612790501375</v>
      </c>
      <c r="S24" s="39">
        <v>0.14145975824234797</v>
      </c>
      <c r="T24" s="37">
        <v>16</v>
      </c>
      <c r="U24" s="39" t="s">
        <v>461</v>
      </c>
      <c r="V24" s="38">
        <v>0.93297869218013829</v>
      </c>
      <c r="W24" s="37">
        <v>16</v>
      </c>
      <c r="X24" s="99" t="s">
        <v>459</v>
      </c>
      <c r="Y24" s="99">
        <v>0.14634146341754173</v>
      </c>
      <c r="Z24" s="37">
        <v>16</v>
      </c>
      <c r="AA24" s="99" t="s">
        <v>224</v>
      </c>
      <c r="AB24" s="38">
        <v>0.79680036350233041</v>
      </c>
      <c r="AC24" s="99">
        <v>0.16079324668363926</v>
      </c>
    </row>
    <row r="25" spans="1:29" ht="16.2" customHeight="1" x14ac:dyDescent="0.3">
      <c r="A25" s="37">
        <v>12</v>
      </c>
      <c r="B25" s="37">
        <v>25</v>
      </c>
      <c r="C25" s="37">
        <v>29</v>
      </c>
      <c r="D25" s="127" t="s">
        <v>642</v>
      </c>
      <c r="E25" s="158">
        <v>17011.706999999999</v>
      </c>
      <c r="F25" s="15">
        <v>1365359.6037999999</v>
      </c>
      <c r="G25" s="158">
        <v>1580092.8785000001</v>
      </c>
      <c r="H25" s="17">
        <v>0.86410085279047089</v>
      </c>
      <c r="I25" s="10">
        <v>10.87</v>
      </c>
      <c r="J25" s="10">
        <v>0.89</v>
      </c>
      <c r="K25" s="8">
        <v>0.13543483678244733</v>
      </c>
      <c r="L25" s="160">
        <v>0.13306753052774034</v>
      </c>
      <c r="M25" s="8">
        <v>-2.972136865E-2</v>
      </c>
      <c r="N25" s="8">
        <v>7.8593552589000006E-3</v>
      </c>
      <c r="O25" s="8">
        <v>0.10067265087999999</v>
      </c>
      <c r="R25" s="38">
        <v>0.93528612790501375</v>
      </c>
      <c r="S25" s="39">
        <v>0.14145975824234797</v>
      </c>
      <c r="T25" s="37">
        <v>17</v>
      </c>
      <c r="U25" s="39" t="s">
        <v>39</v>
      </c>
      <c r="V25" s="38">
        <v>0.91593936970005108</v>
      </c>
      <c r="W25" s="37">
        <v>17</v>
      </c>
      <c r="X25" s="99" t="s">
        <v>46</v>
      </c>
      <c r="Y25" s="99">
        <v>0.14516745192352867</v>
      </c>
      <c r="Z25" s="37">
        <v>17</v>
      </c>
      <c r="AA25" s="99" t="s">
        <v>459</v>
      </c>
      <c r="AB25" s="38">
        <v>0.88682144356769843</v>
      </c>
      <c r="AC25" s="99">
        <v>0.14634146341754173</v>
      </c>
    </row>
    <row r="26" spans="1:29" ht="16.2" customHeight="1" x14ac:dyDescent="0.3">
      <c r="A26" s="37">
        <v>33</v>
      </c>
      <c r="B26" s="37">
        <v>13</v>
      </c>
      <c r="C26" s="37">
        <v>30</v>
      </c>
      <c r="D26" s="128" t="s">
        <v>394</v>
      </c>
      <c r="E26" s="165">
        <v>30912.378998</v>
      </c>
      <c r="F26" s="122">
        <v>285012.13436000003</v>
      </c>
      <c r="G26" s="165">
        <v>301604.364</v>
      </c>
      <c r="H26" s="124">
        <v>0.94498677200837855</v>
      </c>
      <c r="I26" s="125">
        <v>1.2350000000000001</v>
      </c>
      <c r="J26" s="125">
        <v>0.1</v>
      </c>
      <c r="K26" s="123">
        <v>0.13394793926320603</v>
      </c>
      <c r="L26" s="170">
        <v>0.13015184381849981</v>
      </c>
      <c r="M26" s="6">
        <v>-8.6021505376000004E-3</v>
      </c>
      <c r="N26" s="6">
        <v>5.0842977822E-2</v>
      </c>
      <c r="O26" s="6">
        <v>0.18934087178999998</v>
      </c>
      <c r="R26" s="38">
        <v>0.93528612790501375</v>
      </c>
      <c r="S26" s="39">
        <v>0.14145975824234797</v>
      </c>
      <c r="T26" s="37">
        <v>18</v>
      </c>
      <c r="U26" s="39" t="s">
        <v>447</v>
      </c>
      <c r="V26" s="38">
        <v>0.91423137669450405</v>
      </c>
      <c r="W26" s="37">
        <v>18</v>
      </c>
      <c r="X26" s="99" t="s">
        <v>392</v>
      </c>
      <c r="Y26" s="99">
        <v>0.14426229508196722</v>
      </c>
      <c r="Z26" s="37">
        <v>18</v>
      </c>
      <c r="AA26" s="99" t="s">
        <v>383</v>
      </c>
      <c r="AB26" s="38">
        <v>0.71185136934678983</v>
      </c>
      <c r="AC26" s="99">
        <v>0.14093959731543623</v>
      </c>
    </row>
    <row r="27" spans="1:29" ht="16.2" customHeight="1" x14ac:dyDescent="0.3">
      <c r="A27" s="37">
        <v>9</v>
      </c>
      <c r="B27" s="37">
        <v>9</v>
      </c>
      <c r="C27" s="37">
        <v>32</v>
      </c>
      <c r="D27" s="127" t="s">
        <v>47</v>
      </c>
      <c r="E27" s="158">
        <v>16960.024000000001</v>
      </c>
      <c r="F27" s="15">
        <v>1586610.2452</v>
      </c>
      <c r="G27" s="158">
        <v>1608480.5855</v>
      </c>
      <c r="H27" s="17">
        <v>0.98640310582722912</v>
      </c>
      <c r="I27" s="10">
        <v>11.9</v>
      </c>
      <c r="J27" s="10">
        <v>1</v>
      </c>
      <c r="K27" s="8">
        <v>0.12720470336718334</v>
      </c>
      <c r="L27" s="160">
        <v>0.1282736504543025</v>
      </c>
      <c r="M27" s="8">
        <v>-1.4223335076000002E-2</v>
      </c>
      <c r="N27" s="8">
        <v>8.9264157918000006E-2</v>
      </c>
      <c r="O27" s="8">
        <v>0.24070850124999998</v>
      </c>
      <c r="R27" s="38">
        <v>0.93528612790501375</v>
      </c>
      <c r="S27" s="39">
        <v>0.14145975824234797</v>
      </c>
      <c r="T27" s="37">
        <v>19</v>
      </c>
      <c r="U27" s="39" t="s">
        <v>240</v>
      </c>
      <c r="V27" s="38">
        <v>0.91067239722314031</v>
      </c>
      <c r="W27" s="37">
        <v>19</v>
      </c>
      <c r="X27" s="99" t="s">
        <v>395</v>
      </c>
      <c r="Y27" s="99">
        <v>0.14389140271493214</v>
      </c>
      <c r="Z27" s="37">
        <v>19</v>
      </c>
      <c r="AA27" s="99" t="s">
        <v>226</v>
      </c>
      <c r="AB27" s="38">
        <v>0.84826892357379535</v>
      </c>
      <c r="AC27" s="99">
        <v>0.16251773507029538</v>
      </c>
    </row>
    <row r="28" spans="1:29" ht="16.2" customHeight="1" x14ac:dyDescent="0.3">
      <c r="A28" s="37">
        <v>13</v>
      </c>
      <c r="B28" s="37">
        <v>27</v>
      </c>
      <c r="C28" s="37">
        <v>17</v>
      </c>
      <c r="D28" s="128" t="s">
        <v>46</v>
      </c>
      <c r="E28" s="165">
        <v>16300.275</v>
      </c>
      <c r="F28" s="122">
        <v>1280060.5958</v>
      </c>
      <c r="G28" s="165">
        <v>1520653.6569000001</v>
      </c>
      <c r="H28" s="124">
        <v>0.84178313055816256</v>
      </c>
      <c r="I28" s="125">
        <v>9.9499999999999993</v>
      </c>
      <c r="J28" s="125">
        <v>0.95</v>
      </c>
      <c r="K28" s="123">
        <v>0.1267031707578167</v>
      </c>
      <c r="L28" s="170">
        <v>0.14516745192352867</v>
      </c>
      <c r="M28" s="6">
        <v>-5.8885625713999995E-2</v>
      </c>
      <c r="N28" s="6">
        <v>-5.0182479002999998E-2</v>
      </c>
      <c r="O28" s="6">
        <v>1.2998123093E-2</v>
      </c>
      <c r="R28" s="38">
        <v>0.93528612790501375</v>
      </c>
      <c r="S28" s="39">
        <v>0.14145975824234797</v>
      </c>
      <c r="T28" s="37">
        <v>20</v>
      </c>
      <c r="U28" s="39" t="s">
        <v>390</v>
      </c>
      <c r="V28" s="38">
        <v>0.9001312332459247</v>
      </c>
      <c r="W28" s="37">
        <v>20</v>
      </c>
      <c r="X28" s="99" t="s">
        <v>383</v>
      </c>
      <c r="Y28" s="99">
        <v>0.14093959731543623</v>
      </c>
      <c r="Z28" s="37">
        <v>20</v>
      </c>
      <c r="AA28" s="99" t="s">
        <v>389</v>
      </c>
      <c r="AB28" s="38">
        <v>0.89215419005001706</v>
      </c>
      <c r="AC28" s="99">
        <v>0.13800657174151151</v>
      </c>
    </row>
    <row r="29" spans="1:29" ht="16.2" customHeight="1" x14ac:dyDescent="0.3">
      <c r="A29" s="37">
        <v>19</v>
      </c>
      <c r="B29" s="37">
        <v>26</v>
      </c>
      <c r="C29" s="37">
        <v>5</v>
      </c>
      <c r="D29" s="127" t="s">
        <v>226</v>
      </c>
      <c r="E29" s="158">
        <v>11787.246999999999</v>
      </c>
      <c r="F29" s="15">
        <v>913865.25991000002</v>
      </c>
      <c r="G29" s="158">
        <v>1077329.6469000001</v>
      </c>
      <c r="H29" s="17">
        <v>0.84826892357379535</v>
      </c>
      <c r="I29" s="10">
        <v>10.09</v>
      </c>
      <c r="J29" s="10">
        <v>1.05</v>
      </c>
      <c r="K29" s="8">
        <v>0.13014317038565715</v>
      </c>
      <c r="L29" s="160">
        <v>0.16251773507029538</v>
      </c>
      <c r="M29" s="8">
        <v>-2.6494438084E-2</v>
      </c>
      <c r="N29" s="8">
        <v>2.7908381114999999E-2</v>
      </c>
      <c r="O29" s="8">
        <v>7.3122576945000003E-2</v>
      </c>
      <c r="R29" s="38">
        <v>0.93528612790501375</v>
      </c>
      <c r="S29" s="39">
        <v>0.14145975824234797</v>
      </c>
      <c r="T29" s="37">
        <v>21</v>
      </c>
      <c r="U29" s="39" t="s">
        <v>389</v>
      </c>
      <c r="V29" s="38">
        <v>0.89215419005001706</v>
      </c>
      <c r="W29" s="37">
        <v>21</v>
      </c>
      <c r="X29" s="99" t="s">
        <v>36</v>
      </c>
      <c r="Y29" s="99">
        <v>0.13934426229508196</v>
      </c>
      <c r="Z29" s="37">
        <v>21</v>
      </c>
      <c r="AA29" s="99" t="s">
        <v>52</v>
      </c>
      <c r="AB29" s="38">
        <v>0.94459563164698068</v>
      </c>
      <c r="AC29" s="99">
        <v>0.13341303048445988</v>
      </c>
    </row>
    <row r="30" spans="1:29" ht="16.2" customHeight="1" x14ac:dyDescent="0.3">
      <c r="A30" s="37">
        <v>15</v>
      </c>
      <c r="B30" s="37">
        <v>24</v>
      </c>
      <c r="C30" s="37">
        <v>21</v>
      </c>
      <c r="D30" s="128" t="s">
        <v>36</v>
      </c>
      <c r="E30" s="165">
        <v>15592.424000000001</v>
      </c>
      <c r="F30" s="122">
        <v>1141365.4368</v>
      </c>
      <c r="G30" s="165">
        <v>1306696.3944000001</v>
      </c>
      <c r="H30" s="124">
        <v>0.87347408448623165</v>
      </c>
      <c r="I30" s="125">
        <v>10.199999999999999</v>
      </c>
      <c r="J30" s="125">
        <v>0.85</v>
      </c>
      <c r="K30" s="123">
        <v>0.13934426229508196</v>
      </c>
      <c r="L30" s="170">
        <v>0.13934426229508196</v>
      </c>
      <c r="M30" s="6">
        <v>-3.6842105263999995E-2</v>
      </c>
      <c r="N30" s="6">
        <v>-5.4503000699999998E-2</v>
      </c>
      <c r="O30" s="6">
        <v>3.1556561778000002E-2</v>
      </c>
      <c r="R30" s="38">
        <v>0.93528612790501375</v>
      </c>
      <c r="S30" s="39">
        <v>0.14145975824234797</v>
      </c>
      <c r="T30" s="37">
        <v>22</v>
      </c>
      <c r="U30" s="39" t="s">
        <v>239</v>
      </c>
      <c r="V30" s="38">
        <v>0.8909854403577967</v>
      </c>
      <c r="W30" s="37">
        <v>22</v>
      </c>
      <c r="X30" s="99" t="s">
        <v>461</v>
      </c>
      <c r="Y30" s="99">
        <v>0.13885966757837157</v>
      </c>
      <c r="Z30" s="37">
        <v>22</v>
      </c>
      <c r="AA30" s="99" t="s">
        <v>240</v>
      </c>
      <c r="AB30" s="38">
        <v>0.91067239722314031</v>
      </c>
      <c r="AC30" s="99">
        <v>0.15671641791044777</v>
      </c>
    </row>
    <row r="31" spans="1:29" ht="16.2" customHeight="1" x14ac:dyDescent="0.3">
      <c r="A31" s="37">
        <v>27</v>
      </c>
      <c r="B31" s="37">
        <v>16</v>
      </c>
      <c r="C31" s="37">
        <v>22</v>
      </c>
      <c r="D31" s="127" t="s">
        <v>461</v>
      </c>
      <c r="E31" s="158">
        <v>3857.3589999999999</v>
      </c>
      <c r="F31" s="15">
        <v>366680.54654000001</v>
      </c>
      <c r="G31" s="158">
        <v>393021.35152000003</v>
      </c>
      <c r="H31" s="17">
        <v>0.93297869218013829</v>
      </c>
      <c r="I31" s="10">
        <v>11.95</v>
      </c>
      <c r="J31" s="10">
        <v>1.1000000000000001</v>
      </c>
      <c r="K31" s="8">
        <v>0.1257100778455712</v>
      </c>
      <c r="L31" s="160">
        <v>0.13885966757837157</v>
      </c>
      <c r="M31" s="8">
        <v>1.8971332210999999E-3</v>
      </c>
      <c r="N31" s="8">
        <v>0.1146641992</v>
      </c>
      <c r="O31" s="8">
        <v>0.13815564287000001</v>
      </c>
      <c r="R31" s="38">
        <v>0.93528612790501375</v>
      </c>
      <c r="S31" s="39">
        <v>0.14145975824234797</v>
      </c>
      <c r="T31" s="37">
        <v>23</v>
      </c>
      <c r="U31" s="39" t="s">
        <v>459</v>
      </c>
      <c r="V31" s="38">
        <v>0.88682144356769843</v>
      </c>
      <c r="W31" s="37">
        <v>23</v>
      </c>
      <c r="X31" s="99" t="s">
        <v>389</v>
      </c>
      <c r="Y31" s="99">
        <v>0.13800657174151151</v>
      </c>
      <c r="Z31" s="37">
        <v>23</v>
      </c>
      <c r="AA31" s="99" t="s">
        <v>51</v>
      </c>
      <c r="AB31" s="38">
        <v>0.74810704506583903</v>
      </c>
      <c r="AC31" s="99">
        <v>0.16022487702037946</v>
      </c>
    </row>
    <row r="32" spans="1:29" ht="16.2" customHeight="1" x14ac:dyDescent="0.3">
      <c r="A32" s="37">
        <v>18</v>
      </c>
      <c r="B32" s="37">
        <v>34</v>
      </c>
      <c r="C32" s="37">
        <v>20</v>
      </c>
      <c r="D32" s="128" t="s">
        <v>383</v>
      </c>
      <c r="E32" s="165">
        <v>164721.68299999999</v>
      </c>
      <c r="F32" s="122">
        <v>981741.23068000004</v>
      </c>
      <c r="G32" s="165">
        <v>1379137.9394</v>
      </c>
      <c r="H32" s="124">
        <v>0.71185136934678983</v>
      </c>
      <c r="I32" s="125">
        <v>0.92</v>
      </c>
      <c r="J32" s="125">
        <v>7.0000000000000007E-2</v>
      </c>
      <c r="K32" s="123">
        <v>0.15436241610738255</v>
      </c>
      <c r="L32" s="170">
        <v>0.14093959731543623</v>
      </c>
      <c r="M32" s="6">
        <v>-3.2467532468E-2</v>
      </c>
      <c r="N32" s="6">
        <v>-0.12393564217</v>
      </c>
      <c r="O32" s="6">
        <v>-0.11901333352</v>
      </c>
      <c r="R32" s="38">
        <v>0.93528612790501375</v>
      </c>
      <c r="S32" s="39">
        <v>0.14145975824234797</v>
      </c>
      <c r="T32" s="37">
        <v>24</v>
      </c>
      <c r="U32" s="39" t="s">
        <v>36</v>
      </c>
      <c r="V32" s="38">
        <v>0.87347408448623165</v>
      </c>
      <c r="W32" s="37">
        <v>24</v>
      </c>
      <c r="X32" s="99" t="s">
        <v>390</v>
      </c>
      <c r="Y32" s="99">
        <v>0.13753581661891118</v>
      </c>
      <c r="Z32" s="37">
        <v>24</v>
      </c>
      <c r="AA32" s="99" t="s">
        <v>384</v>
      </c>
      <c r="AB32" s="38">
        <v>1.0010448495435913</v>
      </c>
      <c r="AC32" s="99">
        <v>0.12951901917635961</v>
      </c>
    </row>
    <row r="33" spans="1:50" s="7" customFormat="1" ht="16.2" customHeight="1" x14ac:dyDescent="0.3">
      <c r="A33" s="126">
        <v>21</v>
      </c>
      <c r="B33" s="126">
        <v>14</v>
      </c>
      <c r="C33" s="126">
        <v>26</v>
      </c>
      <c r="D33" s="127" t="s">
        <v>52</v>
      </c>
      <c r="E33" s="158">
        <v>8701.5519999000007</v>
      </c>
      <c r="F33" s="15">
        <v>727884.82478999998</v>
      </c>
      <c r="G33" s="158">
        <v>770578.22459</v>
      </c>
      <c r="H33" s="17">
        <v>0.94459563164698068</v>
      </c>
      <c r="I33" s="10">
        <v>10.92</v>
      </c>
      <c r="J33" s="10">
        <v>0.93</v>
      </c>
      <c r="K33" s="8">
        <v>0.13054393305468653</v>
      </c>
      <c r="L33" s="160">
        <v>0.13341303048445988</v>
      </c>
      <c r="M33" s="8">
        <v>-1.1229314420000001E-2</v>
      </c>
      <c r="N33" s="8">
        <v>7.3370070435000004E-2</v>
      </c>
      <c r="O33" s="8">
        <v>0.19476518698</v>
      </c>
      <c r="P33" s="203"/>
      <c r="Q33" s="203"/>
      <c r="R33" s="142">
        <v>0.93528612790501375</v>
      </c>
      <c r="S33" s="143">
        <v>0.14145975824234797</v>
      </c>
      <c r="T33" s="37">
        <v>25</v>
      </c>
      <c r="U33" s="143" t="s">
        <v>642</v>
      </c>
      <c r="V33" s="142">
        <v>0.86410085279047089</v>
      </c>
      <c r="W33" s="37">
        <v>25</v>
      </c>
      <c r="X33" s="177" t="s">
        <v>450</v>
      </c>
      <c r="Y33" s="177">
        <v>0.13435406698564589</v>
      </c>
      <c r="Z33" s="37">
        <v>25</v>
      </c>
      <c r="AA33" s="99" t="s">
        <v>447</v>
      </c>
      <c r="AB33" s="38">
        <v>0.91423137669450405</v>
      </c>
      <c r="AC33" s="99">
        <v>0.15297638842700365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29</v>
      </c>
      <c r="C34" s="126">
        <v>6</v>
      </c>
      <c r="D34" s="127" t="s">
        <v>224</v>
      </c>
      <c r="E34" s="158">
        <v>14723.97</v>
      </c>
      <c r="F34" s="15">
        <v>1098849.8811000001</v>
      </c>
      <c r="G34" s="158">
        <v>1379078.0368999999</v>
      </c>
      <c r="H34" s="17">
        <v>0.79680036350233041</v>
      </c>
      <c r="I34" s="10">
        <v>10.62</v>
      </c>
      <c r="J34" s="10">
        <v>1</v>
      </c>
      <c r="K34" s="8">
        <v>0.14230202331502073</v>
      </c>
      <c r="L34" s="160">
        <v>0.16079324668363926</v>
      </c>
      <c r="M34" s="8">
        <v>-3.6783686111999996E-2</v>
      </c>
      <c r="N34" s="8">
        <v>-1.9681114398999999E-2</v>
      </c>
      <c r="O34" s="8">
        <v>4.5022543029000002E-2</v>
      </c>
      <c r="P34" s="203"/>
      <c r="Q34" s="203"/>
      <c r="R34" s="142">
        <v>0.93528612790501375</v>
      </c>
      <c r="S34" s="143">
        <v>0.14145975824234797</v>
      </c>
      <c r="T34" s="37">
        <v>26</v>
      </c>
      <c r="U34" s="143" t="s">
        <v>226</v>
      </c>
      <c r="V34" s="142">
        <v>0.84826892357379535</v>
      </c>
      <c r="W34" s="37">
        <v>26</v>
      </c>
      <c r="X34" s="177" t="s">
        <v>52</v>
      </c>
      <c r="Y34" s="177">
        <v>0.13341303048445988</v>
      </c>
      <c r="Z34" s="37">
        <v>26</v>
      </c>
      <c r="AA34" s="99" t="s">
        <v>60</v>
      </c>
      <c r="AB34" s="38">
        <v>0.716769191738023</v>
      </c>
      <c r="AC34" s="99">
        <v>0.15445544554455445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21</v>
      </c>
      <c r="C35" s="37">
        <v>23</v>
      </c>
      <c r="D35" s="176" t="s">
        <v>389</v>
      </c>
      <c r="E35" s="165">
        <v>99521.172000000006</v>
      </c>
      <c r="F35" s="122">
        <v>908628.30035999999</v>
      </c>
      <c r="G35" s="165">
        <v>1018465.5416</v>
      </c>
      <c r="H35" s="124">
        <v>0.89215419005001706</v>
      </c>
      <c r="I35" s="125">
        <v>1.167</v>
      </c>
      <c r="J35" s="125">
        <v>0.105</v>
      </c>
      <c r="K35" s="123">
        <v>0.12782037239868566</v>
      </c>
      <c r="L35" s="170">
        <v>0.13800657174151151</v>
      </c>
      <c r="M35" s="123">
        <v>-2.6310622416E-3</v>
      </c>
      <c r="N35" s="123">
        <v>4.0100658614000001E-2</v>
      </c>
      <c r="O35" s="123">
        <v>0.15701814933</v>
      </c>
      <c r="R35" s="38">
        <v>0.93528612790501375</v>
      </c>
      <c r="S35" s="39">
        <v>0.14145975824234797</v>
      </c>
      <c r="T35" s="37">
        <v>27</v>
      </c>
      <c r="U35" s="39" t="s">
        <v>46</v>
      </c>
      <c r="V35" s="38">
        <v>0.84178313055816256</v>
      </c>
      <c r="W35" s="37">
        <v>27</v>
      </c>
      <c r="X35" s="99" t="s">
        <v>239</v>
      </c>
      <c r="Y35" s="99">
        <v>0.13340744858254586</v>
      </c>
      <c r="Z35" s="37">
        <v>27</v>
      </c>
      <c r="AA35" s="99" t="s">
        <v>461</v>
      </c>
      <c r="AB35" s="38">
        <v>0.93297869218013829</v>
      </c>
      <c r="AC35" s="99">
        <v>0.13885966757837157</v>
      </c>
    </row>
    <row r="36" spans="1:50" s="7" customFormat="1" ht="16.2" customHeight="1" x14ac:dyDescent="0.3">
      <c r="A36" s="126">
        <v>25</v>
      </c>
      <c r="B36" s="126">
        <v>18</v>
      </c>
      <c r="C36" s="126">
        <v>13</v>
      </c>
      <c r="D36" s="127" t="s">
        <v>447</v>
      </c>
      <c r="E36" s="158">
        <v>4346.7629999999999</v>
      </c>
      <c r="F36" s="15">
        <v>392121.49023</v>
      </c>
      <c r="G36" s="158">
        <v>428908.37070999999</v>
      </c>
      <c r="H36" s="17">
        <v>0.91423137669450405</v>
      </c>
      <c r="I36" s="10">
        <v>11.84</v>
      </c>
      <c r="J36" s="10">
        <v>1.1499999999999999</v>
      </c>
      <c r="K36" s="8">
        <v>0.13124930717215386</v>
      </c>
      <c r="L36" s="160">
        <v>0.15297638842700365</v>
      </c>
      <c r="M36" s="8">
        <v>-4.8689425830000001E-3</v>
      </c>
      <c r="N36" s="8">
        <v>9.224715266700001E-2</v>
      </c>
      <c r="O36" s="8">
        <v>0.14138840342</v>
      </c>
      <c r="P36" s="203"/>
      <c r="Q36" s="203"/>
      <c r="R36" s="142">
        <v>0.93528612790501375</v>
      </c>
      <c r="S36" s="143">
        <v>0.14145975824234797</v>
      </c>
      <c r="T36" s="37">
        <v>28</v>
      </c>
      <c r="U36" s="143" t="s">
        <v>41</v>
      </c>
      <c r="V36" s="142">
        <v>0.83041813423303623</v>
      </c>
      <c r="W36" s="37">
        <v>28</v>
      </c>
      <c r="X36" s="177" t="s">
        <v>236</v>
      </c>
      <c r="Y36" s="177">
        <v>0.13318534961519801</v>
      </c>
      <c r="Z36" s="37">
        <v>28</v>
      </c>
      <c r="AA36" s="99" t="s">
        <v>390</v>
      </c>
      <c r="AB36" s="38">
        <v>0.9001312332459247</v>
      </c>
      <c r="AC36" s="99">
        <v>0.13753581661891118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23</v>
      </c>
      <c r="C37" s="37">
        <v>16</v>
      </c>
      <c r="D37" s="176" t="s">
        <v>459</v>
      </c>
      <c r="E37" s="165">
        <v>111598.921</v>
      </c>
      <c r="F37" s="122">
        <v>1006622.2674</v>
      </c>
      <c r="G37" s="165">
        <v>1135090.1296999999</v>
      </c>
      <c r="H37" s="124">
        <v>0.88682144356769843</v>
      </c>
      <c r="I37" s="125">
        <v>1.32</v>
      </c>
      <c r="J37" s="125">
        <v>0.11</v>
      </c>
      <c r="K37" s="123">
        <v>0.14634146341754173</v>
      </c>
      <c r="L37" s="170">
        <v>0.14634146341754173</v>
      </c>
      <c r="M37" s="123">
        <v>-1.0964912280000001E-2</v>
      </c>
      <c r="N37" s="123">
        <v>5.0804808502999996E-2</v>
      </c>
      <c r="O37" s="123">
        <v>0.23828364338999999</v>
      </c>
      <c r="R37" s="38">
        <v>0.93528612790501375</v>
      </c>
      <c r="S37" s="39">
        <v>0.14145975824234797</v>
      </c>
      <c r="T37" s="37">
        <v>29</v>
      </c>
      <c r="U37" s="39" t="s">
        <v>224</v>
      </c>
      <c r="V37" s="38">
        <v>0.79680036350233041</v>
      </c>
      <c r="W37" s="37">
        <v>29</v>
      </c>
      <c r="X37" s="99" t="s">
        <v>642</v>
      </c>
      <c r="Y37" s="99">
        <v>0.13306753052774034</v>
      </c>
      <c r="Z37" s="37">
        <v>29</v>
      </c>
      <c r="AA37" s="99" t="s">
        <v>416</v>
      </c>
      <c r="AB37" s="38">
        <v>0.989548550149152</v>
      </c>
      <c r="AC37" s="99">
        <v>0.15550755939524838</v>
      </c>
    </row>
    <row r="38" spans="1:50" s="7" customFormat="1" ht="16.2" customHeight="1" x14ac:dyDescent="0.3">
      <c r="A38" s="126">
        <v>32</v>
      </c>
      <c r="B38" s="126">
        <v>30</v>
      </c>
      <c r="C38" s="126">
        <v>2</v>
      </c>
      <c r="D38" s="127" t="s">
        <v>415</v>
      </c>
      <c r="E38" s="158">
        <v>39761.584000000003</v>
      </c>
      <c r="F38" s="15">
        <v>292645.25824</v>
      </c>
      <c r="G38" s="158">
        <v>383768.61588</v>
      </c>
      <c r="H38" s="17">
        <v>0.7625565148649539</v>
      </c>
      <c r="I38" s="10">
        <v>1.44</v>
      </c>
      <c r="J38" s="10">
        <v>0.12</v>
      </c>
      <c r="K38" s="8">
        <v>0.19565217391304349</v>
      </c>
      <c r="L38" s="160">
        <v>0.19565217391304349</v>
      </c>
      <c r="M38" s="8">
        <v>-8.9108910890999996E-2</v>
      </c>
      <c r="N38" s="8">
        <v>-6.2155327790999998E-2</v>
      </c>
      <c r="O38" s="8">
        <v>-9.1085107432999999E-3</v>
      </c>
      <c r="P38" s="203"/>
      <c r="Q38" s="203"/>
      <c r="R38" s="142">
        <v>0.93528612790501375</v>
      </c>
      <c r="S38" s="143">
        <v>0.14145975824234797</v>
      </c>
      <c r="T38" s="37">
        <v>30</v>
      </c>
      <c r="U38" s="143" t="s">
        <v>415</v>
      </c>
      <c r="V38" s="142">
        <v>0.7625565148649539</v>
      </c>
      <c r="W38" s="37">
        <v>30</v>
      </c>
      <c r="X38" s="177" t="s">
        <v>394</v>
      </c>
      <c r="Y38" s="177">
        <v>0.13015184381849981</v>
      </c>
      <c r="Z38" s="37">
        <v>30</v>
      </c>
      <c r="AA38" s="99" t="s">
        <v>392</v>
      </c>
      <c r="AB38" s="38">
        <v>0.97110271648433444</v>
      </c>
      <c r="AC38" s="99">
        <v>0.14426229508196722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31</v>
      </c>
      <c r="C39" s="37">
        <v>7</v>
      </c>
      <c r="D39" s="176" t="s">
        <v>51</v>
      </c>
      <c r="E39" s="165">
        <v>8126.7830000000004</v>
      </c>
      <c r="F39" s="122">
        <v>578220.61045000004</v>
      </c>
      <c r="G39" s="165">
        <v>772911.59635999997</v>
      </c>
      <c r="H39" s="124">
        <v>0.74810704506583903</v>
      </c>
      <c r="I39" s="125">
        <v>11.8</v>
      </c>
      <c r="J39" s="125">
        <v>0.95</v>
      </c>
      <c r="K39" s="123">
        <v>0.16584680252986647</v>
      </c>
      <c r="L39" s="170">
        <v>0.16022487702037946</v>
      </c>
      <c r="M39" s="123">
        <v>-1.4815840488E-2</v>
      </c>
      <c r="N39" s="123">
        <v>3.4140375628000002E-3</v>
      </c>
      <c r="O39" s="123">
        <v>1.4561051953999999E-2</v>
      </c>
      <c r="R39" s="38">
        <v>0.93528612790501375</v>
      </c>
      <c r="S39" s="39">
        <v>0.14145975824234797</v>
      </c>
      <c r="T39" s="37">
        <v>31</v>
      </c>
      <c r="U39" s="39" t="s">
        <v>51</v>
      </c>
      <c r="V39" s="38">
        <v>0.74810704506583903</v>
      </c>
      <c r="W39" s="37">
        <v>31</v>
      </c>
      <c r="X39" s="99" t="s">
        <v>384</v>
      </c>
      <c r="Y39" s="99">
        <v>0.12951901917635961</v>
      </c>
      <c r="Z39" s="37">
        <v>31</v>
      </c>
      <c r="AA39" s="99" t="s">
        <v>395</v>
      </c>
      <c r="AB39" s="38">
        <v>0.93636964065025541</v>
      </c>
      <c r="AC39" s="99">
        <v>0.14389140271493214</v>
      </c>
    </row>
    <row r="40" spans="1:50" s="7" customFormat="1" ht="16.2" customHeight="1" x14ac:dyDescent="0.3">
      <c r="A40" s="126">
        <v>7</v>
      </c>
      <c r="B40" s="126">
        <v>17</v>
      </c>
      <c r="C40" s="126">
        <v>3</v>
      </c>
      <c r="D40" s="127" t="s">
        <v>39</v>
      </c>
      <c r="E40" s="158">
        <v>26441.65</v>
      </c>
      <c r="F40" s="15">
        <v>2141509.2335000001</v>
      </c>
      <c r="G40" s="158">
        <v>2338046.9323</v>
      </c>
      <c r="H40" s="17">
        <v>0.91593936970005108</v>
      </c>
      <c r="I40" s="10">
        <v>10.678800000000001</v>
      </c>
      <c r="J40" s="10">
        <v>1.1180000000000001</v>
      </c>
      <c r="K40" s="8">
        <v>0.13185331522410176</v>
      </c>
      <c r="L40" s="160">
        <v>0.16565008025682185</v>
      </c>
      <c r="M40" s="8">
        <v>-5.2073501019999999E-3</v>
      </c>
      <c r="N40" s="8">
        <v>5.7179287052000004E-2</v>
      </c>
      <c r="O40" s="8">
        <v>0.10257575833</v>
      </c>
      <c r="P40" s="203"/>
      <c r="Q40" s="203"/>
      <c r="R40" s="142">
        <v>0.93528612790501375</v>
      </c>
      <c r="S40" s="143">
        <v>0.14145975824234797</v>
      </c>
      <c r="T40" s="37">
        <v>32</v>
      </c>
      <c r="U40" s="143" t="s">
        <v>68</v>
      </c>
      <c r="V40" s="142">
        <v>0.74465846040913175</v>
      </c>
      <c r="W40" s="37">
        <v>32</v>
      </c>
      <c r="X40" s="177" t="s">
        <v>47</v>
      </c>
      <c r="Y40" s="177">
        <v>0.1282736504543025</v>
      </c>
      <c r="Z40" s="37">
        <v>32</v>
      </c>
      <c r="AA40" s="99" t="s">
        <v>415</v>
      </c>
      <c r="AB40" s="38">
        <v>0.7625565148649539</v>
      </c>
      <c r="AC40" s="99">
        <v>0.19565217391304349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28</v>
      </c>
      <c r="C41" s="126">
        <v>15</v>
      </c>
      <c r="D41" s="127" t="s">
        <v>41</v>
      </c>
      <c r="E41" s="158">
        <v>363503.147</v>
      </c>
      <c r="F41" s="15">
        <v>2653572.9731000001</v>
      </c>
      <c r="G41" s="158">
        <v>3195466.0715000001</v>
      </c>
      <c r="H41" s="17">
        <v>0.83041813423303623</v>
      </c>
      <c r="I41" s="10">
        <v>1.069</v>
      </c>
      <c r="J41" s="10">
        <v>0.09</v>
      </c>
      <c r="K41" s="8">
        <v>0.14643835616438355</v>
      </c>
      <c r="L41" s="160">
        <v>0.14794520547945206</v>
      </c>
      <c r="M41" s="8">
        <v>-3.2975169489999998E-2</v>
      </c>
      <c r="N41" s="8">
        <v>9.0092055216000003E-3</v>
      </c>
      <c r="O41" s="8">
        <v>0.15495420354</v>
      </c>
      <c r="P41" s="203"/>
      <c r="Q41" s="203"/>
      <c r="R41" s="142">
        <v>0.93528612790501375</v>
      </c>
      <c r="S41" s="143">
        <v>0.14145975824234797</v>
      </c>
      <c r="T41" s="37">
        <v>33</v>
      </c>
      <c r="U41" s="143" t="s">
        <v>60</v>
      </c>
      <c r="V41" s="142">
        <v>0.716769191738023</v>
      </c>
      <c r="W41" s="37">
        <v>33</v>
      </c>
      <c r="X41" s="177" t="s">
        <v>15</v>
      </c>
      <c r="Y41" s="177">
        <v>0.12329534840620612</v>
      </c>
      <c r="Z41" s="37">
        <v>33</v>
      </c>
      <c r="AA41" s="99" t="s">
        <v>394</v>
      </c>
      <c r="AB41" s="38">
        <v>0.94498677200837855</v>
      </c>
      <c r="AC41" s="99">
        <v>0.13015184381849981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33</v>
      </c>
      <c r="C42" s="37">
        <v>12</v>
      </c>
      <c r="D42" s="176" t="s">
        <v>60</v>
      </c>
      <c r="E42" s="165">
        <v>6257.8729999999996</v>
      </c>
      <c r="F42" s="122">
        <v>379227.10379999998</v>
      </c>
      <c r="G42" s="165">
        <v>529078.40930000006</v>
      </c>
      <c r="H42" s="124">
        <v>0.716769191738023</v>
      </c>
      <c r="I42" s="125">
        <v>9.7799999999999994</v>
      </c>
      <c r="J42" s="125">
        <v>0.78</v>
      </c>
      <c r="K42" s="123">
        <v>0.16138613861386139</v>
      </c>
      <c r="L42" s="170">
        <v>0.15445544554455445</v>
      </c>
      <c r="M42" s="6">
        <v>-1.4794342383000002E-2</v>
      </c>
      <c r="N42" s="6">
        <v>-5.8620026472999999E-2</v>
      </c>
      <c r="O42" s="6">
        <v>5.7906110717999996E-2</v>
      </c>
      <c r="R42" s="38">
        <v>0.93528612790501375</v>
      </c>
      <c r="S42" s="39">
        <v>0.14145975824234797</v>
      </c>
      <c r="T42" s="37">
        <v>34</v>
      </c>
      <c r="U42" s="39" t="s">
        <v>383</v>
      </c>
      <c r="V42" s="38">
        <v>0.71185136934678983</v>
      </c>
      <c r="W42" s="37">
        <v>34</v>
      </c>
      <c r="X42" s="99" t="s">
        <v>23</v>
      </c>
      <c r="Y42" s="99">
        <v>0.12307692307555183</v>
      </c>
      <c r="Z42" s="37">
        <v>34</v>
      </c>
      <c r="AA42" s="99" t="s">
        <v>242</v>
      </c>
      <c r="AB42" s="38">
        <v>0.26539413589312766</v>
      </c>
      <c r="AC42" s="99">
        <v>0.15640449438202245</v>
      </c>
    </row>
    <row r="43" spans="1:50" s="7" customFormat="1" ht="16.2" customHeight="1" x14ac:dyDescent="0.3">
      <c r="A43" s="126">
        <v>35</v>
      </c>
      <c r="B43" s="126">
        <v>32</v>
      </c>
      <c r="C43" s="126">
        <v>1</v>
      </c>
      <c r="D43" s="127" t="s">
        <v>68</v>
      </c>
      <c r="E43" s="158">
        <v>3252.384</v>
      </c>
      <c r="F43" s="15">
        <v>242139.98879999999</v>
      </c>
      <c r="G43" s="158">
        <v>325169.19053999998</v>
      </c>
      <c r="H43" s="17">
        <v>0.74465846040913175</v>
      </c>
      <c r="I43" s="10">
        <v>13.54</v>
      </c>
      <c r="J43" s="10">
        <v>1.5</v>
      </c>
      <c r="K43" s="8">
        <v>0.18186702484889189</v>
      </c>
      <c r="L43" s="160">
        <v>0.241773002014775</v>
      </c>
      <c r="M43" s="8">
        <v>-0.14148985239</v>
      </c>
      <c r="N43" s="8">
        <v>1.4299780227E-2</v>
      </c>
      <c r="O43" s="8">
        <v>8.9162880383999998E-2</v>
      </c>
      <c r="P43" s="203"/>
      <c r="Q43" s="203"/>
      <c r="R43" s="142">
        <v>0.93528612790501375</v>
      </c>
      <c r="S43" s="143">
        <v>0.14145975824234797</v>
      </c>
      <c r="T43" s="37">
        <v>35</v>
      </c>
      <c r="U43" s="143" t="s">
        <v>242</v>
      </c>
      <c r="V43" s="142">
        <v>0.26539413589312766</v>
      </c>
      <c r="W43" s="37">
        <v>35</v>
      </c>
      <c r="X43" s="177" t="s">
        <v>34</v>
      </c>
      <c r="Y43" s="177">
        <v>0.12222579607760853</v>
      </c>
      <c r="Z43" s="37">
        <v>35</v>
      </c>
      <c r="AA43" s="99" t="s">
        <v>68</v>
      </c>
      <c r="AB43" s="38">
        <v>0.74465846040913175</v>
      </c>
      <c r="AC43" s="99">
        <v>0.241773002014775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34</v>
      </c>
      <c r="B44" s="37">
        <v>35</v>
      </c>
      <c r="C44" s="37">
        <v>10</v>
      </c>
      <c r="D44" s="128" t="s">
        <v>242</v>
      </c>
      <c r="E44" s="165">
        <v>11733.895</v>
      </c>
      <c r="F44" s="122">
        <v>261079.16375000001</v>
      </c>
      <c r="G44" s="165">
        <v>983741.26795000001</v>
      </c>
      <c r="H44" s="124">
        <v>0.26539413589312766</v>
      </c>
      <c r="I44" s="125">
        <v>4.34</v>
      </c>
      <c r="J44" s="125">
        <v>0.28999999999999998</v>
      </c>
      <c r="K44" s="123">
        <v>0.19505617977528089</v>
      </c>
      <c r="L44" s="170">
        <v>0.15640449438202245</v>
      </c>
      <c r="M44" s="123">
        <v>-0.10462776659999999</v>
      </c>
      <c r="N44" s="123">
        <v>-0.38107997783999997</v>
      </c>
      <c r="O44" s="123">
        <v>-0.37420073131999998</v>
      </c>
      <c r="R44" s="38">
        <v>0.93528612790501375</v>
      </c>
      <c r="S44" s="39">
        <v>0.14145975824234797</v>
      </c>
      <c r="T44" s="37">
        <v>36</v>
      </c>
      <c r="U44" s="39" t="s">
        <v>391</v>
      </c>
      <c r="V44" s="38">
        <v>0.24718275048264357</v>
      </c>
      <c r="W44" s="37">
        <v>36</v>
      </c>
      <c r="X44" s="99" t="s">
        <v>391</v>
      </c>
      <c r="Y44" s="99">
        <v>0.11442786069651742</v>
      </c>
      <c r="Z44" s="37">
        <v>36</v>
      </c>
      <c r="AA44" s="99" t="s">
        <v>391</v>
      </c>
      <c r="AB44" s="38">
        <v>0.24718275048264357</v>
      </c>
      <c r="AC44" s="99">
        <v>0.11442786069651742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K16" sqref="K1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0.84347236440424334</v>
      </c>
      <c r="K7" s="138">
        <v>9.0636499999999991</v>
      </c>
      <c r="L7" s="138">
        <v>0.71475416666666669</v>
      </c>
      <c r="M7" s="139">
        <v>0.11728426508294751</v>
      </c>
      <c r="N7" s="174">
        <v>0.11187800112900863</v>
      </c>
      <c r="O7" s="139">
        <v>-3.4041569105250004E-2</v>
      </c>
      <c r="P7" s="139">
        <v>-0.10839867280630833</v>
      </c>
      <c r="Q7" s="139">
        <v>-8.9115949459999868E-3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2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5729265.5225</v>
      </c>
      <c r="I9" s="158">
        <v>6138975.5285999998</v>
      </c>
      <c r="J9" s="17">
        <v>0.93326085041530782</v>
      </c>
      <c r="K9" s="10">
        <v>11.81</v>
      </c>
      <c r="L9" s="10">
        <v>0.93</v>
      </c>
      <c r="M9" s="8">
        <v>0.12869129345191735</v>
      </c>
      <c r="N9" s="160">
        <v>0.12160836874880587</v>
      </c>
      <c r="O9" s="8">
        <v>9.9042588316999997E-3</v>
      </c>
      <c r="P9" s="8">
        <v>-4.6970840667000004E-3</v>
      </c>
      <c r="Q9" s="8">
        <v>2.7902110936000001E-2</v>
      </c>
      <c r="R9" s="147"/>
      <c r="S9" s="194"/>
      <c r="T9" s="148">
        <v>0.84347236440424334</v>
      </c>
      <c r="U9" s="149">
        <v>0.11187800112900863</v>
      </c>
      <c r="V9" s="146">
        <v>1</v>
      </c>
      <c r="W9" s="149" t="s">
        <v>25</v>
      </c>
      <c r="X9" s="148">
        <v>1.0123982430938918</v>
      </c>
      <c r="Y9" s="146">
        <v>1</v>
      </c>
      <c r="Z9" s="181" t="s">
        <v>63</v>
      </c>
      <c r="AA9" s="181">
        <v>0.21496062992125983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4</v>
      </c>
      <c r="B10" s="37">
        <v>6</v>
      </c>
      <c r="E10" s="128" t="s">
        <v>75</v>
      </c>
      <c r="F10" s="119" t="s">
        <v>258</v>
      </c>
      <c r="G10" s="165">
        <v>2888.0940000000001</v>
      </c>
      <c r="H10" s="122">
        <v>396217.61586000002</v>
      </c>
      <c r="I10" s="165">
        <v>430803.11992000003</v>
      </c>
      <c r="J10" s="124">
        <v>0.91971853856020702</v>
      </c>
      <c r="K10" s="125">
        <v>15.74</v>
      </c>
      <c r="L10" s="125">
        <v>1.2</v>
      </c>
      <c r="M10" s="123">
        <v>0.11473139441650267</v>
      </c>
      <c r="N10" s="170">
        <v>0.10496391865296303</v>
      </c>
      <c r="O10" s="6">
        <v>3.3057228915E-2</v>
      </c>
      <c r="P10" s="6">
        <v>-4.1853697398999995E-2</v>
      </c>
      <c r="Q10" s="6">
        <v>8.1595973354000012E-2</v>
      </c>
      <c r="R10" s="147"/>
      <c r="S10" s="194"/>
      <c r="T10" s="148">
        <v>0.84347236440424334</v>
      </c>
      <c r="U10" s="149">
        <v>0.11187800112900863</v>
      </c>
      <c r="V10" s="146">
        <v>2</v>
      </c>
      <c r="W10" s="149" t="s">
        <v>56</v>
      </c>
      <c r="X10" s="148">
        <v>0.93326085041530782</v>
      </c>
      <c r="Y10" s="146">
        <v>2</v>
      </c>
      <c r="Z10" s="181" t="s">
        <v>42</v>
      </c>
      <c r="AA10" s="181">
        <v>0.16466552316395622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7</v>
      </c>
      <c r="C11" s="126"/>
      <c r="E11" s="127" t="s">
        <v>53</v>
      </c>
      <c r="F11" s="66" t="s">
        <v>159</v>
      </c>
      <c r="G11" s="158">
        <v>164512.25099999999</v>
      </c>
      <c r="H11" s="15">
        <v>1615510.3048</v>
      </c>
      <c r="I11" s="158">
        <v>1755504.5824</v>
      </c>
      <c r="J11" s="17">
        <v>0.92025410870269009</v>
      </c>
      <c r="K11" s="10">
        <v>1.0133000000000001</v>
      </c>
      <c r="L11" s="10">
        <v>8.3549999999999999E-2</v>
      </c>
      <c r="M11" s="8">
        <v>0.10318737271003509</v>
      </c>
      <c r="N11" s="160">
        <v>0.10209775967539839</v>
      </c>
      <c r="O11" s="8">
        <v>-3.9501709917999998E-2</v>
      </c>
      <c r="P11" s="8">
        <v>-4.2420787299E-2</v>
      </c>
      <c r="Q11" s="8">
        <v>7.1241857418000001E-2</v>
      </c>
      <c r="R11" s="147"/>
      <c r="S11" s="194"/>
      <c r="T11" s="148">
        <v>0.84347236440424334</v>
      </c>
      <c r="U11" s="149">
        <v>0.11187800112900863</v>
      </c>
      <c r="V11" s="146">
        <v>3</v>
      </c>
      <c r="W11" s="149" t="s">
        <v>53</v>
      </c>
      <c r="X11" s="148">
        <v>0.92025410870269009</v>
      </c>
      <c r="Y11" s="146">
        <v>3</v>
      </c>
      <c r="Z11" s="181" t="s">
        <v>443</v>
      </c>
      <c r="AA11" s="181">
        <v>0.1368226734716039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11</v>
      </c>
      <c r="E12" s="128" t="s">
        <v>25</v>
      </c>
      <c r="F12" s="119" t="s">
        <v>159</v>
      </c>
      <c r="G12" s="165">
        <v>23238.024000000001</v>
      </c>
      <c r="H12" s="122">
        <v>3032562.1320000002</v>
      </c>
      <c r="I12" s="165">
        <v>2995424.1354</v>
      </c>
      <c r="J12" s="124">
        <v>1.0123982430938918</v>
      </c>
      <c r="K12" s="125">
        <v>12.5</v>
      </c>
      <c r="L12" s="125">
        <v>0.95</v>
      </c>
      <c r="M12" s="123">
        <v>9.5785440613026809E-2</v>
      </c>
      <c r="N12" s="170">
        <v>8.7356321839080445E-2</v>
      </c>
      <c r="O12" s="123">
        <v>1.1784772831999999E-2</v>
      </c>
      <c r="P12" s="123">
        <v>8.6664265044000002E-2</v>
      </c>
      <c r="Q12" s="123">
        <v>0.16207297658000003</v>
      </c>
      <c r="R12" s="147"/>
      <c r="S12" s="194"/>
      <c r="T12" s="148">
        <v>0.84347236440424334</v>
      </c>
      <c r="U12" s="149">
        <v>0.11187800112900863</v>
      </c>
      <c r="V12" s="146">
        <v>4</v>
      </c>
      <c r="W12" s="149" t="s">
        <v>75</v>
      </c>
      <c r="X12" s="148">
        <v>0.91971853856020702</v>
      </c>
      <c r="Y12" s="146">
        <v>4</v>
      </c>
      <c r="Z12" s="181" t="s">
        <v>56</v>
      </c>
      <c r="AA12" s="181">
        <v>0.12160836874880587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6</v>
      </c>
      <c r="B13" s="126">
        <v>3</v>
      </c>
      <c r="C13" s="126"/>
      <c r="E13" s="127" t="s">
        <v>443</v>
      </c>
      <c r="F13" s="66" t="s">
        <v>257</v>
      </c>
      <c r="G13" s="158">
        <v>15919.69</v>
      </c>
      <c r="H13" s="15">
        <v>1466044.2520999999</v>
      </c>
      <c r="I13" s="158">
        <v>1655185.497</v>
      </c>
      <c r="J13" s="17">
        <v>0.88572806779492941</v>
      </c>
      <c r="K13" s="10">
        <v>12.58</v>
      </c>
      <c r="L13" s="10">
        <v>1.05</v>
      </c>
      <c r="M13" s="8">
        <v>0.13660549462482358</v>
      </c>
      <c r="N13" s="160">
        <v>0.1368226734716039</v>
      </c>
      <c r="O13" s="8">
        <v>2.3946881447000001E-3</v>
      </c>
      <c r="P13" s="8">
        <v>-2.3087052721E-2</v>
      </c>
      <c r="Q13" s="8">
        <v>0.11583294218000001</v>
      </c>
      <c r="R13" s="147"/>
      <c r="S13" s="194"/>
      <c r="T13" s="148">
        <v>0.84347236440424334</v>
      </c>
      <c r="U13" s="149">
        <v>0.11187800112900863</v>
      </c>
      <c r="V13" s="146">
        <v>5</v>
      </c>
      <c r="W13" s="149" t="s">
        <v>14</v>
      </c>
      <c r="X13" s="148">
        <v>0.9157366440243182</v>
      </c>
      <c r="Y13" s="146">
        <v>5</v>
      </c>
      <c r="Z13" s="181" t="s">
        <v>33</v>
      </c>
      <c r="AA13" s="181">
        <v>0.12148481439820023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5</v>
      </c>
      <c r="B14" s="37">
        <v>9</v>
      </c>
      <c r="E14" s="128" t="s">
        <v>14</v>
      </c>
      <c r="F14" s="119" t="s">
        <v>159</v>
      </c>
      <c r="G14" s="165">
        <v>28204.046999999999</v>
      </c>
      <c r="H14" s="122">
        <v>4213684.6217999998</v>
      </c>
      <c r="I14" s="165">
        <v>4601415.3187999995</v>
      </c>
      <c r="J14" s="124">
        <v>0.9157366440243182</v>
      </c>
      <c r="K14" s="125">
        <v>12.53</v>
      </c>
      <c r="L14" s="125">
        <v>1.1000000000000001</v>
      </c>
      <c r="M14" s="123">
        <v>8.3868808567603745E-2</v>
      </c>
      <c r="N14" s="170">
        <v>8.8353413654618476E-2</v>
      </c>
      <c r="O14" s="123">
        <v>-7.4521464413000005E-2</v>
      </c>
      <c r="P14" s="123">
        <v>1.1005585148999998E-2</v>
      </c>
      <c r="Q14" s="123">
        <v>0.11616267639</v>
      </c>
      <c r="R14" s="147"/>
      <c r="S14" s="194"/>
      <c r="T14" s="148">
        <v>0.84347236440424334</v>
      </c>
      <c r="U14" s="149">
        <v>0.11187800112900863</v>
      </c>
      <c r="V14" s="146">
        <v>6</v>
      </c>
      <c r="W14" s="149" t="s">
        <v>443</v>
      </c>
      <c r="X14" s="148">
        <v>0.88572806779492941</v>
      </c>
      <c r="Y14" s="146">
        <v>6</v>
      </c>
      <c r="Z14" s="181" t="s">
        <v>75</v>
      </c>
      <c r="AA14" s="181">
        <v>0.10496391865296303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10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345440</v>
      </c>
      <c r="I15" s="158">
        <v>656905.29298000003</v>
      </c>
      <c r="J15" s="17">
        <v>0.52585966910532589</v>
      </c>
      <c r="K15" s="10">
        <v>12.49</v>
      </c>
      <c r="L15" s="10">
        <v>0.91</v>
      </c>
      <c r="M15" s="8">
        <v>0.24586614173228347</v>
      </c>
      <c r="N15" s="160">
        <v>0.21496062992125983</v>
      </c>
      <c r="O15" s="8">
        <v>-4.1328552557999998E-2</v>
      </c>
      <c r="P15" s="8">
        <v>-0.27922613670000002</v>
      </c>
      <c r="Q15" s="8">
        <v>-0.26717998094000001</v>
      </c>
      <c r="R15" s="147"/>
      <c r="S15" s="194"/>
      <c r="T15" s="148">
        <v>0.84347236440424334</v>
      </c>
      <c r="U15" s="149">
        <v>0.11187800112900863</v>
      </c>
      <c r="V15" s="146">
        <v>7</v>
      </c>
      <c r="W15" s="149" t="s">
        <v>33</v>
      </c>
      <c r="X15" s="148">
        <v>0.83229919901346883</v>
      </c>
      <c r="Y15" s="146">
        <v>7</v>
      </c>
      <c r="Z15" s="181" t="s">
        <v>53</v>
      </c>
      <c r="AA15" s="181">
        <v>0.10209775967539839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7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1388111.7145</v>
      </c>
      <c r="I16" s="165">
        <v>1667803.7371</v>
      </c>
      <c r="J16" s="124">
        <v>0.83229919901346883</v>
      </c>
      <c r="K16" s="125">
        <v>1.08</v>
      </c>
      <c r="L16" s="125">
        <v>0.09</v>
      </c>
      <c r="M16" s="123">
        <v>0.12148481439820023</v>
      </c>
      <c r="N16" s="170">
        <v>0.12148481439820023</v>
      </c>
      <c r="O16" s="6">
        <v>-6.8134171908000002E-2</v>
      </c>
      <c r="P16" s="6">
        <v>-9.4719104361999998E-2</v>
      </c>
      <c r="Q16" s="6">
        <v>0.17971587668000003</v>
      </c>
      <c r="R16" s="147"/>
      <c r="S16" s="194"/>
      <c r="T16" s="148">
        <v>0.84347236440424334</v>
      </c>
      <c r="U16" s="149">
        <v>0.11187800112900863</v>
      </c>
      <c r="V16" s="146">
        <v>8</v>
      </c>
      <c r="W16" s="149" t="s">
        <v>70</v>
      </c>
      <c r="X16" s="148">
        <v>0.62054281277427448</v>
      </c>
      <c r="Y16" s="146">
        <v>8</v>
      </c>
      <c r="Z16" s="181" t="s">
        <v>43</v>
      </c>
      <c r="AA16" s="181">
        <v>9.7067745196217969E-2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2</v>
      </c>
      <c r="C17" s="126"/>
      <c r="E17" s="127" t="s">
        <v>42</v>
      </c>
      <c r="F17" s="66" t="s">
        <v>159</v>
      </c>
      <c r="G17" s="158">
        <v>23567.968364</v>
      </c>
      <c r="H17" s="15">
        <v>1236611.3</v>
      </c>
      <c r="I17" s="158">
        <v>2564030.4580999999</v>
      </c>
      <c r="J17" s="17">
        <v>0.48229196969694144</v>
      </c>
      <c r="K17" s="10">
        <v>10.59</v>
      </c>
      <c r="L17" s="10">
        <v>0.72</v>
      </c>
      <c r="M17" s="8">
        <v>0.2018296169335991</v>
      </c>
      <c r="N17" s="160">
        <v>0.16466552316395622</v>
      </c>
      <c r="O17" s="8">
        <v>-0.11143099067999999</v>
      </c>
      <c r="P17" s="8">
        <v>-0.39979395386999994</v>
      </c>
      <c r="Q17" s="8">
        <v>-0.33443449888000004</v>
      </c>
      <c r="R17" s="147"/>
      <c r="S17" s="194"/>
      <c r="T17" s="148">
        <v>0.84347236440424334</v>
      </c>
      <c r="U17" s="149">
        <v>0.11187800112900863</v>
      </c>
      <c r="V17" s="146">
        <v>9</v>
      </c>
      <c r="W17" s="149" t="s">
        <v>43</v>
      </c>
      <c r="X17" s="148">
        <v>0.61504961215180121</v>
      </c>
      <c r="Y17" s="146">
        <v>9</v>
      </c>
      <c r="Z17" s="181" t="s">
        <v>14</v>
      </c>
      <c r="AA17" s="181">
        <v>8.8353413654618476E-2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602260.79408999998</v>
      </c>
      <c r="I18" s="165">
        <v>979206.85126999998</v>
      </c>
      <c r="J18" s="124">
        <v>0.61504961215180121</v>
      </c>
      <c r="K18" s="125">
        <v>4.8</v>
      </c>
      <c r="L18" s="125">
        <v>0.4</v>
      </c>
      <c r="M18" s="123">
        <v>9.7067745196217955E-2</v>
      </c>
      <c r="N18" s="170">
        <v>9.7067745196217969E-2</v>
      </c>
      <c r="O18" s="123">
        <v>-3.5697226170999997E-2</v>
      </c>
      <c r="P18" s="123">
        <v>-7.3464930038000004E-2</v>
      </c>
      <c r="Q18" s="123">
        <v>0.12930483845999999</v>
      </c>
      <c r="R18" s="147"/>
      <c r="S18" s="194"/>
      <c r="T18" s="148">
        <v>0.84347236440424334</v>
      </c>
      <c r="U18" s="149">
        <v>0.11187800112900863</v>
      </c>
      <c r="V18" s="146">
        <v>10</v>
      </c>
      <c r="W18" s="149" t="s">
        <v>63</v>
      </c>
      <c r="X18" s="148">
        <v>0.52585966910532589</v>
      </c>
      <c r="Y18" s="146">
        <v>10</v>
      </c>
      <c r="Z18" s="181" t="s">
        <v>70</v>
      </c>
      <c r="AA18" s="181">
        <v>8.792903972232935E-2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10</v>
      </c>
      <c r="C19" s="126"/>
      <c r="E19" s="127" t="s">
        <v>70</v>
      </c>
      <c r="F19" s="66" t="s">
        <v>159</v>
      </c>
      <c r="G19" s="158">
        <v>1380.67</v>
      </c>
      <c r="H19" s="15">
        <v>214804.63860000001</v>
      </c>
      <c r="I19" s="158">
        <v>346156.03336</v>
      </c>
      <c r="J19" s="17">
        <v>0.62054281277427448</v>
      </c>
      <c r="K19" s="10">
        <v>13.5</v>
      </c>
      <c r="L19" s="10">
        <v>1.1399999999999999</v>
      </c>
      <c r="M19" s="8">
        <v>8.6772078673351336E-2</v>
      </c>
      <c r="N19" s="160">
        <v>8.792903972232935E-2</v>
      </c>
      <c r="O19" s="8">
        <v>-3.8234286594000001E-3</v>
      </c>
      <c r="P19" s="8">
        <v>2.1955058436999998E-2</v>
      </c>
      <c r="Q19" s="8">
        <v>0.27716798758</v>
      </c>
      <c r="R19" s="147"/>
      <c r="S19" s="194"/>
      <c r="T19" s="148">
        <v>0.84347236440424334</v>
      </c>
      <c r="U19" s="149">
        <v>0.11187800112900863</v>
      </c>
      <c r="V19" s="146">
        <v>11</v>
      </c>
      <c r="W19" s="149" t="s">
        <v>42</v>
      </c>
      <c r="X19" s="148">
        <v>0.48229196969694144</v>
      </c>
      <c r="Y19" s="146">
        <v>11</v>
      </c>
      <c r="Z19" s="181" t="s">
        <v>25</v>
      </c>
      <c r="AA19" s="181">
        <v>8.7356321839080445E-2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6192.4497220000003</v>
      </c>
      <c r="I20" s="165">
        <v>212583.17434</v>
      </c>
      <c r="J20" s="124">
        <v>2.9129538314711385E-2</v>
      </c>
      <c r="K20" s="125">
        <v>0.1305</v>
      </c>
      <c r="L20" s="125">
        <v>3.5000000000000001E-3</v>
      </c>
      <c r="M20" s="123">
        <v>0.1231132075471698</v>
      </c>
      <c r="N20" s="170">
        <v>3.962264150943396E-2</v>
      </c>
      <c r="O20" s="123">
        <v>-9.1202233678999989E-2</v>
      </c>
      <c r="P20" s="123">
        <v>-0.46114623584999997</v>
      </c>
      <c r="Q20" s="123">
        <v>-0.66632189910999995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H12" sqref="H12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0.8077240941057261</v>
      </c>
      <c r="H7" s="21">
        <v>4.682555555555556</v>
      </c>
      <c r="I7" s="21">
        <v>0.36866666666666664</v>
      </c>
      <c r="J7" s="22">
        <v>0.12502131203936126</v>
      </c>
      <c r="K7" s="173">
        <v>0.12026766098668143</v>
      </c>
      <c r="L7" s="22">
        <v>-3.3182295979799999E-2</v>
      </c>
      <c r="M7" s="22">
        <v>-5.2373790954111134E-3</v>
      </c>
      <c r="N7" s="22">
        <v>0.11553744066388888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8</v>
      </c>
      <c r="B9" s="126">
        <v>2</v>
      </c>
      <c r="C9" s="5" t="s">
        <v>396</v>
      </c>
      <c r="D9" s="158">
        <v>77523.289999999994</v>
      </c>
      <c r="E9" s="15">
        <v>560493.38670000003</v>
      </c>
      <c r="F9" s="158">
        <v>719646.06411000004</v>
      </c>
      <c r="G9" s="17">
        <v>0.77884590030124445</v>
      </c>
      <c r="H9" s="10">
        <v>0.997</v>
      </c>
      <c r="I9" s="10">
        <v>0.08</v>
      </c>
      <c r="J9" s="8">
        <v>0.13789764868603041</v>
      </c>
      <c r="K9" s="160">
        <v>0.13278008298755187</v>
      </c>
      <c r="L9" s="8">
        <v>-4.4914134742999996E-2</v>
      </c>
      <c r="M9" s="8">
        <v>-1.0798893130999999E-2</v>
      </c>
      <c r="N9" s="8">
        <v>6.4110427964000002E-2</v>
      </c>
      <c r="O9" s="126"/>
      <c r="P9" s="37"/>
      <c r="Q9" s="38">
        <v>0.8077240941057261</v>
      </c>
      <c r="R9" s="39">
        <v>0.12026766098668143</v>
      </c>
      <c r="S9" s="37">
        <v>1</v>
      </c>
      <c r="T9" s="37" t="s">
        <v>57</v>
      </c>
      <c r="U9" s="38">
        <v>0.87501530547807205</v>
      </c>
      <c r="V9" s="37">
        <v>1</v>
      </c>
      <c r="W9" s="197" t="s">
        <v>66</v>
      </c>
      <c r="X9" s="177">
        <v>0.13548387096774198</v>
      </c>
    </row>
    <row r="10" spans="1:36" ht="16.8" customHeight="1" x14ac:dyDescent="0.3">
      <c r="A10" s="37">
        <v>2</v>
      </c>
      <c r="B10" s="37">
        <v>6</v>
      </c>
      <c r="C10" s="127" t="s">
        <v>225</v>
      </c>
      <c r="D10" s="157">
        <v>7014.5649999999996</v>
      </c>
      <c r="E10" s="14">
        <v>558289.22834999999</v>
      </c>
      <c r="F10" s="157">
        <v>643796.10468999995</v>
      </c>
      <c r="G10" s="16">
        <v>0.86718329651718984</v>
      </c>
      <c r="H10" s="9">
        <v>9.5</v>
      </c>
      <c r="I10" s="9">
        <v>0.8</v>
      </c>
      <c r="J10" s="6">
        <v>0.11936172886040959</v>
      </c>
      <c r="K10" s="159">
        <v>0.12061816811157182</v>
      </c>
      <c r="L10" s="6">
        <v>-6.3670411981999993E-3</v>
      </c>
      <c r="M10" s="6">
        <v>-3.2598455323999999E-2</v>
      </c>
      <c r="N10" s="6">
        <v>0.11852148379000001</v>
      </c>
      <c r="Q10" s="38">
        <v>0.8077240941057261</v>
      </c>
      <c r="R10" s="39">
        <v>0.12026766098668143</v>
      </c>
      <c r="S10" s="37">
        <v>2</v>
      </c>
      <c r="T10" s="37" t="s">
        <v>225</v>
      </c>
      <c r="U10" s="38">
        <v>0.86718329651718984</v>
      </c>
      <c r="V10" s="37">
        <v>2</v>
      </c>
      <c r="W10" s="197" t="s">
        <v>396</v>
      </c>
      <c r="X10" s="99">
        <v>0.13278008298755187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331143.14351999998</v>
      </c>
      <c r="F11" s="158">
        <v>378442.68716999999</v>
      </c>
      <c r="G11" s="17">
        <v>0.87501530547807205</v>
      </c>
      <c r="H11" s="10">
        <v>10.24</v>
      </c>
      <c r="I11" s="10">
        <v>0.86</v>
      </c>
      <c r="J11" s="8">
        <v>0.11500449236298292</v>
      </c>
      <c r="K11" s="160">
        <v>0.11590296495956875</v>
      </c>
      <c r="L11" s="8">
        <v>-2.1968365553E-2</v>
      </c>
      <c r="M11" s="8">
        <v>5.9567578047999996E-2</v>
      </c>
      <c r="N11" s="8">
        <v>0.17772429807000001</v>
      </c>
      <c r="O11" s="126"/>
      <c r="P11" s="37"/>
      <c r="Q11" s="38">
        <v>0.8077240941057261</v>
      </c>
      <c r="R11" s="39">
        <v>0.12026766098668143</v>
      </c>
      <c r="S11" s="37">
        <v>3</v>
      </c>
      <c r="T11" s="37" t="s">
        <v>387</v>
      </c>
      <c r="U11" s="38">
        <v>0.82915507806535138</v>
      </c>
      <c r="V11" s="37">
        <v>3</v>
      </c>
      <c r="W11" s="197" t="s">
        <v>339</v>
      </c>
      <c r="X11" s="177">
        <v>0.13207547169811323</v>
      </c>
    </row>
    <row r="12" spans="1:36" s="118" customFormat="1" ht="16.8" customHeight="1" x14ac:dyDescent="0.3">
      <c r="A12" s="146">
        <v>3</v>
      </c>
      <c r="B12" s="146">
        <v>5</v>
      </c>
      <c r="C12" s="127" t="s">
        <v>387</v>
      </c>
      <c r="D12" s="157">
        <v>4020.6350000000002</v>
      </c>
      <c r="E12" s="14">
        <v>286188.79930000001</v>
      </c>
      <c r="F12" s="157">
        <v>345157.14474999998</v>
      </c>
      <c r="G12" s="16">
        <v>0.82915507806535138</v>
      </c>
      <c r="H12" s="9">
        <v>9.86</v>
      </c>
      <c r="I12" s="9">
        <v>0.72</v>
      </c>
      <c r="J12" s="6">
        <v>0.13852205675751614</v>
      </c>
      <c r="K12" s="159">
        <v>0.12138241078954763</v>
      </c>
      <c r="L12" s="6">
        <v>-2.6166938498999998E-2</v>
      </c>
      <c r="M12" s="6">
        <v>-8.9287675773000001E-3</v>
      </c>
      <c r="N12" s="6">
        <v>0.12990034114000001</v>
      </c>
      <c r="O12" s="146"/>
      <c r="P12" s="37"/>
      <c r="Q12" s="38">
        <v>0.8077240941057261</v>
      </c>
      <c r="R12" s="39">
        <v>0.12026766098668143</v>
      </c>
      <c r="S12" s="37">
        <v>4</v>
      </c>
      <c r="T12" s="37" t="s">
        <v>22</v>
      </c>
      <c r="U12" s="38">
        <v>0.82343775248417805</v>
      </c>
      <c r="V12" s="37">
        <v>4</v>
      </c>
      <c r="W12" s="197" t="s">
        <v>645</v>
      </c>
      <c r="X12" s="181">
        <v>0.12473532242540906</v>
      </c>
    </row>
    <row r="13" spans="1:36" s="7" customFormat="1" ht="16.8" customHeight="1" x14ac:dyDescent="0.3">
      <c r="A13" s="126">
        <v>6</v>
      </c>
      <c r="B13" s="126">
        <v>3</v>
      </c>
      <c r="C13" s="5" t="s">
        <v>339</v>
      </c>
      <c r="D13" s="158">
        <v>44196.05</v>
      </c>
      <c r="E13" s="15">
        <v>281086.87800000003</v>
      </c>
      <c r="F13" s="158">
        <v>356882.46097000001</v>
      </c>
      <c r="G13" s="17">
        <v>0.78761751764435561</v>
      </c>
      <c r="H13" s="10">
        <v>0.84</v>
      </c>
      <c r="I13" s="10">
        <v>7.0000000000000007E-2</v>
      </c>
      <c r="J13" s="8">
        <v>0.13207547169811321</v>
      </c>
      <c r="K13" s="160">
        <v>0.13207547169811323</v>
      </c>
      <c r="L13" s="8">
        <v>-5.3178732154999998E-2</v>
      </c>
      <c r="M13" s="8">
        <v>-3.1038004758999999E-2</v>
      </c>
      <c r="N13" s="8">
        <v>4.4283158199999999E-2</v>
      </c>
      <c r="O13" s="126"/>
      <c r="P13" s="37"/>
      <c r="Q13" s="38">
        <v>0.8077240941057261</v>
      </c>
      <c r="R13" s="39">
        <v>0.12026766098668143</v>
      </c>
      <c r="S13" s="37">
        <v>5</v>
      </c>
      <c r="T13" s="37" t="s">
        <v>645</v>
      </c>
      <c r="U13" s="38">
        <v>0.80853258055082822</v>
      </c>
      <c r="V13" s="37">
        <v>5</v>
      </c>
      <c r="W13" s="197" t="s">
        <v>387</v>
      </c>
      <c r="X13" s="177">
        <v>0.12138241078954763</v>
      </c>
    </row>
    <row r="14" spans="1:36" ht="16.8" customHeight="1" x14ac:dyDescent="0.3">
      <c r="A14" s="37">
        <v>5</v>
      </c>
      <c r="B14" s="37">
        <v>4</v>
      </c>
      <c r="C14" s="127" t="s">
        <v>645</v>
      </c>
      <c r="D14" s="157">
        <v>18746.075000000001</v>
      </c>
      <c r="E14" s="14">
        <v>194771.71924999999</v>
      </c>
      <c r="F14" s="157">
        <v>240895.32560000001</v>
      </c>
      <c r="G14" s="16">
        <v>0.80853258055082822</v>
      </c>
      <c r="H14" s="9">
        <v>1.3540000000000001</v>
      </c>
      <c r="I14" s="9">
        <v>0.108</v>
      </c>
      <c r="J14" s="6">
        <v>0.13031761308950915</v>
      </c>
      <c r="K14" s="159">
        <v>0.12473532242540906</v>
      </c>
      <c r="L14" s="6">
        <v>-1.3482719331999999E-2</v>
      </c>
      <c r="M14" s="6">
        <v>2.7919494651E-2</v>
      </c>
      <c r="N14" s="6">
        <v>0.14973932594</v>
      </c>
      <c r="Q14" s="38">
        <v>0.8077240941057261</v>
      </c>
      <c r="R14" s="39">
        <v>0.12026766098668143</v>
      </c>
      <c r="S14" s="37">
        <v>6</v>
      </c>
      <c r="T14" s="37" t="s">
        <v>339</v>
      </c>
      <c r="U14" s="38">
        <v>0.78761751764435561</v>
      </c>
      <c r="V14" s="37">
        <v>6</v>
      </c>
      <c r="W14" s="197" t="s">
        <v>225</v>
      </c>
      <c r="X14" s="99">
        <v>0.12061816811157182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643</v>
      </c>
      <c r="D15" s="158">
        <v>18399.378000000001</v>
      </c>
      <c r="E15" s="15">
        <v>1038276.9005</v>
      </c>
      <c r="F15" s="158">
        <v>1363714.6632999999</v>
      </c>
      <c r="G15" s="17">
        <v>0.76135934330097632</v>
      </c>
      <c r="H15" s="10">
        <v>7.85</v>
      </c>
      <c r="I15" s="10">
        <v>0.55000000000000004</v>
      </c>
      <c r="J15" s="8">
        <v>0.13911040227365629</v>
      </c>
      <c r="K15" s="160">
        <v>0.11695906433199128</v>
      </c>
      <c r="L15" s="8">
        <v>-3.8645644518000004E-2</v>
      </c>
      <c r="M15" s="8">
        <v>-7.141915862800001E-2</v>
      </c>
      <c r="N15" s="8">
        <v>-1.5820674388999999E-2</v>
      </c>
      <c r="O15" s="146"/>
      <c r="P15" s="37"/>
      <c r="Q15" s="38">
        <v>0.8077240941057261</v>
      </c>
      <c r="R15" s="39">
        <v>0.12026766098668143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219693</v>
      </c>
      <c r="E16" s="14">
        <v>1406035.2</v>
      </c>
      <c r="F16" s="157">
        <v>1707518.5049000001</v>
      </c>
      <c r="G16" s="16">
        <v>0.82343775248417805</v>
      </c>
      <c r="H16" s="9">
        <v>0.69199999999999995</v>
      </c>
      <c r="I16" s="9">
        <v>0.06</v>
      </c>
      <c r="J16" s="6">
        <v>0.10812499999999999</v>
      </c>
      <c r="K16" s="159">
        <v>0.1125</v>
      </c>
      <c r="L16" s="6">
        <v>-3.9039039038999995E-2</v>
      </c>
      <c r="M16" s="6">
        <v>1.6950895917000001E-2</v>
      </c>
      <c r="N16" s="6">
        <v>0.22043773082000001</v>
      </c>
      <c r="O16" s="126"/>
      <c r="P16" s="37"/>
      <c r="Q16" s="38">
        <v>0.8077240941057261</v>
      </c>
      <c r="R16" s="39">
        <v>0.12026766098668143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7</v>
      </c>
      <c r="B17" s="126">
        <v>1</v>
      </c>
      <c r="C17" s="5" t="s">
        <v>66</v>
      </c>
      <c r="D17" s="158">
        <v>43302.14</v>
      </c>
      <c r="E17" s="15">
        <v>268473.26799999998</v>
      </c>
      <c r="F17" s="158">
        <v>341027.17317999998</v>
      </c>
      <c r="G17" s="17">
        <v>0.78724890306115047</v>
      </c>
      <c r="H17" s="10">
        <v>0.81</v>
      </c>
      <c r="I17" s="10">
        <v>7.0000000000000007E-2</v>
      </c>
      <c r="J17" s="8">
        <v>0.13064516129032261</v>
      </c>
      <c r="K17" s="160">
        <v>0.13548387096774198</v>
      </c>
      <c r="L17" s="8">
        <v>-5.4878048781000006E-2</v>
      </c>
      <c r="M17" s="8">
        <v>3.2088989445999997E-3</v>
      </c>
      <c r="N17" s="8">
        <v>0.15094087443999998</v>
      </c>
      <c r="O17" s="126"/>
      <c r="P17" s="37"/>
      <c r="Q17" s="38">
        <v>0.8077240941057261</v>
      </c>
      <c r="R17" s="39">
        <v>0.12026766098668143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60"/>
  <sheetViews>
    <sheetView showGridLines="0" topLeftCell="A155" zoomScaleNormal="100" workbookViewId="0">
      <selection activeCell="K175" sqref="K175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45828</v>
      </c>
    </row>
    <row r="2" spans="1:28" ht="15.6" x14ac:dyDescent="0.3">
      <c r="A2" s="73" t="s">
        <v>361</v>
      </c>
      <c r="I2" s="92" t="s">
        <v>378</v>
      </c>
      <c r="J2" s="92">
        <f ca="1">TODAY()</f>
        <v>46192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0.89950734281745803</v>
      </c>
      <c r="W3" s="31">
        <f>'Galpões Logísticos'!$J$7</f>
        <v>9.9195000205410902E-2</v>
      </c>
      <c r="X3" s="31">
        <f>'Galpões Logísticos'!$K$7</f>
        <v>0.10174459613754025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46192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0.93528612790501375</v>
      </c>
      <c r="W4" s="31">
        <f>Recebíveis!$K$7</f>
        <v>0.13407051965461886</v>
      </c>
      <c r="X4" s="31">
        <f>Recebíveis!$L$7</f>
        <v>0.14145975824234797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45828</v>
      </c>
      <c r="J5" s="1">
        <f t="shared" ref="J5:J68" ca="1" si="0">VLOOKUP(I5,$A$10:$G$10000,2,FALSE)</f>
        <v>146.14367300000001</v>
      </c>
      <c r="K5" s="1">
        <f t="shared" ref="K5:K68" ca="1" si="1">VLOOKUP(I5,$A$10:$G$10000,6,FALSE)</f>
        <v>169.92051888</v>
      </c>
      <c r="L5" s="1">
        <f t="shared" ref="L5:L68" ca="1" si="2">VLOOKUP(I5,$A$10:$G$10000,7,FALSE)</f>
        <v>156.01329976</v>
      </c>
      <c r="M5" s="1">
        <f ca="1">VLOOKUP(I5,$A$10:$G$10000,3,FALSE)</f>
        <v>168.15708594</v>
      </c>
      <c r="U5" s="1" t="s">
        <v>152</v>
      </c>
      <c r="V5" s="16">
        <f>Outros!J7</f>
        <v>0.84347236440424334</v>
      </c>
      <c r="W5" s="31">
        <f>Outros!M7</f>
        <v>0.11728426508294751</v>
      </c>
      <c r="X5" s="31">
        <f>Outros!$N$7</f>
        <v>0.11187800112900863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45831</v>
      </c>
      <c r="J6" s="1">
        <f t="shared" ca="1" si="0"/>
        <v>145.85110499999999</v>
      </c>
      <c r="K6" s="1">
        <f t="shared" ca="1" si="1"/>
        <v>170.01419788999999</v>
      </c>
      <c r="L6" s="1">
        <f t="shared" ca="1" si="2"/>
        <v>155.37005529999999</v>
      </c>
      <c r="M6" s="1">
        <f t="shared" ref="M6:M69" ca="1" si="5">VLOOKUP(I6,$A$10:$G$10000,3,FALSE)</f>
        <v>167.99062701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0.8077240941057261</v>
      </c>
      <c r="W6" s="31">
        <f>FoF!$J$7</f>
        <v>0.12502131203936126</v>
      </c>
      <c r="X6" s="31">
        <f>FoF!$K$7</f>
        <v>0.12026766098668143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45832</v>
      </c>
      <c r="J7" s="1">
        <f t="shared" ca="1" si="0"/>
        <v>146.03566097999999</v>
      </c>
      <c r="K7" s="1">
        <f t="shared" ca="1" si="1"/>
        <v>170.10792848</v>
      </c>
      <c r="L7" s="1">
        <f t="shared" ca="1" si="2"/>
        <v>156.06880268</v>
      </c>
      <c r="M7" s="1">
        <f t="shared" ca="1" si="5"/>
        <v>167.76546296999999</v>
      </c>
      <c r="O7" s="1">
        <f t="shared" ref="O7:O70" ca="1" si="6">J7/J6*O6</f>
        <v>100.12653725180895</v>
      </c>
      <c r="P7" s="1">
        <f t="shared" ref="P7:P70" ca="1" si="7">K7/K6*P6</f>
        <v>100.05513103679769</v>
      </c>
      <c r="Q7" s="1">
        <f t="shared" ref="Q7:R70" ca="1" si="8">L7/L6*Q6</f>
        <v>100.44973104930087</v>
      </c>
      <c r="R7" s="1">
        <f t="shared" ca="1" si="8"/>
        <v>99.86596630775918</v>
      </c>
      <c r="U7" s="1" t="s">
        <v>281</v>
      </c>
      <c r="V7" s="16">
        <f>Shopping!$G$7</f>
        <v>0.85012112852110633</v>
      </c>
      <c r="W7" s="31">
        <f>Shopping!$J$7</f>
        <v>0.10957247323375045</v>
      </c>
      <c r="X7" s="31">
        <f>Shopping!$K$7</f>
        <v>0.10706662258378079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45833</v>
      </c>
      <c r="J8" s="1">
        <f t="shared" ca="1" si="0"/>
        <v>146.38563694999999</v>
      </c>
      <c r="K8" s="1">
        <f t="shared" ca="1" si="1"/>
        <v>170.20171081000001</v>
      </c>
      <c r="L8" s="1">
        <f t="shared" ca="1" si="2"/>
        <v>154.47890235</v>
      </c>
      <c r="M8" s="1">
        <f t="shared" ca="1" si="5"/>
        <v>167.61670694</v>
      </c>
      <c r="O8" s="1">
        <f t="shared" ca="1" si="6"/>
        <v>100.36649153258043</v>
      </c>
      <c r="P8" s="1">
        <f t="shared" ca="1" si="7"/>
        <v>100.11029250634783</v>
      </c>
      <c r="Q8" s="1">
        <f t="shared" ca="1" si="8"/>
        <v>99.426431979908045</v>
      </c>
      <c r="R8" s="1">
        <f t="shared" ca="1" si="8"/>
        <v>99.777416111449043</v>
      </c>
      <c r="U8" s="32" t="s">
        <v>256</v>
      </c>
      <c r="V8" s="34">
        <f>Escritórios!$G$7</f>
        <v>0.63164001121740487</v>
      </c>
      <c r="W8" s="33">
        <f>Escritórios!$J$7</f>
        <v>0.10689124255013405</v>
      </c>
      <c r="X8" s="33">
        <f>Escritórios!$K$7</f>
        <v>0.10013389421778836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45834</v>
      </c>
      <c r="J9" s="1">
        <f t="shared" ca="1" si="0"/>
        <v>146.69011180000001</v>
      </c>
      <c r="K9" s="1">
        <f t="shared" ca="1" si="1"/>
        <v>170.29554487999999</v>
      </c>
      <c r="L9" s="1">
        <f t="shared" ca="1" si="2"/>
        <v>156.01109238999999</v>
      </c>
      <c r="M9" s="1">
        <f t="shared" ca="1" si="5"/>
        <v>168.02942505999999</v>
      </c>
      <c r="O9" s="1">
        <f t="shared" ca="1" si="6"/>
        <v>100.57524884710335</v>
      </c>
      <c r="P9" s="1">
        <f t="shared" ca="1" si="7"/>
        <v>100.16548440865043</v>
      </c>
      <c r="Q9" s="1">
        <f t="shared" ca="1" si="8"/>
        <v>100.41258728315584</v>
      </c>
      <c r="R9" s="1">
        <f t="shared" ca="1" si="8"/>
        <v>100.02309536590853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45835</v>
      </c>
      <c r="J10" s="1">
        <f t="shared" ca="1" si="0"/>
        <v>147.25823804000001</v>
      </c>
      <c r="K10" s="1">
        <f t="shared" ca="1" si="1"/>
        <v>170.38943071</v>
      </c>
      <c r="L10" s="1">
        <f t="shared" ca="1" si="2"/>
        <v>155.72879895</v>
      </c>
      <c r="M10" s="1">
        <f t="shared" ca="1" si="5"/>
        <v>168.32544555999999</v>
      </c>
      <c r="O10" s="1">
        <f t="shared" ca="1" si="6"/>
        <v>100.96477365735419</v>
      </c>
      <c r="P10" s="1">
        <f t="shared" ca="1" si="7"/>
        <v>100.22070675546922</v>
      </c>
      <c r="Q10" s="1">
        <f t="shared" ca="1" si="8"/>
        <v>100.23089626202895</v>
      </c>
      <c r="R10" s="1">
        <f t="shared" ca="1" si="8"/>
        <v>100.19930787565909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45838</v>
      </c>
      <c r="J11" s="1">
        <f t="shared" ca="1" si="0"/>
        <v>148.14529744000001</v>
      </c>
      <c r="K11" s="1">
        <f t="shared" ca="1" si="1"/>
        <v>170.48336828000001</v>
      </c>
      <c r="L11" s="1">
        <f t="shared" ca="1" si="2"/>
        <v>157.99170914999999</v>
      </c>
      <c r="M11" s="1">
        <f t="shared" ca="1" si="5"/>
        <v>169.29146702</v>
      </c>
      <c r="O11" s="1">
        <f t="shared" ca="1" si="6"/>
        <v>101.57296884380821</v>
      </c>
      <c r="P11" s="1">
        <f t="shared" ca="1" si="7"/>
        <v>100.27595953504049</v>
      </c>
      <c r="Q11" s="1">
        <f t="shared" ca="1" si="8"/>
        <v>101.68736108443672</v>
      </c>
      <c r="R11" s="1">
        <f t="shared" ca="1" si="8"/>
        <v>100.77435273214535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45839</v>
      </c>
      <c r="J12" s="1">
        <f t="shared" ca="1" si="0"/>
        <v>147.76725535</v>
      </c>
      <c r="K12" s="1">
        <f t="shared" ca="1" si="1"/>
        <v>170.57735758999999</v>
      </c>
      <c r="L12" s="1">
        <f t="shared" ca="1" si="2"/>
        <v>158.78230146000001</v>
      </c>
      <c r="M12" s="1">
        <f t="shared" ca="1" si="5"/>
        <v>169.48596816</v>
      </c>
      <c r="O12" s="1">
        <f t="shared" ca="1" si="6"/>
        <v>101.31377156861444</v>
      </c>
      <c r="P12" s="1">
        <f t="shared" ca="1" si="7"/>
        <v>100.3312427473642</v>
      </c>
      <c r="Q12" s="1">
        <f t="shared" ca="1" si="8"/>
        <v>102.19620579616284</v>
      </c>
      <c r="R12" s="1">
        <f t="shared" ca="1" si="8"/>
        <v>100.89013367984573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45840</v>
      </c>
      <c r="J13" s="1">
        <f t="shared" ca="1" si="0"/>
        <v>147.78128839999999</v>
      </c>
      <c r="K13" s="1">
        <f t="shared" ca="1" si="1"/>
        <v>170.67139865999999</v>
      </c>
      <c r="L13" s="1">
        <f t="shared" ca="1" si="2"/>
        <v>158.21509759</v>
      </c>
      <c r="M13" s="1">
        <f t="shared" ca="1" si="5"/>
        <v>169.34995878999999</v>
      </c>
      <c r="O13" s="1">
        <f t="shared" ca="1" si="6"/>
        <v>101.32339305896927</v>
      </c>
      <c r="P13" s="1">
        <f t="shared" ca="1" si="7"/>
        <v>100.3865564042041</v>
      </c>
      <c r="Q13" s="1">
        <f t="shared" ca="1" si="8"/>
        <v>101.83113939459349</v>
      </c>
      <c r="R13" s="1">
        <f t="shared" ca="1" si="8"/>
        <v>100.80917120448578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45841</v>
      </c>
      <c r="J14" s="1">
        <f t="shared" ca="1" si="0"/>
        <v>148.06322531000001</v>
      </c>
      <c r="K14" s="1">
        <f t="shared" ca="1" si="1"/>
        <v>170.76549165</v>
      </c>
      <c r="L14" s="1">
        <f t="shared" ca="1" si="2"/>
        <v>160.35070836</v>
      </c>
      <c r="M14" s="1">
        <f t="shared" ca="1" si="5"/>
        <v>169.45680737000001</v>
      </c>
      <c r="O14" s="1">
        <f t="shared" ca="1" si="6"/>
        <v>101.51669766917433</v>
      </c>
      <c r="P14" s="1">
        <f t="shared" ca="1" si="7"/>
        <v>100.44190059966999</v>
      </c>
      <c r="Q14" s="1">
        <f t="shared" ca="1" si="8"/>
        <v>103.20567116384362</v>
      </c>
      <c r="R14" s="1">
        <f t="shared" ca="1" si="8"/>
        <v>100.87277509828733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45842</v>
      </c>
      <c r="J15" s="1">
        <f t="shared" ca="1" si="0"/>
        <v>148.64070692999999</v>
      </c>
      <c r="K15" s="1">
        <f t="shared" ca="1" si="1"/>
        <v>170.85963656000001</v>
      </c>
      <c r="L15" s="1">
        <f t="shared" ca="1" si="2"/>
        <v>160.73267494000001</v>
      </c>
      <c r="M15" s="1">
        <f t="shared" ca="1" si="5"/>
        <v>169.39510808</v>
      </c>
      <c r="O15" s="1">
        <f t="shared" ca="1" si="6"/>
        <v>101.91263681547012</v>
      </c>
      <c r="P15" s="1">
        <f t="shared" ca="1" si="7"/>
        <v>100.49727533376188</v>
      </c>
      <c r="Q15" s="1">
        <f t="shared" ca="1" si="8"/>
        <v>103.45151427644501</v>
      </c>
      <c r="R15" s="1">
        <f t="shared" ca="1" si="8"/>
        <v>100.83604728132626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45845</v>
      </c>
      <c r="J16" s="1">
        <f t="shared" ca="1" si="0"/>
        <v>148.48209084000001</v>
      </c>
      <c r="K16" s="1">
        <f t="shared" ca="1" si="1"/>
        <v>170.95383322999999</v>
      </c>
      <c r="L16" s="1">
        <f t="shared" ca="1" si="2"/>
        <v>158.7143394</v>
      </c>
      <c r="M16" s="1">
        <f t="shared" ca="1" si="5"/>
        <v>169.00316602999999</v>
      </c>
      <c r="O16" s="1">
        <f t="shared" ca="1" si="6"/>
        <v>101.80388474945048</v>
      </c>
      <c r="P16" s="1">
        <f t="shared" ca="1" si="7"/>
        <v>100.55268051236992</v>
      </c>
      <c r="Q16" s="1">
        <f t="shared" ca="1" si="8"/>
        <v>102.1524637379723</v>
      </c>
      <c r="R16" s="1">
        <f t="shared" ca="1" si="8"/>
        <v>100.60273542519712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45846</v>
      </c>
      <c r="J17" s="1">
        <f t="shared" ca="1" si="0"/>
        <v>148.25841238999999</v>
      </c>
      <c r="K17" s="1">
        <f t="shared" ca="1" si="1"/>
        <v>171.04808181999999</v>
      </c>
      <c r="L17" s="1">
        <f t="shared" ca="1" si="2"/>
        <v>158.50173751</v>
      </c>
      <c r="M17" s="1">
        <f t="shared" ca="1" si="5"/>
        <v>168.55772714</v>
      </c>
      <c r="O17" s="1">
        <f t="shared" ca="1" si="6"/>
        <v>101.65052392986668</v>
      </c>
      <c r="P17" s="1">
        <f t="shared" ca="1" si="7"/>
        <v>100.60811622960395</v>
      </c>
      <c r="Q17" s="1">
        <f t="shared" ca="1" si="8"/>
        <v>102.01562791746011</v>
      </c>
      <c r="R17" s="1">
        <f t="shared" ca="1" si="8"/>
        <v>100.33757843523394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45847</v>
      </c>
      <c r="J18" s="1">
        <f t="shared" ca="1" si="0"/>
        <v>148.09511861999999</v>
      </c>
      <c r="K18" s="1">
        <f t="shared" ca="1" si="1"/>
        <v>171.14238251</v>
      </c>
      <c r="L18" s="1">
        <f t="shared" ca="1" si="2"/>
        <v>156.42855899</v>
      </c>
      <c r="M18" s="1">
        <f t="shared" ca="1" si="5"/>
        <v>168.16232857</v>
      </c>
      <c r="O18" s="1">
        <f t="shared" ca="1" si="6"/>
        <v>101.53856470268084</v>
      </c>
      <c r="P18" s="1">
        <f t="shared" ca="1" si="7"/>
        <v>100.66358259133747</v>
      </c>
      <c r="Q18" s="1">
        <f t="shared" ca="1" si="8"/>
        <v>100.6812790842844</v>
      </c>
      <c r="R18" s="1">
        <f t="shared" ca="1" si="8"/>
        <v>100.10220901192888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45848</v>
      </c>
      <c r="J19" s="1">
        <f t="shared" ca="1" si="0"/>
        <v>147.77193303000001</v>
      </c>
      <c r="K19" s="1">
        <f t="shared" ca="1" si="1"/>
        <v>171.23673513</v>
      </c>
      <c r="L19" s="1">
        <f t="shared" ca="1" si="2"/>
        <v>155.58938172000001</v>
      </c>
      <c r="M19" s="1">
        <f t="shared" ca="1" si="5"/>
        <v>168.01918273999999</v>
      </c>
      <c r="O19" s="1">
        <f t="shared" ca="1" si="6"/>
        <v>101.31697872978062</v>
      </c>
      <c r="P19" s="1">
        <f t="shared" ca="1" si="7"/>
        <v>100.71907949757882</v>
      </c>
      <c r="Q19" s="1">
        <f t="shared" ca="1" si="8"/>
        <v>100.14116389388967</v>
      </c>
      <c r="R19" s="1">
        <f t="shared" ca="1" si="8"/>
        <v>100.01699840670179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45849</v>
      </c>
      <c r="J20" s="1">
        <f t="shared" ca="1" si="0"/>
        <v>148.12190901</v>
      </c>
      <c r="K20" s="1">
        <f t="shared" ca="1" si="1"/>
        <v>171.33113985</v>
      </c>
      <c r="L20" s="1">
        <f t="shared" ca="1" si="2"/>
        <v>154.95681001</v>
      </c>
      <c r="M20" s="1">
        <f t="shared" ca="1" si="5"/>
        <v>168.42989503999999</v>
      </c>
      <c r="O20" s="1">
        <f t="shared" ca="1" si="6"/>
        <v>101.5569330174084</v>
      </c>
      <c r="P20" s="1">
        <f t="shared" ca="1" si="7"/>
        <v>100.77460704831967</v>
      </c>
      <c r="Q20" s="1">
        <f t="shared" ca="1" si="8"/>
        <v>99.734025138111662</v>
      </c>
      <c r="R20" s="1">
        <f t="shared" ca="1" si="8"/>
        <v>100.26148365406952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45852</v>
      </c>
      <c r="J21" s="1">
        <f t="shared" ca="1" si="0"/>
        <v>148.14869938999999</v>
      </c>
      <c r="K21" s="1">
        <f t="shared" ca="1" si="1"/>
        <v>171.42559650000001</v>
      </c>
      <c r="L21" s="1">
        <f t="shared" ca="1" si="2"/>
        <v>153.94606067999999</v>
      </c>
      <c r="M21" s="1">
        <f t="shared" ca="1" si="5"/>
        <v>168.27572495999999</v>
      </c>
      <c r="O21" s="1">
        <f t="shared" ca="1" si="6"/>
        <v>101.57530132527963</v>
      </c>
      <c r="P21" s="1">
        <f t="shared" ca="1" si="7"/>
        <v>100.83016514356834</v>
      </c>
      <c r="Q21" s="1">
        <f t="shared" ca="1" si="8"/>
        <v>99.08348193784802</v>
      </c>
      <c r="R21" s="1">
        <f t="shared" ca="1" si="8"/>
        <v>100.16971062914305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45853</v>
      </c>
      <c r="J22" s="1">
        <f t="shared" ca="1" si="0"/>
        <v>147.95946572</v>
      </c>
      <c r="K22" s="1">
        <f t="shared" ca="1" si="1"/>
        <v>171.52010525</v>
      </c>
      <c r="L22" s="1">
        <f t="shared" ca="1" si="2"/>
        <v>153.8904326</v>
      </c>
      <c r="M22" s="1">
        <f t="shared" ca="1" si="5"/>
        <v>167.68265986</v>
      </c>
      <c r="O22" s="1">
        <f t="shared" ca="1" si="6"/>
        <v>101.44555690544819</v>
      </c>
      <c r="P22" s="1">
        <f t="shared" ca="1" si="7"/>
        <v>100.8857538833165</v>
      </c>
      <c r="Q22" s="1">
        <f t="shared" ca="1" si="8"/>
        <v>99.047678333419498</v>
      </c>
      <c r="R22" s="1">
        <f t="shared" ca="1" si="8"/>
        <v>99.816675992297107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45854</v>
      </c>
      <c r="J23" s="1">
        <f t="shared" ca="1" si="0"/>
        <v>147.78639133999999</v>
      </c>
      <c r="K23" s="1">
        <f t="shared" ca="1" si="1"/>
        <v>171.61466611</v>
      </c>
      <c r="L23" s="1">
        <f t="shared" ca="1" si="2"/>
        <v>154.18727877000001</v>
      </c>
      <c r="M23" s="1">
        <f t="shared" ca="1" si="5"/>
        <v>167.17672092999999</v>
      </c>
      <c r="O23" s="1">
        <f t="shared" ca="1" si="6"/>
        <v>101.32689179146088</v>
      </c>
      <c r="P23" s="1">
        <f t="shared" ca="1" si="7"/>
        <v>100.941373273446</v>
      </c>
      <c r="Q23" s="1">
        <f t="shared" ca="1" si="8"/>
        <v>99.238735850536841</v>
      </c>
      <c r="R23" s="1">
        <f t="shared" ca="1" si="8"/>
        <v>99.515505064487016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45855</v>
      </c>
      <c r="J24" s="1">
        <f t="shared" ca="1" si="0"/>
        <v>147.77405924999999</v>
      </c>
      <c r="K24" s="1">
        <f t="shared" ca="1" si="1"/>
        <v>171.70927907000001</v>
      </c>
      <c r="L24" s="1">
        <f t="shared" ca="1" si="2"/>
        <v>154.24843666000001</v>
      </c>
      <c r="M24" s="1">
        <f t="shared" ca="1" si="5"/>
        <v>167.53734548</v>
      </c>
      <c r="O24" s="1">
        <f t="shared" ca="1" si="6"/>
        <v>101.3184365315573</v>
      </c>
      <c r="P24" s="1">
        <f t="shared" ca="1" si="7"/>
        <v>100.997023308075</v>
      </c>
      <c r="Q24" s="1">
        <f t="shared" ca="1" si="8"/>
        <v>99.278098577081494</v>
      </c>
      <c r="R24" s="1">
        <f t="shared" ca="1" si="8"/>
        <v>99.73017451147858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45856</v>
      </c>
      <c r="J25" s="1">
        <f t="shared" ca="1" si="0"/>
        <v>147.34753932000001</v>
      </c>
      <c r="K25" s="1">
        <f t="shared" ca="1" si="1"/>
        <v>171.80394412999999</v>
      </c>
      <c r="L25" s="1">
        <f t="shared" ca="1" si="2"/>
        <v>151.76439091</v>
      </c>
      <c r="M25" s="1">
        <f t="shared" ca="1" si="5"/>
        <v>167.27881712000001</v>
      </c>
      <c r="O25" s="1">
        <f t="shared" ca="1" si="6"/>
        <v>101.02600135940006</v>
      </c>
      <c r="P25" s="1">
        <f t="shared" ca="1" si="7"/>
        <v>101.05270398720347</v>
      </c>
      <c r="Q25" s="1">
        <f t="shared" ca="1" si="8"/>
        <v>97.679305460091456</v>
      </c>
      <c r="R25" s="1">
        <f t="shared" ca="1" si="8"/>
        <v>99.576279996884864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45859</v>
      </c>
      <c r="J26" s="1">
        <f t="shared" ca="1" si="0"/>
        <v>146.45154980000001</v>
      </c>
      <c r="K26" s="1">
        <f t="shared" ca="1" si="1"/>
        <v>171.89866147999999</v>
      </c>
      <c r="L26" s="1">
        <f t="shared" ca="1" si="2"/>
        <v>152.65773985000001</v>
      </c>
      <c r="M26" s="1">
        <f t="shared" ca="1" si="5"/>
        <v>167.28087712999999</v>
      </c>
      <c r="O26" s="1">
        <f t="shared" ca="1" si="6"/>
        <v>100.41168340822649</v>
      </c>
      <c r="P26" s="1">
        <f t="shared" ca="1" si="7"/>
        <v>101.1084154225868</v>
      </c>
      <c r="Q26" s="1">
        <f t="shared" ca="1" si="8"/>
        <v>98.254286873514431</v>
      </c>
      <c r="R26" s="1">
        <f t="shared" ca="1" si="8"/>
        <v>99.577506261728715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45860</v>
      </c>
      <c r="J27" s="1">
        <f t="shared" ca="1" si="0"/>
        <v>146.32440179</v>
      </c>
      <c r="K27" s="1">
        <f t="shared" ca="1" si="1"/>
        <v>171.99343110999999</v>
      </c>
      <c r="L27" s="1">
        <f t="shared" ca="1" si="2"/>
        <v>152.50868527</v>
      </c>
      <c r="M27" s="1">
        <f t="shared" ca="1" si="5"/>
        <v>167.32753058</v>
      </c>
      <c r="O27" s="1">
        <f t="shared" ca="1" si="6"/>
        <v>100.32450682495686</v>
      </c>
      <c r="P27" s="1">
        <f t="shared" ca="1" si="7"/>
        <v>101.16415760834315</v>
      </c>
      <c r="Q27" s="1">
        <f t="shared" ca="1" si="8"/>
        <v>98.158351669197089</v>
      </c>
      <c r="R27" s="1">
        <f t="shared" ca="1" si="8"/>
        <v>99.605277721857391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45861</v>
      </c>
      <c r="J28" s="1">
        <f t="shared" ca="1" si="0"/>
        <v>145.97400056999999</v>
      </c>
      <c r="K28" s="1">
        <f t="shared" ca="1" si="1"/>
        <v>172.08825285</v>
      </c>
      <c r="L28" s="1">
        <f t="shared" ca="1" si="2"/>
        <v>154.02488893</v>
      </c>
      <c r="M28" s="1">
        <f t="shared" ca="1" si="5"/>
        <v>167.49836257999999</v>
      </c>
      <c r="O28" s="1">
        <f t="shared" ca="1" si="6"/>
        <v>100.08426097971625</v>
      </c>
      <c r="P28" s="1">
        <f t="shared" ca="1" si="7"/>
        <v>101.21993044448084</v>
      </c>
      <c r="Q28" s="1">
        <f t="shared" ca="1" si="8"/>
        <v>99.134217743951581</v>
      </c>
      <c r="R28" s="1">
        <f t="shared" ca="1" si="8"/>
        <v>99.706969109669046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45862</v>
      </c>
      <c r="J29" s="1">
        <f t="shared" ca="1" si="0"/>
        <v>146.18109448999999</v>
      </c>
      <c r="K29" s="1">
        <f t="shared" ca="1" si="1"/>
        <v>172.18312685999999</v>
      </c>
      <c r="L29" s="1">
        <f t="shared" ca="1" si="2"/>
        <v>152.24911412</v>
      </c>
      <c r="M29" s="1">
        <f t="shared" ca="1" si="5"/>
        <v>167.63789496999999</v>
      </c>
      <c r="O29" s="1">
        <f t="shared" ca="1" si="6"/>
        <v>100.22625093584308</v>
      </c>
      <c r="P29" s="1">
        <f t="shared" ca="1" si="7"/>
        <v>101.27573402510966</v>
      </c>
      <c r="Q29" s="1">
        <f t="shared" ca="1" si="8"/>
        <v>97.991285274389668</v>
      </c>
      <c r="R29" s="1">
        <f t="shared" ca="1" si="8"/>
        <v>99.790028737746809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45863</v>
      </c>
      <c r="J30" s="1">
        <f t="shared" ca="1" si="0"/>
        <v>146.50130336999999</v>
      </c>
      <c r="K30" s="1">
        <f t="shared" ca="1" si="1"/>
        <v>172.27805334000001</v>
      </c>
      <c r="L30" s="1">
        <f t="shared" ca="1" si="2"/>
        <v>151.92664421000001</v>
      </c>
      <c r="M30" s="1">
        <f t="shared" ca="1" si="5"/>
        <v>167.49859706999999</v>
      </c>
      <c r="O30" s="1">
        <f t="shared" ca="1" si="6"/>
        <v>100.44579598488471</v>
      </c>
      <c r="P30" s="1">
        <f t="shared" ca="1" si="7"/>
        <v>101.33156846786686</v>
      </c>
      <c r="Q30" s="1">
        <f t="shared" ca="1" si="8"/>
        <v>97.783735686164732</v>
      </c>
      <c r="R30" s="1">
        <f t="shared" ca="1" si="8"/>
        <v>99.707108694837672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45866</v>
      </c>
      <c r="J31" s="1">
        <f t="shared" ca="1" si="0"/>
        <v>145.90128381</v>
      </c>
      <c r="K31" s="1">
        <f t="shared" ca="1" si="1"/>
        <v>172.37303209999999</v>
      </c>
      <c r="L31" s="1">
        <f t="shared" ca="1" si="2"/>
        <v>150.33947465</v>
      </c>
      <c r="M31" s="1">
        <f t="shared" ca="1" si="5"/>
        <v>167.58908099999999</v>
      </c>
      <c r="O31" s="1">
        <f t="shared" ca="1" si="6"/>
        <v>100.03440413427104</v>
      </c>
      <c r="P31" s="1">
        <f t="shared" ca="1" si="7"/>
        <v>101.38743366099705</v>
      </c>
      <c r="Q31" s="1">
        <f t="shared" ca="1" si="8"/>
        <v>96.762194207701995</v>
      </c>
      <c r="R31" s="1">
        <f t="shared" ca="1" si="8"/>
        <v>99.760971182055258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45867</v>
      </c>
      <c r="J32" s="1">
        <f t="shared" ca="1" si="0"/>
        <v>145.44329581</v>
      </c>
      <c r="K32" s="1">
        <f t="shared" ca="1" si="1"/>
        <v>172.46806314</v>
      </c>
      <c r="L32" s="1">
        <f t="shared" ca="1" si="2"/>
        <v>151.01809397</v>
      </c>
      <c r="M32" s="1">
        <f t="shared" ca="1" si="5"/>
        <v>168.11461421999999</v>
      </c>
      <c r="O32" s="1">
        <f t="shared" ca="1" si="6"/>
        <v>99.720393486220075</v>
      </c>
      <c r="P32" s="1">
        <f t="shared" ca="1" si="7"/>
        <v>101.44332960450024</v>
      </c>
      <c r="Q32" s="1">
        <f t="shared" ca="1" si="8"/>
        <v>97.198970341101486</v>
      </c>
      <c r="R32" s="1">
        <f t="shared" ca="1" si="8"/>
        <v>100.07380602847127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45868</v>
      </c>
      <c r="J33" s="1">
        <f t="shared" ca="1" si="0"/>
        <v>145.16220939999999</v>
      </c>
      <c r="K33" s="1">
        <f t="shared" ca="1" si="1"/>
        <v>172.56314664000001</v>
      </c>
      <c r="L33" s="1">
        <f t="shared" ca="1" si="2"/>
        <v>152.45636825</v>
      </c>
      <c r="M33" s="1">
        <f t="shared" ca="1" si="5"/>
        <v>168.16226692000001</v>
      </c>
      <c r="O33" s="1">
        <f t="shared" ca="1" si="6"/>
        <v>99.527672004953274</v>
      </c>
      <c r="P33" s="1">
        <f t="shared" ca="1" si="7"/>
        <v>101.49925640424995</v>
      </c>
      <c r="Q33" s="1">
        <f t="shared" ca="1" si="8"/>
        <v>98.124679144656241</v>
      </c>
      <c r="R33" s="1">
        <f t="shared" ca="1" si="8"/>
        <v>100.10217231345285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45869</v>
      </c>
      <c r="J34" s="1">
        <f t="shared" ca="1" si="0"/>
        <v>146.13006519000001</v>
      </c>
      <c r="K34" s="1">
        <f t="shared" ca="1" si="1"/>
        <v>172.65828260999999</v>
      </c>
      <c r="L34" s="1">
        <f t="shared" ca="1" si="2"/>
        <v>151.41106328999999</v>
      </c>
      <c r="M34" s="1">
        <f t="shared" ca="1" si="5"/>
        <v>167.94869578999999</v>
      </c>
      <c r="O34" s="1">
        <f t="shared" ca="1" si="6"/>
        <v>100.19126367949015</v>
      </c>
      <c r="P34" s="1">
        <f t="shared" ca="1" si="7"/>
        <v>101.555214066128</v>
      </c>
      <c r="Q34" s="1">
        <f t="shared" ca="1" si="8"/>
        <v>97.451895088564058</v>
      </c>
      <c r="R34" s="1">
        <f t="shared" ca="1" si="8"/>
        <v>99.975039547892493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45870</v>
      </c>
      <c r="J35" s="1">
        <f t="shared" ca="1" si="0"/>
        <v>145.86046037</v>
      </c>
      <c r="K35" s="1">
        <f t="shared" ca="1" si="1"/>
        <v>172.75347102999999</v>
      </c>
      <c r="L35" s="1">
        <f t="shared" ca="1" si="2"/>
        <v>150.69007149999999</v>
      </c>
      <c r="M35" s="1">
        <f t="shared" ca="1" si="5"/>
        <v>168.42705024</v>
      </c>
      <c r="O35" s="1">
        <f t="shared" ca="1" si="6"/>
        <v>100.00641432918867</v>
      </c>
      <c r="P35" s="1">
        <f t="shared" ca="1" si="7"/>
        <v>101.61120257837072</v>
      </c>
      <c r="Q35" s="1">
        <f t="shared" ca="1" si="8"/>
        <v>96.987846988299268</v>
      </c>
      <c r="R35" s="1">
        <f t="shared" ca="1" si="8"/>
        <v>100.25979022625715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45873</v>
      </c>
      <c r="J36" s="1">
        <f t="shared" ca="1" si="0"/>
        <v>145.40459859000001</v>
      </c>
      <c r="K36" s="1">
        <f t="shared" ca="1" si="1"/>
        <v>172.84871192</v>
      </c>
      <c r="L36" s="1">
        <f t="shared" ca="1" si="2"/>
        <v>151.29745184000001</v>
      </c>
      <c r="M36" s="1">
        <f t="shared" ca="1" si="5"/>
        <v>168.56836702999999</v>
      </c>
      <c r="O36" s="1">
        <f t="shared" ca="1" si="6"/>
        <v>99.693861482914386</v>
      </c>
      <c r="P36" s="1">
        <f t="shared" ca="1" si="7"/>
        <v>101.66722195274183</v>
      </c>
      <c r="Q36" s="1">
        <f t="shared" ca="1" si="8"/>
        <v>97.378771956966645</v>
      </c>
      <c r="R36" s="1">
        <f t="shared" ca="1" si="8"/>
        <v>100.343912056454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45874</v>
      </c>
      <c r="J37" s="1">
        <f t="shared" ca="1" si="0"/>
        <v>144.95554071999999</v>
      </c>
      <c r="K37" s="1">
        <f t="shared" ca="1" si="1"/>
        <v>172.94400526999999</v>
      </c>
      <c r="L37" s="1">
        <f t="shared" ca="1" si="2"/>
        <v>151.50237344000001</v>
      </c>
      <c r="M37" s="1">
        <f t="shared" ca="1" si="5"/>
        <v>168.46691455000001</v>
      </c>
      <c r="O37" s="1">
        <f t="shared" ca="1" si="6"/>
        <v>99.385973606439251</v>
      </c>
      <c r="P37" s="1">
        <f t="shared" ca="1" si="7"/>
        <v>101.72327218335943</v>
      </c>
      <c r="Q37" s="1">
        <f t="shared" ca="1" si="8"/>
        <v>97.510664553390271</v>
      </c>
      <c r="R37" s="1">
        <f t="shared" ca="1" si="8"/>
        <v>100.28352030614883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45875</v>
      </c>
      <c r="J38" s="1">
        <f t="shared" ca="1" si="0"/>
        <v>144.76120412</v>
      </c>
      <c r="K38" s="1">
        <f t="shared" ca="1" si="1"/>
        <v>173.03935107000001</v>
      </c>
      <c r="L38" s="1">
        <f t="shared" ca="1" si="2"/>
        <v>153.07975773999999</v>
      </c>
      <c r="M38" s="1">
        <f t="shared" ca="1" si="5"/>
        <v>168.57073167999999</v>
      </c>
      <c r="O38" s="1">
        <f t="shared" ca="1" si="6"/>
        <v>99.252730460972515</v>
      </c>
      <c r="P38" s="1">
        <f t="shared" ca="1" si="7"/>
        <v>101.77935326434168</v>
      </c>
      <c r="Q38" s="1">
        <f t="shared" ca="1" si="8"/>
        <v>98.525907997150554</v>
      </c>
      <c r="R38" s="1">
        <f t="shared" ca="1" si="8"/>
        <v>100.34531966474864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45876</v>
      </c>
      <c r="J39" s="1">
        <f t="shared" ca="1" si="0"/>
        <v>145.01932735</v>
      </c>
      <c r="K39" s="1">
        <f t="shared" ca="1" si="1"/>
        <v>173.13474952000001</v>
      </c>
      <c r="L39" s="1">
        <f t="shared" ca="1" si="2"/>
        <v>155.34401056999999</v>
      </c>
      <c r="M39" s="1">
        <f t="shared" ca="1" si="5"/>
        <v>169.41787142999999</v>
      </c>
      <c r="O39" s="1">
        <f t="shared" ca="1" si="6"/>
        <v>99.429707680308638</v>
      </c>
      <c r="P39" s="1">
        <f t="shared" ca="1" si="7"/>
        <v>101.83546531332581</v>
      </c>
      <c r="Q39" s="1">
        <f t="shared" ca="1" si="8"/>
        <v>99.983236969344077</v>
      </c>
      <c r="R39" s="1">
        <f t="shared" ca="1" si="8"/>
        <v>100.84959765041839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45877</v>
      </c>
      <c r="J40" s="1">
        <f t="shared" ca="1" si="0"/>
        <v>145.42415982</v>
      </c>
      <c r="K40" s="1">
        <f t="shared" ca="1" si="1"/>
        <v>173.23020061</v>
      </c>
      <c r="L40" s="1">
        <f t="shared" ca="1" si="2"/>
        <v>154.64497872999999</v>
      </c>
      <c r="M40" s="1">
        <f t="shared" ca="1" si="5"/>
        <v>169.57247228</v>
      </c>
      <c r="O40" s="1">
        <f t="shared" ca="1" si="6"/>
        <v>99.707273263373636</v>
      </c>
      <c r="P40" s="1">
        <f t="shared" ca="1" si="7"/>
        <v>101.89160832442995</v>
      </c>
      <c r="Q40" s="1">
        <f t="shared" ca="1" si="8"/>
        <v>99.53332283457064</v>
      </c>
      <c r="R40" s="1">
        <f t="shared" ca="1" si="8"/>
        <v>100.94162710036551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45880</v>
      </c>
      <c r="J41" s="1">
        <f t="shared" ca="1" si="0"/>
        <v>145.34293818</v>
      </c>
      <c r="K41" s="1">
        <f t="shared" ca="1" si="1"/>
        <v>173.32570433000001</v>
      </c>
      <c r="L41" s="1">
        <f t="shared" ca="1" si="2"/>
        <v>154.31489680000001</v>
      </c>
      <c r="M41" s="1">
        <f t="shared" ca="1" si="5"/>
        <v>169.85010983999999</v>
      </c>
      <c r="O41" s="1">
        <f t="shared" ca="1" si="6"/>
        <v>99.651585210821693</v>
      </c>
      <c r="P41" s="1">
        <f t="shared" ca="1" si="7"/>
        <v>101.94778229177227</v>
      </c>
      <c r="Q41" s="1">
        <f t="shared" ca="1" si="8"/>
        <v>99.320873962513133</v>
      </c>
      <c r="R41" s="1">
        <f t="shared" ca="1" si="8"/>
        <v>101.10689677340712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45881</v>
      </c>
      <c r="J42" s="1">
        <f t="shared" ca="1" si="0"/>
        <v>145.07290811999999</v>
      </c>
      <c r="K42" s="1">
        <f t="shared" ca="1" si="1"/>
        <v>173.4212607</v>
      </c>
      <c r="L42" s="1">
        <f t="shared" ca="1" si="2"/>
        <v>156.92111041999999</v>
      </c>
      <c r="M42" s="1">
        <f t="shared" ca="1" si="5"/>
        <v>169.78648598999999</v>
      </c>
      <c r="O42" s="1">
        <f t="shared" ca="1" si="6"/>
        <v>99.466444302907419</v>
      </c>
      <c r="P42" s="1">
        <f t="shared" ca="1" si="7"/>
        <v>102.00398722711645</v>
      </c>
      <c r="Q42" s="1">
        <f t="shared" ca="1" si="8"/>
        <v>100.99829733406803</v>
      </c>
      <c r="R42" s="1">
        <f t="shared" ca="1" si="8"/>
        <v>101.06902332110063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45882</v>
      </c>
      <c r="J43" s="1">
        <f t="shared" ca="1" si="0"/>
        <v>145.03463614</v>
      </c>
      <c r="K43" s="1">
        <f t="shared" ca="1" si="1"/>
        <v>173.5168697</v>
      </c>
      <c r="L43" s="1">
        <f t="shared" ca="1" si="2"/>
        <v>155.525732</v>
      </c>
      <c r="M43" s="1">
        <f t="shared" ca="1" si="5"/>
        <v>169.92580538999999</v>
      </c>
      <c r="O43" s="1">
        <f t="shared" ca="1" si="6"/>
        <v>99.440203857214541</v>
      </c>
      <c r="P43" s="1">
        <f t="shared" ca="1" si="7"/>
        <v>102.06022311869879</v>
      </c>
      <c r="Q43" s="1">
        <f t="shared" ca="1" si="8"/>
        <v>100.10019736409268</v>
      </c>
      <c r="R43" s="1">
        <f t="shared" ca="1" si="8"/>
        <v>101.15195616234286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45883</v>
      </c>
      <c r="J44" s="1">
        <f t="shared" ca="1" si="0"/>
        <v>145.42798701999999</v>
      </c>
      <c r="K44" s="1">
        <f t="shared" ca="1" si="1"/>
        <v>173.61253135000001</v>
      </c>
      <c r="L44" s="1">
        <f t="shared" ca="1" si="2"/>
        <v>155.14849874999999</v>
      </c>
      <c r="M44" s="1">
        <f t="shared" ca="1" si="5"/>
        <v>170.11921279000001</v>
      </c>
      <c r="O44" s="1">
        <f t="shared" ca="1" si="6"/>
        <v>99.709897309314186</v>
      </c>
      <c r="P44" s="1">
        <f t="shared" ca="1" si="7"/>
        <v>102.11648997828301</v>
      </c>
      <c r="Q44" s="1">
        <f t="shared" ca="1" si="8"/>
        <v>99.85740073943316</v>
      </c>
      <c r="R44" s="1">
        <f t="shared" ca="1" si="8"/>
        <v>101.26708603800461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45884</v>
      </c>
      <c r="J45" s="1">
        <f t="shared" ca="1" si="0"/>
        <v>145.91829358000001</v>
      </c>
      <c r="K45" s="1">
        <f t="shared" ca="1" si="1"/>
        <v>173.70824580999999</v>
      </c>
      <c r="L45" s="1">
        <f t="shared" ca="1" si="2"/>
        <v>155.13142006000001</v>
      </c>
      <c r="M45" s="1">
        <f t="shared" ca="1" si="5"/>
        <v>170.03554446000001</v>
      </c>
      <c r="O45" s="1">
        <f t="shared" ca="1" si="6"/>
        <v>100.04606655534083</v>
      </c>
      <c r="P45" s="1">
        <f t="shared" ca="1" si="7"/>
        <v>102.17278789997887</v>
      </c>
      <c r="Q45" s="1">
        <f t="shared" ca="1" si="8"/>
        <v>99.84640847328059</v>
      </c>
      <c r="R45" s="1">
        <f t="shared" ca="1" si="8"/>
        <v>101.21728068190281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45887</v>
      </c>
      <c r="J46" s="1">
        <f t="shared" ca="1" si="0"/>
        <v>146.06075039000001</v>
      </c>
      <c r="K46" s="1">
        <f t="shared" ca="1" si="1"/>
        <v>173.80401309000001</v>
      </c>
      <c r="L46" s="1">
        <f t="shared" ca="1" si="2"/>
        <v>156.24747475000001</v>
      </c>
      <c r="M46" s="1">
        <f t="shared" ca="1" si="5"/>
        <v>169.60134253000001</v>
      </c>
      <c r="O46" s="1">
        <f t="shared" ca="1" si="6"/>
        <v>100.14373932237265</v>
      </c>
      <c r="P46" s="1">
        <f t="shared" ca="1" si="7"/>
        <v>102.22911688966829</v>
      </c>
      <c r="Q46" s="1">
        <f t="shared" ca="1" si="8"/>
        <v>100.5647288007369</v>
      </c>
      <c r="R46" s="1">
        <f t="shared" ca="1" si="8"/>
        <v>100.95881273179857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45888</v>
      </c>
      <c r="J47" s="1">
        <f t="shared" ca="1" si="0"/>
        <v>145.80475337999999</v>
      </c>
      <c r="K47" s="1">
        <f t="shared" ca="1" si="1"/>
        <v>173.89983301000001</v>
      </c>
      <c r="L47" s="1">
        <f t="shared" ca="1" si="2"/>
        <v>152.95987690000001</v>
      </c>
      <c r="M47" s="1">
        <f t="shared" ca="1" si="5"/>
        <v>168.30830011</v>
      </c>
      <c r="O47" s="1">
        <f t="shared" ca="1" si="6"/>
        <v>99.968219904813211</v>
      </c>
      <c r="P47" s="1">
        <f t="shared" ca="1" si="7"/>
        <v>102.28547684147772</v>
      </c>
      <c r="Q47" s="1">
        <f t="shared" ca="1" si="8"/>
        <v>98.448749731506311</v>
      </c>
      <c r="R47" s="1">
        <f t="shared" ca="1" si="8"/>
        <v>100.18910168123917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45889</v>
      </c>
      <c r="J48" s="1">
        <f t="shared" ca="1" si="0"/>
        <v>145.54833113000001</v>
      </c>
      <c r="K48" s="1">
        <f t="shared" ca="1" si="1"/>
        <v>173.99570593000001</v>
      </c>
      <c r="L48" s="1">
        <f t="shared" ca="1" si="2"/>
        <v>153.22635462</v>
      </c>
      <c r="M48" s="1">
        <f t="shared" ca="1" si="5"/>
        <v>168.10520485999999</v>
      </c>
      <c r="O48" s="1">
        <f t="shared" ca="1" si="6"/>
        <v>99.79240892964097</v>
      </c>
      <c r="P48" s="1">
        <f t="shared" ca="1" si="7"/>
        <v>102.3418679671542</v>
      </c>
      <c r="Q48" s="1">
        <f t="shared" ca="1" si="8"/>
        <v>98.620261365125444</v>
      </c>
      <c r="R48" s="1">
        <f t="shared" ca="1" si="8"/>
        <v>100.0682049064519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45890</v>
      </c>
      <c r="J49" s="1">
        <f t="shared" ca="1" si="0"/>
        <v>145.67250243000001</v>
      </c>
      <c r="K49" s="1">
        <f t="shared" ca="1" si="1"/>
        <v>174.09163165999999</v>
      </c>
      <c r="L49" s="1">
        <f t="shared" ca="1" si="2"/>
        <v>153.04929827000001</v>
      </c>
      <c r="M49" s="1">
        <f t="shared" ca="1" si="5"/>
        <v>167.76979469</v>
      </c>
      <c r="O49" s="1">
        <f t="shared" ca="1" si="6"/>
        <v>99.877544589051979</v>
      </c>
      <c r="P49" s="1">
        <f t="shared" ca="1" si="7"/>
        <v>102.39829015494233</v>
      </c>
      <c r="Q49" s="1">
        <f t="shared" ca="1" si="8"/>
        <v>98.506303530935256</v>
      </c>
      <c r="R49" s="1">
        <f t="shared" ca="1" si="8"/>
        <v>99.868544856382542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45891</v>
      </c>
      <c r="J50" s="1">
        <f t="shared" ca="1" si="0"/>
        <v>145.86258659000001</v>
      </c>
      <c r="K50" s="1">
        <f t="shared" ca="1" si="1"/>
        <v>174.18761021</v>
      </c>
      <c r="L50" s="1">
        <f t="shared" ca="1" si="2"/>
        <v>156.98308754000001</v>
      </c>
      <c r="M50" s="1">
        <f t="shared" ca="1" si="5"/>
        <v>168.54510930999999</v>
      </c>
      <c r="O50" s="1">
        <f t="shared" ca="1" si="6"/>
        <v>100.00787213096537</v>
      </c>
      <c r="P50" s="1">
        <f t="shared" ca="1" si="7"/>
        <v>102.45474341072401</v>
      </c>
      <c r="Q50" s="1">
        <f t="shared" ca="1" si="8"/>
        <v>101.0381873372481</v>
      </c>
      <c r="R50" s="1">
        <f t="shared" ca="1" si="8"/>
        <v>100.3300674030862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45894</v>
      </c>
      <c r="J51" s="1">
        <f t="shared" ca="1" si="0"/>
        <v>145.95784129</v>
      </c>
      <c r="K51" s="1">
        <f t="shared" ca="1" si="1"/>
        <v>174.28364175999999</v>
      </c>
      <c r="L51" s="1">
        <f t="shared" ca="1" si="2"/>
        <v>157.0479661</v>
      </c>
      <c r="M51" s="1">
        <f t="shared" ca="1" si="5"/>
        <v>168.97403702</v>
      </c>
      <c r="O51" s="1">
        <f t="shared" ca="1" si="6"/>
        <v>100.07318168072847</v>
      </c>
      <c r="P51" s="1">
        <f t="shared" ca="1" si="7"/>
        <v>102.51122784037271</v>
      </c>
      <c r="Q51" s="1">
        <f t="shared" ca="1" si="8"/>
        <v>101.07994477878002</v>
      </c>
      <c r="R51" s="1">
        <f t="shared" ca="1" si="8"/>
        <v>100.58539576136091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45895</v>
      </c>
      <c r="J52" s="1">
        <f t="shared" ca="1" si="0"/>
        <v>146.29718616</v>
      </c>
      <c r="K52" s="1">
        <f t="shared" ca="1" si="1"/>
        <v>174.37972611999999</v>
      </c>
      <c r="L52" s="1">
        <f t="shared" ca="1" si="2"/>
        <v>156.75920984000001</v>
      </c>
      <c r="M52" s="1">
        <f t="shared" ca="1" si="5"/>
        <v>169.11075984999999</v>
      </c>
      <c r="O52" s="1">
        <f t="shared" ca="1" si="6"/>
        <v>100.30584695261653</v>
      </c>
      <c r="P52" s="1">
        <f t="shared" ca="1" si="7"/>
        <v>102.56774333213309</v>
      </c>
      <c r="Q52" s="1">
        <f t="shared" ca="1" si="8"/>
        <v>100.89409412728708</v>
      </c>
      <c r="R52" s="1">
        <f t="shared" ca="1" si="8"/>
        <v>100.66678293898711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45896</v>
      </c>
      <c r="J53" s="1">
        <f t="shared" ca="1" si="0"/>
        <v>146.34864071000001</v>
      </c>
      <c r="K53" s="1">
        <f t="shared" ca="1" si="1"/>
        <v>174.47586347999999</v>
      </c>
      <c r="L53" s="1">
        <f t="shared" ca="1" si="2"/>
        <v>158.39132334000001</v>
      </c>
      <c r="M53" s="1">
        <f t="shared" ca="1" si="5"/>
        <v>169.15955747999999</v>
      </c>
      <c r="O53" s="1">
        <f t="shared" ca="1" si="6"/>
        <v>100.34112577343865</v>
      </c>
      <c r="P53" s="1">
        <f t="shared" ca="1" si="7"/>
        <v>102.6242899977605</v>
      </c>
      <c r="Q53" s="1">
        <f t="shared" ca="1" si="8"/>
        <v>101.94456263413583</v>
      </c>
      <c r="R53" s="1">
        <f t="shared" ca="1" si="8"/>
        <v>100.69583076794551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45897</v>
      </c>
      <c r="J54" s="1">
        <f t="shared" ca="1" si="0"/>
        <v>146.803652</v>
      </c>
      <c r="K54" s="1">
        <f t="shared" ca="1" si="1"/>
        <v>174.57205384</v>
      </c>
      <c r="L54" s="1">
        <f t="shared" ca="1" si="2"/>
        <v>160.48877157999999</v>
      </c>
      <c r="M54" s="1">
        <f t="shared" ca="1" si="5"/>
        <v>169.66030751</v>
      </c>
      <c r="O54" s="1">
        <f t="shared" ca="1" si="6"/>
        <v>100.653095497631</v>
      </c>
      <c r="P54" s="1">
        <f t="shared" ca="1" si="7"/>
        <v>102.68086783725497</v>
      </c>
      <c r="Q54" s="1">
        <f t="shared" ca="1" si="8"/>
        <v>103.29453205774841</v>
      </c>
      <c r="R54" s="1">
        <f t="shared" ca="1" si="8"/>
        <v>100.99391289247392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45898</v>
      </c>
      <c r="J55" s="1">
        <f t="shared" ca="1" si="0"/>
        <v>147.83019149</v>
      </c>
      <c r="K55" s="1">
        <f t="shared" ca="1" si="1"/>
        <v>174.66829720000001</v>
      </c>
      <c r="L55" s="1">
        <f t="shared" ca="1" si="2"/>
        <v>160.91324716</v>
      </c>
      <c r="M55" s="1">
        <f t="shared" ca="1" si="5"/>
        <v>169.35206435000001</v>
      </c>
      <c r="O55" s="1">
        <f t="shared" ca="1" si="6"/>
        <v>101.35692252040192</v>
      </c>
      <c r="P55" s="1">
        <f t="shared" ca="1" si="7"/>
        <v>102.73747685061647</v>
      </c>
      <c r="Q55" s="1">
        <f t="shared" ca="1" si="8"/>
        <v>103.56773501129078</v>
      </c>
      <c r="R55" s="1">
        <f t="shared" ca="1" si="8"/>
        <v>100.81042458393773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45901</v>
      </c>
      <c r="J56" s="1">
        <f t="shared" ca="1" si="0"/>
        <v>147.96159194000001</v>
      </c>
      <c r="K56" s="1">
        <f t="shared" ca="1" si="1"/>
        <v>174.76459371999999</v>
      </c>
      <c r="L56" s="1">
        <f t="shared" ca="1" si="2"/>
        <v>160.75480555999999</v>
      </c>
      <c r="M56" s="1">
        <f t="shared" ca="1" si="5"/>
        <v>168.68592552000001</v>
      </c>
      <c r="O56" s="1">
        <f t="shared" ca="1" si="6"/>
        <v>101.44701470722491</v>
      </c>
      <c r="P56" s="1">
        <f t="shared" ca="1" si="7"/>
        <v>102.79411713195481</v>
      </c>
      <c r="Q56" s="1">
        <f t="shared" ca="1" si="8"/>
        <v>103.46575808935812</v>
      </c>
      <c r="R56" s="1">
        <f t="shared" ca="1" si="8"/>
        <v>100.41389125237255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45902</v>
      </c>
      <c r="J57" s="1">
        <f t="shared" ca="1" si="0"/>
        <v>147.66477148999999</v>
      </c>
      <c r="K57" s="1">
        <f t="shared" ca="1" si="1"/>
        <v>174.86094324999999</v>
      </c>
      <c r="L57" s="1">
        <f t="shared" ca="1" si="2"/>
        <v>159.67632172</v>
      </c>
      <c r="M57" s="1">
        <f t="shared" ca="1" si="5"/>
        <v>168.53033235000001</v>
      </c>
      <c r="O57" s="1">
        <f t="shared" ca="1" si="6"/>
        <v>101.24350548458308</v>
      </c>
      <c r="P57" s="1">
        <f t="shared" ca="1" si="7"/>
        <v>102.85078859304203</v>
      </c>
      <c r="Q57" s="1">
        <f t="shared" ca="1" si="8"/>
        <v>102.77161928769678</v>
      </c>
      <c r="R57" s="1">
        <f t="shared" ca="1" si="8"/>
        <v>100.3212711028027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45903</v>
      </c>
      <c r="J58" s="1">
        <f t="shared" ca="1" si="0"/>
        <v>148.23800066999999</v>
      </c>
      <c r="K58" s="1">
        <f t="shared" ca="1" si="1"/>
        <v>174.95734594999999</v>
      </c>
      <c r="L58" s="1">
        <f t="shared" ca="1" si="2"/>
        <v>159.13980488999999</v>
      </c>
      <c r="M58" s="1">
        <f t="shared" ca="1" si="5"/>
        <v>168.24876793000001</v>
      </c>
      <c r="O58" s="1">
        <f t="shared" ca="1" si="6"/>
        <v>101.63652902732552</v>
      </c>
      <c r="P58" s="1">
        <f t="shared" ca="1" si="7"/>
        <v>102.90749132798796</v>
      </c>
      <c r="Q58" s="1">
        <f t="shared" ca="1" si="8"/>
        <v>102.42630382200807</v>
      </c>
      <c r="R58" s="1">
        <f t="shared" ca="1" si="8"/>
        <v>100.1536638826789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45904</v>
      </c>
      <c r="J59" s="1">
        <f t="shared" ca="1" si="0"/>
        <v>148.21376175</v>
      </c>
      <c r="K59" s="1">
        <f t="shared" ca="1" si="1"/>
        <v>175.05380181999999</v>
      </c>
      <c r="L59" s="1">
        <f t="shared" ca="1" si="2"/>
        <v>160.42511049000001</v>
      </c>
      <c r="M59" s="1">
        <f t="shared" ca="1" si="5"/>
        <v>168.19814303000001</v>
      </c>
      <c r="O59" s="1">
        <f t="shared" ca="1" si="6"/>
        <v>101.61991007884379</v>
      </c>
      <c r="P59" s="1">
        <f t="shared" ca="1" si="7"/>
        <v>102.96422533679258</v>
      </c>
      <c r="Q59" s="1">
        <f t="shared" ca="1" si="8"/>
        <v>103.25355820993903</v>
      </c>
      <c r="R59" s="1">
        <f t="shared" ca="1" si="8"/>
        <v>100.12352833232049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45905</v>
      </c>
      <c r="J60" s="1">
        <f t="shared" ca="1" si="0"/>
        <v>148.84950183000001</v>
      </c>
      <c r="K60" s="1">
        <f t="shared" ca="1" si="1"/>
        <v>175.15031087</v>
      </c>
      <c r="L60" s="1">
        <f t="shared" ca="1" si="2"/>
        <v>162.29897686000001</v>
      </c>
      <c r="M60" s="1">
        <f t="shared" ca="1" si="5"/>
        <v>168.57264029999999</v>
      </c>
      <c r="O60" s="1">
        <f t="shared" ca="1" si="6"/>
        <v>102.05579301576087</v>
      </c>
      <c r="P60" s="1">
        <f t="shared" ca="1" si="7"/>
        <v>103.02099062533776</v>
      </c>
      <c r="Q60" s="1">
        <f t="shared" ca="1" si="8"/>
        <v>104.45962482707564</v>
      </c>
      <c r="R60" s="1">
        <f t="shared" ca="1" si="8"/>
        <v>100.34645581146948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45908</v>
      </c>
      <c r="J61" s="1">
        <f t="shared" ca="1" si="0"/>
        <v>149.23349734000001</v>
      </c>
      <c r="K61" s="1">
        <f t="shared" ca="1" si="1"/>
        <v>175.24687309999999</v>
      </c>
      <c r="L61" s="1">
        <f t="shared" ca="1" si="2"/>
        <v>161.33346728999999</v>
      </c>
      <c r="M61" s="1">
        <f t="shared" ca="1" si="5"/>
        <v>168.96054934</v>
      </c>
      <c r="O61" s="1">
        <f t="shared" ca="1" si="6"/>
        <v>102.31907213867187</v>
      </c>
      <c r="P61" s="1">
        <f t="shared" ca="1" si="7"/>
        <v>103.07778719362348</v>
      </c>
      <c r="Q61" s="1">
        <f t="shared" ca="1" si="8"/>
        <v>103.83819905224679</v>
      </c>
      <c r="R61" s="1">
        <f t="shared" ca="1" si="8"/>
        <v>100.57736693246727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45909</v>
      </c>
      <c r="J62" s="1">
        <f t="shared" ca="1" si="0"/>
        <v>149.08678809</v>
      </c>
      <c r="K62" s="1">
        <f t="shared" ca="1" si="1"/>
        <v>175.34348849</v>
      </c>
      <c r="L62" s="1">
        <f t="shared" ca="1" si="2"/>
        <v>161.13629426</v>
      </c>
      <c r="M62" s="1">
        <f t="shared" ca="1" si="5"/>
        <v>169.11030409</v>
      </c>
      <c r="O62" s="1">
        <f t="shared" ca="1" si="6"/>
        <v>102.21848376808667</v>
      </c>
      <c r="P62" s="1">
        <f t="shared" ca="1" si="7"/>
        <v>103.13461502988604</v>
      </c>
      <c r="Q62" s="1">
        <f t="shared" ca="1" si="8"/>
        <v>103.71129362660395</v>
      </c>
      <c r="R62" s="1">
        <f t="shared" ca="1" si="8"/>
        <v>100.66651163813651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45910</v>
      </c>
      <c r="J63" s="1">
        <f t="shared" ca="1" si="0"/>
        <v>149.46227870999999</v>
      </c>
      <c r="K63" s="1">
        <f t="shared" ca="1" si="1"/>
        <v>175.44015725</v>
      </c>
      <c r="L63" s="1">
        <f t="shared" ca="1" si="2"/>
        <v>161.96737024999999</v>
      </c>
      <c r="M63" s="1">
        <f t="shared" ca="1" si="5"/>
        <v>169.61541697000001</v>
      </c>
      <c r="O63" s="1">
        <f t="shared" ca="1" si="6"/>
        <v>102.47593167703462</v>
      </c>
      <c r="P63" s="1">
        <f t="shared" ca="1" si="7"/>
        <v>103.1914742576445</v>
      </c>
      <c r="Q63" s="1">
        <f t="shared" ca="1" si="8"/>
        <v>104.24619463336184</v>
      </c>
      <c r="R63" s="1">
        <f t="shared" ca="1" si="8"/>
        <v>100.96719084208397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45911</v>
      </c>
      <c r="J64" s="1">
        <f t="shared" ca="1" si="0"/>
        <v>149.45632529</v>
      </c>
      <c r="K64" s="1">
        <f t="shared" ca="1" si="1"/>
        <v>175.53687934999999</v>
      </c>
      <c r="L64" s="1">
        <f t="shared" ca="1" si="2"/>
        <v>162.88006214999999</v>
      </c>
      <c r="M64" s="1">
        <f t="shared" ca="1" si="5"/>
        <v>169.83681702999999</v>
      </c>
      <c r="O64" s="1">
        <f t="shared" ca="1" si="6"/>
        <v>102.47184982931739</v>
      </c>
      <c r="P64" s="1">
        <f t="shared" ca="1" si="7"/>
        <v>103.24836485925329</v>
      </c>
      <c r="Q64" s="1">
        <f t="shared" ca="1" si="8"/>
        <v>104.83362565296063</v>
      </c>
      <c r="R64" s="1">
        <f t="shared" ca="1" si="8"/>
        <v>101.09898394503298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45912</v>
      </c>
      <c r="J65" s="1">
        <f t="shared" ca="1" si="0"/>
        <v>150.30936514999999</v>
      </c>
      <c r="K65" s="1">
        <f t="shared" ca="1" si="1"/>
        <v>175.63365463</v>
      </c>
      <c r="L65" s="1">
        <f t="shared" ca="1" si="2"/>
        <v>161.87962146999999</v>
      </c>
      <c r="M65" s="1">
        <f t="shared" ca="1" si="5"/>
        <v>169.95025194999999</v>
      </c>
      <c r="O65" s="1">
        <f t="shared" ca="1" si="6"/>
        <v>103.05672017363189</v>
      </c>
      <c r="P65" s="1">
        <f t="shared" ca="1" si="7"/>
        <v>103.30528674060265</v>
      </c>
      <c r="Q65" s="1">
        <f t="shared" ca="1" si="8"/>
        <v>104.18971735411355</v>
      </c>
      <c r="R65" s="1">
        <f t="shared" ca="1" si="8"/>
        <v>101.1665084980506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45915</v>
      </c>
      <c r="J66" s="1">
        <f t="shared" ca="1" si="0"/>
        <v>150.83624270999999</v>
      </c>
      <c r="K66" s="1">
        <f t="shared" ca="1" si="1"/>
        <v>175.73048326</v>
      </c>
      <c r="L66" s="1">
        <f t="shared" ca="1" si="2"/>
        <v>163.33034352000001</v>
      </c>
      <c r="M66" s="1">
        <f t="shared" ca="1" si="5"/>
        <v>170.22379617000001</v>
      </c>
      <c r="O66" s="1">
        <f t="shared" ca="1" si="6"/>
        <v>103.41796362118752</v>
      </c>
      <c r="P66" s="1">
        <f t="shared" ca="1" si="7"/>
        <v>103.3622400016842</v>
      </c>
      <c r="Q66" s="1">
        <f t="shared" ca="1" si="8"/>
        <v>105.12343784948114</v>
      </c>
      <c r="R66" s="1">
        <f t="shared" ca="1" si="8"/>
        <v>101.32934152324297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45916</v>
      </c>
      <c r="J67" s="1">
        <f t="shared" ca="1" si="0"/>
        <v>151.25510825000001</v>
      </c>
      <c r="K67" s="1">
        <f t="shared" ca="1" si="1"/>
        <v>175.82736542999999</v>
      </c>
      <c r="L67" s="1">
        <f t="shared" ca="1" si="2"/>
        <v>163.91650349</v>
      </c>
      <c r="M67" s="1">
        <f t="shared" ca="1" si="5"/>
        <v>170.72924087999999</v>
      </c>
      <c r="O67" s="1">
        <f t="shared" ca="1" si="6"/>
        <v>103.70515070832001</v>
      </c>
      <c r="P67" s="1">
        <f t="shared" ca="1" si="7"/>
        <v>103.41922475425332</v>
      </c>
      <c r="Q67" s="1">
        <f t="shared" ca="1" si="8"/>
        <v>105.50070486458786</v>
      </c>
      <c r="R67" s="1">
        <f t="shared" ca="1" si="8"/>
        <v>101.63021825606801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45917</v>
      </c>
      <c r="J68" s="1">
        <f t="shared" ca="1" si="0"/>
        <v>151.52768978</v>
      </c>
      <c r="K68" s="1">
        <f t="shared" ca="1" si="1"/>
        <v>175.92430095</v>
      </c>
      <c r="L68" s="1">
        <f t="shared" ca="1" si="2"/>
        <v>165.65952042999999</v>
      </c>
      <c r="M68" s="1">
        <f t="shared" ca="1" si="5"/>
        <v>171.09216366999999</v>
      </c>
      <c r="O68" s="1">
        <f t="shared" ca="1" si="6"/>
        <v>103.89204098248008</v>
      </c>
      <c r="P68" s="1">
        <f t="shared" ca="1" si="7"/>
        <v>103.47624088655465</v>
      </c>
      <c r="Q68" s="1">
        <f t="shared" ca="1" si="8"/>
        <v>106.62255356100137</v>
      </c>
      <c r="R68" s="1">
        <f t="shared" ca="1" si="8"/>
        <v>101.84625577938672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45918</v>
      </c>
      <c r="J69" s="1">
        <f t="shared" ref="J69:J132" ca="1" si="9">VLOOKUP(I69,$A$10:$G$10000,2,FALSE)</f>
        <v>151.15560110000001</v>
      </c>
      <c r="K69" s="1">
        <f t="shared" ref="K69:K132" ca="1" si="10">VLOOKUP(I69,$A$10:$G$10000,6,FALSE)</f>
        <v>176.02128981999999</v>
      </c>
      <c r="L69" s="1">
        <f t="shared" ref="L69:L132" ca="1" si="11">VLOOKUP(I69,$A$10:$G$10000,7,FALSE)</f>
        <v>165.55240594</v>
      </c>
      <c r="M69" s="1">
        <f t="shared" ca="1" si="5"/>
        <v>170.73161639</v>
      </c>
      <c r="O69" s="1">
        <f t="shared" ca="1" si="6"/>
        <v>103.63692554814725</v>
      </c>
      <c r="P69" s="1">
        <f t="shared" ca="1" si="7"/>
        <v>103.53328839858817</v>
      </c>
      <c r="Q69" s="1">
        <f t="shared" ca="1" si="8"/>
        <v>106.55361203311611</v>
      </c>
      <c r="R69" s="1">
        <f t="shared" ca="1" si="8"/>
        <v>101.63163232900902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45919</v>
      </c>
      <c r="J70" s="1">
        <f t="shared" ca="1" si="9"/>
        <v>151.67907671</v>
      </c>
      <c r="K70" s="1">
        <f t="shared" ca="1" si="10"/>
        <v>176.11833222000001</v>
      </c>
      <c r="L70" s="1">
        <f t="shared" ca="1" si="11"/>
        <v>165.96841613000001</v>
      </c>
      <c r="M70" s="1">
        <f t="shared" ref="M70:M133" ca="1" si="13">VLOOKUP(I70,$A$10:$G$10000,3,FALSE)</f>
        <v>170.41201778000001</v>
      </c>
      <c r="O70" s="1">
        <f t="shared" ca="1" si="6"/>
        <v>103.99583651423146</v>
      </c>
      <c r="P70" s="1">
        <f t="shared" ca="1" si="7"/>
        <v>103.59036739622742</v>
      </c>
      <c r="Q70" s="1">
        <f t="shared" ca="1" si="8"/>
        <v>106.82136645284439</v>
      </c>
      <c r="R70" s="1">
        <f t="shared" ca="1" si="8"/>
        <v>101.4413844469168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45922</v>
      </c>
      <c r="J71" s="1">
        <f t="shared" ca="1" si="9"/>
        <v>151.31038999</v>
      </c>
      <c r="K71" s="1">
        <f t="shared" ca="1" si="10"/>
        <v>176.21542815000001</v>
      </c>
      <c r="L71" s="1">
        <f t="shared" ca="1" si="11"/>
        <v>165.10838258999999</v>
      </c>
      <c r="M71" s="1">
        <f t="shared" ca="1" si="13"/>
        <v>169.92486937000001</v>
      </c>
      <c r="O71" s="1">
        <f t="shared" ref="O71:O134" ca="1" si="14">J71/J70*O70</f>
        <v>103.74305356822636</v>
      </c>
      <c r="P71" s="1">
        <f t="shared" ref="P71:P134" ca="1" si="15">K71/K70*P70</f>
        <v>103.64747787947236</v>
      </c>
      <c r="Q71" s="1">
        <f t="shared" ref="Q71:R134" ca="1" si="16">L71/L70*Q70</f>
        <v>106.26782765263003</v>
      </c>
      <c r="R71" s="1">
        <f t="shared" ca="1" si="16"/>
        <v>101.15139897649469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45923</v>
      </c>
      <c r="J72" s="1">
        <f t="shared" ca="1" si="9"/>
        <v>151.52896551000001</v>
      </c>
      <c r="K72" s="1">
        <f t="shared" ca="1" si="10"/>
        <v>176.31257762000001</v>
      </c>
      <c r="L72" s="1">
        <f t="shared" ca="1" si="11"/>
        <v>166.60540258</v>
      </c>
      <c r="M72" s="1">
        <f t="shared" ca="1" si="13"/>
        <v>170.58537507</v>
      </c>
      <c r="O72" s="1">
        <f t="shared" ca="1" si="14"/>
        <v>103.89291566217484</v>
      </c>
      <c r="P72" s="1">
        <f t="shared" ca="1" si="15"/>
        <v>103.70461985420488</v>
      </c>
      <c r="Q72" s="1">
        <f t="shared" ca="1" si="16"/>
        <v>107.23134664418183</v>
      </c>
      <c r="R72" s="1">
        <f t="shared" ca="1" si="16"/>
        <v>101.54457906740575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45924</v>
      </c>
      <c r="J73" s="1">
        <f t="shared" ca="1" si="9"/>
        <v>151.57404138999999</v>
      </c>
      <c r="K73" s="1">
        <f t="shared" ca="1" si="10"/>
        <v>176.40978061000001</v>
      </c>
      <c r="L73" s="1">
        <f t="shared" ca="1" si="11"/>
        <v>166.68142041999999</v>
      </c>
      <c r="M73" s="1">
        <f t="shared" ca="1" si="13"/>
        <v>170.664661</v>
      </c>
      <c r="O73" s="1">
        <f t="shared" ca="1" si="14"/>
        <v>103.92382107081059</v>
      </c>
      <c r="P73" s="1">
        <f t="shared" ca="1" si="15"/>
        <v>103.76179330866124</v>
      </c>
      <c r="Q73" s="1">
        <f t="shared" ca="1" si="16"/>
        <v>107.28027360108689</v>
      </c>
      <c r="R73" s="1">
        <f t="shared" ca="1" si="16"/>
        <v>101.59177570653448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45925</v>
      </c>
      <c r="J74" s="1">
        <f t="shared" ca="1" si="9"/>
        <v>151.76710226</v>
      </c>
      <c r="K74" s="1">
        <f t="shared" ca="1" si="10"/>
        <v>176.50703713999999</v>
      </c>
      <c r="L74" s="1">
        <f t="shared" ca="1" si="11"/>
        <v>165.33251061000001</v>
      </c>
      <c r="M74" s="1">
        <f t="shared" ca="1" si="13"/>
        <v>170.59899304000001</v>
      </c>
      <c r="O74" s="1">
        <f t="shared" ca="1" si="14"/>
        <v>104.05618953658259</v>
      </c>
      <c r="P74" s="1">
        <f t="shared" ca="1" si="15"/>
        <v>103.81899825460518</v>
      </c>
      <c r="Q74" s="1">
        <f t="shared" ca="1" si="16"/>
        <v>106.41208197471757</v>
      </c>
      <c r="R74" s="1">
        <f t="shared" ca="1" si="16"/>
        <v>101.55268545419791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45926</v>
      </c>
      <c r="J75" s="1">
        <f t="shared" ca="1" si="9"/>
        <v>152.18043961999999</v>
      </c>
      <c r="K75" s="1">
        <f t="shared" ca="1" si="10"/>
        <v>176.60434738000001</v>
      </c>
      <c r="L75" s="1">
        <f t="shared" ca="1" si="11"/>
        <v>165.49229485000001</v>
      </c>
      <c r="M75" s="1">
        <f t="shared" ca="1" si="13"/>
        <v>170.72759443000001</v>
      </c>
      <c r="O75" s="1">
        <f t="shared" ca="1" si="14"/>
        <v>104.33958633361063</v>
      </c>
      <c r="P75" s="1">
        <f t="shared" ca="1" si="15"/>
        <v>103.87623479202836</v>
      </c>
      <c r="Q75" s="1">
        <f t="shared" ca="1" si="16"/>
        <v>106.51492305287222</v>
      </c>
      <c r="R75" s="1">
        <f t="shared" ca="1" si="16"/>
        <v>101.62923817162563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45929</v>
      </c>
      <c r="J76" s="1">
        <f t="shared" ca="1" si="9"/>
        <v>152.32799935</v>
      </c>
      <c r="K76" s="1">
        <f t="shared" ca="1" si="10"/>
        <v>176.70171114999999</v>
      </c>
      <c r="L76" s="1">
        <f t="shared" ca="1" si="11"/>
        <v>166.50511502000001</v>
      </c>
      <c r="M76" s="1">
        <f t="shared" ca="1" si="13"/>
        <v>170.35891092</v>
      </c>
      <c r="O76" s="1">
        <f t="shared" ca="1" si="14"/>
        <v>104.44075781942145</v>
      </c>
      <c r="P76" s="1">
        <f t="shared" ca="1" si="15"/>
        <v>103.93350281505722</v>
      </c>
      <c r="Q76" s="1">
        <f t="shared" ca="1" si="16"/>
        <v>107.16679909683988</v>
      </c>
      <c r="R76" s="1">
        <f t="shared" ca="1" si="16"/>
        <v>101.4097714569868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45930</v>
      </c>
      <c r="J77" s="1">
        <f t="shared" ca="1" si="9"/>
        <v>152.63885285999999</v>
      </c>
      <c r="K77" s="1">
        <f t="shared" ca="1" si="10"/>
        <v>176.79912863000001</v>
      </c>
      <c r="L77" s="1">
        <f t="shared" ca="1" si="11"/>
        <v>166.39158322</v>
      </c>
      <c r="M77" s="1">
        <f t="shared" ca="1" si="13"/>
        <v>170.26283785000001</v>
      </c>
      <c r="O77" s="1">
        <f t="shared" ca="1" si="14"/>
        <v>104.6538885392744</v>
      </c>
      <c r="P77" s="1">
        <f t="shared" ca="1" si="15"/>
        <v>103.99080242956532</v>
      </c>
      <c r="Q77" s="1">
        <f t="shared" ca="1" si="16"/>
        <v>107.09372722994713</v>
      </c>
      <c r="R77" s="1">
        <f t="shared" ca="1" si="16"/>
        <v>101.35258191509988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45931</v>
      </c>
      <c r="J78" s="1">
        <f t="shared" ca="1" si="9"/>
        <v>151.93805043</v>
      </c>
      <c r="K78" s="1">
        <f t="shared" ca="1" si="10"/>
        <v>176.89659982000001</v>
      </c>
      <c r="L78" s="1">
        <f t="shared" ca="1" si="11"/>
        <v>165.57272742999999</v>
      </c>
      <c r="M78" s="1">
        <f t="shared" ca="1" si="13"/>
        <v>170.45572887</v>
      </c>
      <c r="O78" s="1">
        <f t="shared" ca="1" si="14"/>
        <v>104.17339685564953</v>
      </c>
      <c r="P78" s="1">
        <f t="shared" ca="1" si="15"/>
        <v>104.04813363555265</v>
      </c>
      <c r="Q78" s="1">
        <f t="shared" ca="1" si="16"/>
        <v>106.5666914453367</v>
      </c>
      <c r="R78" s="1">
        <f t="shared" ca="1" si="16"/>
        <v>101.46740440456442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45932</v>
      </c>
      <c r="J79" s="1">
        <f t="shared" ca="1" si="9"/>
        <v>151.98525253</v>
      </c>
      <c r="K79" s="1">
        <f t="shared" ca="1" si="10"/>
        <v>176.99412472</v>
      </c>
      <c r="L79" s="1">
        <f t="shared" ca="1" si="11"/>
        <v>163.78895374000001</v>
      </c>
      <c r="M79" s="1">
        <f t="shared" ca="1" si="13"/>
        <v>170.09700995</v>
      </c>
      <c r="O79" s="1">
        <f t="shared" ca="1" si="14"/>
        <v>104.20576006606194</v>
      </c>
      <c r="P79" s="1">
        <f t="shared" ca="1" si="15"/>
        <v>104.10549643301918</v>
      </c>
      <c r="Q79" s="1">
        <f t="shared" ca="1" si="16"/>
        <v>105.4186106993038</v>
      </c>
      <c r="R79" s="1">
        <f t="shared" ca="1" si="16"/>
        <v>101.25386932443244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45933</v>
      </c>
      <c r="J80" s="1">
        <f t="shared" ca="1" si="9"/>
        <v>152.44536675000001</v>
      </c>
      <c r="K80" s="1">
        <f t="shared" ca="1" si="10"/>
        <v>177.09170351</v>
      </c>
      <c r="L80" s="1">
        <f t="shared" ca="1" si="11"/>
        <v>164.07455823999999</v>
      </c>
      <c r="M80" s="1">
        <f t="shared" ca="1" si="13"/>
        <v>170.09686224000001</v>
      </c>
      <c r="O80" s="1">
        <f t="shared" ca="1" si="14"/>
        <v>104.52122851588959</v>
      </c>
      <c r="P80" s="1">
        <f t="shared" ca="1" si="15"/>
        <v>104.16289092783846</v>
      </c>
      <c r="Q80" s="1">
        <f t="shared" ca="1" si="16"/>
        <v>105.60243280031838</v>
      </c>
      <c r="R80" s="1">
        <f t="shared" ca="1" si="16"/>
        <v>101.25378139690778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45936</v>
      </c>
      <c r="J81" s="1">
        <f t="shared" ca="1" si="9"/>
        <v>152.35734120000001</v>
      </c>
      <c r="K81" s="1">
        <f t="shared" ca="1" si="10"/>
        <v>177.18933601000001</v>
      </c>
      <c r="L81" s="1">
        <f t="shared" ca="1" si="11"/>
        <v>163.40031952000001</v>
      </c>
      <c r="M81" s="1">
        <f t="shared" ca="1" si="13"/>
        <v>170.14368848999999</v>
      </c>
      <c r="O81" s="1">
        <f t="shared" ca="1" si="14"/>
        <v>104.46087549353848</v>
      </c>
      <c r="P81" s="1">
        <f t="shared" ca="1" si="15"/>
        <v>104.22031701413694</v>
      </c>
      <c r="Q81" s="1">
        <f t="shared" ca="1" si="16"/>
        <v>105.16847612913223</v>
      </c>
      <c r="R81" s="1">
        <f t="shared" ca="1" si="16"/>
        <v>101.28165571991821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45937</v>
      </c>
      <c r="J82" s="1">
        <f t="shared" ca="1" si="9"/>
        <v>152.04521195999999</v>
      </c>
      <c r="K82" s="1">
        <f t="shared" ca="1" si="10"/>
        <v>177.28702239</v>
      </c>
      <c r="L82" s="1">
        <f t="shared" ca="1" si="11"/>
        <v>160.83834439</v>
      </c>
      <c r="M82" s="1">
        <f t="shared" ca="1" si="13"/>
        <v>169.70458162</v>
      </c>
      <c r="O82" s="1">
        <f t="shared" ca="1" si="14"/>
        <v>104.24687009399075</v>
      </c>
      <c r="P82" s="1">
        <f t="shared" ca="1" si="15"/>
        <v>104.27777479190631</v>
      </c>
      <c r="Q82" s="1">
        <f t="shared" ca="1" si="16"/>
        <v>103.51952574094246</v>
      </c>
      <c r="R82" s="1">
        <f t="shared" ca="1" si="16"/>
        <v>101.02026799977246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45938</v>
      </c>
      <c r="J83" s="1">
        <f t="shared" ca="1" si="9"/>
        <v>152.12600835999999</v>
      </c>
      <c r="K83" s="1">
        <f t="shared" ca="1" si="10"/>
        <v>177.38476266999999</v>
      </c>
      <c r="L83" s="1">
        <f t="shared" ca="1" si="11"/>
        <v>161.73602844000001</v>
      </c>
      <c r="M83" s="1">
        <f t="shared" ca="1" si="13"/>
        <v>169.89154300000001</v>
      </c>
      <c r="O83" s="1">
        <f t="shared" ca="1" si="14"/>
        <v>104.3022665889299</v>
      </c>
      <c r="P83" s="1">
        <f t="shared" ca="1" si="15"/>
        <v>104.33526427291025</v>
      </c>
      <c r="Q83" s="1">
        <f t="shared" ca="1" si="16"/>
        <v>104.0972973380927</v>
      </c>
      <c r="R83" s="1">
        <f t="shared" ca="1" si="16"/>
        <v>101.13156074468785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45939</v>
      </c>
      <c r="J84" s="1">
        <f t="shared" ca="1" si="9"/>
        <v>151.95548543999999</v>
      </c>
      <c r="K84" s="1">
        <f t="shared" ca="1" si="10"/>
        <v>177.48255682999999</v>
      </c>
      <c r="L84" s="1">
        <f t="shared" ca="1" si="11"/>
        <v>161.23858437999999</v>
      </c>
      <c r="M84" s="1">
        <f t="shared" ca="1" si="13"/>
        <v>169.96926932</v>
      </c>
      <c r="O84" s="1">
        <f t="shared" ca="1" si="14"/>
        <v>104.18535083433208</v>
      </c>
      <c r="P84" s="1">
        <f t="shared" ca="1" si="15"/>
        <v>104.39278544538509</v>
      </c>
      <c r="Q84" s="1">
        <f t="shared" ca="1" si="16"/>
        <v>103.7771300709578</v>
      </c>
      <c r="R84" s="1">
        <f t="shared" ca="1" si="16"/>
        <v>101.1778289927344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45940</v>
      </c>
      <c r="J85" s="1">
        <f t="shared" ca="1" si="9"/>
        <v>152.12600835999999</v>
      </c>
      <c r="K85" s="1">
        <f t="shared" ca="1" si="10"/>
        <v>177.58040489000001</v>
      </c>
      <c r="L85" s="1">
        <f t="shared" ca="1" si="11"/>
        <v>160.06907484999999</v>
      </c>
      <c r="M85" s="1">
        <f t="shared" ca="1" si="13"/>
        <v>169.62373722000001</v>
      </c>
      <c r="O85" s="1">
        <f t="shared" ca="1" si="14"/>
        <v>104.3022665889299</v>
      </c>
      <c r="P85" s="1">
        <f t="shared" ca="1" si="15"/>
        <v>104.45033832109452</v>
      </c>
      <c r="Q85" s="1">
        <f t="shared" ca="1" si="16"/>
        <v>103.02440488994282</v>
      </c>
      <c r="R85" s="1">
        <f t="shared" ca="1" si="16"/>
        <v>100.97214364817086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45943</v>
      </c>
      <c r="J86" s="1">
        <f t="shared" ca="1" si="9"/>
        <v>151.81047717000001</v>
      </c>
      <c r="K86" s="1">
        <f t="shared" ca="1" si="10"/>
        <v>177.67830683</v>
      </c>
      <c r="L86" s="1">
        <f t="shared" ca="1" si="11"/>
        <v>161.32411440000001</v>
      </c>
      <c r="M86" s="1">
        <f t="shared" ca="1" si="13"/>
        <v>169.43697277000001</v>
      </c>
      <c r="O86" s="1">
        <f t="shared" ca="1" si="14"/>
        <v>104.08592870791078</v>
      </c>
      <c r="P86" s="1">
        <f t="shared" ca="1" si="15"/>
        <v>104.50792288827481</v>
      </c>
      <c r="Q86" s="1">
        <f t="shared" ca="1" si="16"/>
        <v>103.83217930154144</v>
      </c>
      <c r="R86" s="1">
        <f t="shared" ca="1" si="16"/>
        <v>100.86096813003384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45944</v>
      </c>
      <c r="J87" s="1">
        <f t="shared" ca="1" si="9"/>
        <v>152.04436147000001</v>
      </c>
      <c r="K87" s="1">
        <f t="shared" ca="1" si="10"/>
        <v>177.77626283000001</v>
      </c>
      <c r="L87" s="1">
        <f t="shared" ca="1" si="11"/>
        <v>161.20991129000001</v>
      </c>
      <c r="M87" s="1">
        <f t="shared" ca="1" si="13"/>
        <v>169.46381389999999</v>
      </c>
      <c r="O87" s="1">
        <f t="shared" ca="1" si="14"/>
        <v>104.24628697190886</v>
      </c>
      <c r="P87" s="1">
        <f t="shared" ca="1" si="15"/>
        <v>104.56553925279948</v>
      </c>
      <c r="Q87" s="1">
        <f t="shared" ca="1" si="16"/>
        <v>103.75867536297395</v>
      </c>
      <c r="R87" s="1">
        <f t="shared" ca="1" si="16"/>
        <v>100.87694588455366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45945</v>
      </c>
      <c r="J88" s="1">
        <f t="shared" ca="1" si="9"/>
        <v>152.49512032000001</v>
      </c>
      <c r="K88" s="1">
        <f t="shared" ca="1" si="10"/>
        <v>177.87427273</v>
      </c>
      <c r="L88" s="1">
        <f t="shared" ca="1" si="11"/>
        <v>162.25746914000001</v>
      </c>
      <c r="M88" s="1">
        <f t="shared" ca="1" si="13"/>
        <v>169.92015788</v>
      </c>
      <c r="O88" s="1">
        <f t="shared" ca="1" si="14"/>
        <v>104.55534109254785</v>
      </c>
      <c r="P88" s="1">
        <f t="shared" ca="1" si="15"/>
        <v>104.62318732055874</v>
      </c>
      <c r="Q88" s="1">
        <f t="shared" ca="1" si="16"/>
        <v>104.43290943464065</v>
      </c>
      <c r="R88" s="1">
        <f t="shared" ca="1" si="16"/>
        <v>101.14859436168736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45946</v>
      </c>
      <c r="J89" s="1">
        <f t="shared" ca="1" si="9"/>
        <v>152.16470558</v>
      </c>
      <c r="K89" s="1">
        <f t="shared" ca="1" si="10"/>
        <v>177.97233668999999</v>
      </c>
      <c r="L89" s="1">
        <f t="shared" ca="1" si="11"/>
        <v>161.79819899</v>
      </c>
      <c r="M89" s="1">
        <f t="shared" ca="1" si="13"/>
        <v>169.73443119000001</v>
      </c>
      <c r="O89" s="1">
        <f t="shared" ca="1" si="14"/>
        <v>104.32879859223563</v>
      </c>
      <c r="P89" s="1">
        <f t="shared" ca="1" si="15"/>
        <v>104.68086718566238</v>
      </c>
      <c r="Q89" s="1">
        <f t="shared" ca="1" si="16"/>
        <v>104.13731183759197</v>
      </c>
      <c r="R89" s="1">
        <f t="shared" ca="1" si="16"/>
        <v>101.03803659230125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45947</v>
      </c>
      <c r="J90" s="1">
        <f t="shared" ca="1" si="9"/>
        <v>152.13153653000001</v>
      </c>
      <c r="K90" s="1">
        <f t="shared" ca="1" si="10"/>
        <v>178.07045471999999</v>
      </c>
      <c r="L90" s="1">
        <f t="shared" ca="1" si="11"/>
        <v>163.16200287000001</v>
      </c>
      <c r="M90" s="1">
        <f t="shared" ca="1" si="13"/>
        <v>169.55745862000001</v>
      </c>
      <c r="O90" s="1">
        <f t="shared" ca="1" si="14"/>
        <v>104.30605687217805</v>
      </c>
      <c r="P90" s="1">
        <f t="shared" ca="1" si="15"/>
        <v>104.73857885399227</v>
      </c>
      <c r="Q90" s="1">
        <f t="shared" ca="1" si="16"/>
        <v>105.01508965479533</v>
      </c>
      <c r="R90" s="1">
        <f t="shared" ca="1" si="16"/>
        <v>100.93268989936375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45950</v>
      </c>
      <c r="J91" s="1">
        <f t="shared" ca="1" si="9"/>
        <v>151.712671</v>
      </c>
      <c r="K91" s="1">
        <f t="shared" ca="1" si="10"/>
        <v>178.16862681999999</v>
      </c>
      <c r="L91" s="1">
        <f t="shared" ca="1" si="11"/>
        <v>164.42576951000001</v>
      </c>
      <c r="M91" s="1">
        <f t="shared" ca="1" si="13"/>
        <v>170.05806494000001</v>
      </c>
      <c r="O91" s="1">
        <f t="shared" ca="1" si="14"/>
        <v>104.01886979190189</v>
      </c>
      <c r="P91" s="1">
        <f t="shared" ca="1" si="15"/>
        <v>104.79632232554839</v>
      </c>
      <c r="Q91" s="1">
        <f t="shared" ca="1" si="16"/>
        <v>105.8284810367832</v>
      </c>
      <c r="R91" s="1">
        <f t="shared" ca="1" si="16"/>
        <v>101.23068647745272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45951</v>
      </c>
      <c r="J92" s="1">
        <f t="shared" ca="1" si="9"/>
        <v>151.91381150999999</v>
      </c>
      <c r="K92" s="1">
        <f t="shared" ca="1" si="10"/>
        <v>178.26685316000001</v>
      </c>
      <c r="L92" s="1">
        <f t="shared" ca="1" si="11"/>
        <v>163.94313989</v>
      </c>
      <c r="M92" s="1">
        <f t="shared" ca="1" si="13"/>
        <v>170.28974835</v>
      </c>
      <c r="O92" s="1">
        <f t="shared" ca="1" si="14"/>
        <v>104.15677790716778</v>
      </c>
      <c r="P92" s="1">
        <f t="shared" ca="1" si="15"/>
        <v>104.85409770032241</v>
      </c>
      <c r="Q92" s="1">
        <f t="shared" ca="1" si="16"/>
        <v>105.51784870865015</v>
      </c>
      <c r="R92" s="1">
        <f t="shared" ca="1" si="16"/>
        <v>101.36860096359021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45952</v>
      </c>
      <c r="J93" s="1">
        <f t="shared" ca="1" si="9"/>
        <v>151.72585357</v>
      </c>
      <c r="K93" s="1">
        <f t="shared" ca="1" si="10"/>
        <v>178.36513357000001</v>
      </c>
      <c r="L93" s="1">
        <f t="shared" ca="1" si="11"/>
        <v>164.83933339000001</v>
      </c>
      <c r="M93" s="1">
        <f t="shared" ca="1" si="13"/>
        <v>170.95694498</v>
      </c>
      <c r="O93" s="1">
        <f t="shared" ca="1" si="14"/>
        <v>104.02790816703109</v>
      </c>
      <c r="P93" s="1">
        <f t="shared" ca="1" si="15"/>
        <v>104.91190487832269</v>
      </c>
      <c r="Q93" s="1">
        <f t="shared" ca="1" si="16"/>
        <v>106.09466095105398</v>
      </c>
      <c r="R93" s="1">
        <f t="shared" ca="1" si="16"/>
        <v>101.76576397314329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45953</v>
      </c>
      <c r="J94" s="1">
        <f t="shared" ca="1" si="9"/>
        <v>151.72330210999999</v>
      </c>
      <c r="K94" s="1">
        <f t="shared" ca="1" si="10"/>
        <v>178.46346822999999</v>
      </c>
      <c r="L94" s="1">
        <f t="shared" ca="1" si="11"/>
        <v>165.80442196000001</v>
      </c>
      <c r="M94" s="1">
        <f t="shared" ca="1" si="13"/>
        <v>171.44659837</v>
      </c>
      <c r="O94" s="1">
        <f t="shared" ca="1" si="14"/>
        <v>104.02615880764159</v>
      </c>
      <c r="P94" s="1">
        <f t="shared" ca="1" si="15"/>
        <v>104.96974396542269</v>
      </c>
      <c r="Q94" s="1">
        <f t="shared" ca="1" si="16"/>
        <v>106.71581575989829</v>
      </c>
      <c r="R94" s="1">
        <f t="shared" ca="1" si="16"/>
        <v>102.05724058628246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45954</v>
      </c>
      <c r="J95" s="1">
        <f t="shared" ca="1" si="9"/>
        <v>152.18043961999999</v>
      </c>
      <c r="K95" s="1">
        <f t="shared" ca="1" si="10"/>
        <v>178.56185694999999</v>
      </c>
      <c r="L95" s="1">
        <f t="shared" ca="1" si="11"/>
        <v>166.31784103000001</v>
      </c>
      <c r="M95" s="1">
        <f t="shared" ca="1" si="13"/>
        <v>172.1658372</v>
      </c>
      <c r="O95" s="1">
        <f t="shared" ca="1" si="14"/>
        <v>104.33958633361061</v>
      </c>
      <c r="P95" s="1">
        <f t="shared" ca="1" si="15"/>
        <v>105.02761484986711</v>
      </c>
      <c r="Q95" s="1">
        <f t="shared" ca="1" si="16"/>
        <v>107.04626493751405</v>
      </c>
      <c r="R95" s="1">
        <f t="shared" ca="1" si="16"/>
        <v>102.48538282421647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45957</v>
      </c>
      <c r="J96" s="1">
        <f t="shared" ca="1" si="9"/>
        <v>152.35946741999999</v>
      </c>
      <c r="K96" s="1">
        <f t="shared" ca="1" si="10"/>
        <v>178.66029990999999</v>
      </c>
      <c r="L96" s="1">
        <f t="shared" ca="1" si="11"/>
        <v>167.22455937000001</v>
      </c>
      <c r="M96" s="1">
        <f t="shared" ca="1" si="13"/>
        <v>172.27110116</v>
      </c>
      <c r="O96" s="1">
        <f t="shared" ca="1" si="14"/>
        <v>104.46233329531515</v>
      </c>
      <c r="P96" s="1">
        <f t="shared" ca="1" si="15"/>
        <v>105.08551763752939</v>
      </c>
      <c r="Q96" s="1">
        <f t="shared" ca="1" si="16"/>
        <v>107.62985122655105</v>
      </c>
      <c r="R96" s="1">
        <f t="shared" ca="1" si="16"/>
        <v>102.54804343920051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45958</v>
      </c>
      <c r="J97" s="1">
        <f t="shared" ca="1" si="9"/>
        <v>152.42750649999999</v>
      </c>
      <c r="K97" s="1">
        <f t="shared" ca="1" si="10"/>
        <v>178.7587973</v>
      </c>
      <c r="L97" s="1">
        <f t="shared" ca="1" si="11"/>
        <v>167.74772956000001</v>
      </c>
      <c r="M97" s="1">
        <f t="shared" ca="1" si="13"/>
        <v>172.01058226000001</v>
      </c>
      <c r="O97" s="1">
        <f t="shared" ca="1" si="14"/>
        <v>104.50898297959419</v>
      </c>
      <c r="P97" s="1">
        <f t="shared" ca="1" si="15"/>
        <v>105.14345244016495</v>
      </c>
      <c r="Q97" s="1">
        <f t="shared" ca="1" si="16"/>
        <v>107.96657646552316</v>
      </c>
      <c r="R97" s="1">
        <f t="shared" ca="1" si="16"/>
        <v>102.39296401326058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45959</v>
      </c>
      <c r="J98" s="1">
        <f t="shared" ca="1" si="9"/>
        <v>152.64905872</v>
      </c>
      <c r="K98" s="1">
        <f t="shared" ca="1" si="10"/>
        <v>178.85734894000001</v>
      </c>
      <c r="L98" s="1">
        <f t="shared" ca="1" si="11"/>
        <v>169.11770043999999</v>
      </c>
      <c r="M98" s="1">
        <f t="shared" ca="1" si="13"/>
        <v>171.85538291</v>
      </c>
      <c r="O98" s="1">
        <f t="shared" ca="1" si="14"/>
        <v>104.66088599054498</v>
      </c>
      <c r="P98" s="1">
        <f t="shared" ca="1" si="15"/>
        <v>105.20141915190025</v>
      </c>
      <c r="Q98" s="1">
        <f t="shared" ca="1" si="16"/>
        <v>108.84832351604376</v>
      </c>
      <c r="R98" s="1">
        <f t="shared" ca="1" si="16"/>
        <v>102.3005782934366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45960</v>
      </c>
      <c r="J99" s="1">
        <f t="shared" ca="1" si="9"/>
        <v>152.47938629000001</v>
      </c>
      <c r="K99" s="1">
        <f t="shared" ca="1" si="10"/>
        <v>178.95595481999999</v>
      </c>
      <c r="L99" s="1">
        <f t="shared" ca="1" si="11"/>
        <v>169.28529012000001</v>
      </c>
      <c r="M99" s="1">
        <f t="shared" ca="1" si="13"/>
        <v>171.68385859</v>
      </c>
      <c r="O99" s="1">
        <f t="shared" ca="1" si="14"/>
        <v>104.54455335802911</v>
      </c>
      <c r="P99" s="1">
        <f t="shared" ca="1" si="15"/>
        <v>105.25941776685345</v>
      </c>
      <c r="Q99" s="1">
        <f t="shared" ca="1" si="16"/>
        <v>108.95618836791398</v>
      </c>
      <c r="R99" s="1">
        <f t="shared" ca="1" si="16"/>
        <v>102.19847478739409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45961</v>
      </c>
      <c r="J100" s="1">
        <f t="shared" ca="1" si="9"/>
        <v>152.81490396000001</v>
      </c>
      <c r="K100" s="1">
        <f t="shared" ca="1" si="10"/>
        <v>179.05461513</v>
      </c>
      <c r="L100" s="1">
        <f t="shared" ca="1" si="11"/>
        <v>170.15027319000001</v>
      </c>
      <c r="M100" s="1">
        <f t="shared" ca="1" si="13"/>
        <v>172.04299906</v>
      </c>
      <c r="O100" s="1">
        <f t="shared" ca="1" si="14"/>
        <v>104.77459458397662</v>
      </c>
      <c r="P100" s="1">
        <f t="shared" ca="1" si="15"/>
        <v>105.31744839677992</v>
      </c>
      <c r="Q100" s="1">
        <f t="shared" ca="1" si="16"/>
        <v>109.51291280772308</v>
      </c>
      <c r="R100" s="1">
        <f t="shared" ca="1" si="16"/>
        <v>102.41226080414528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45964</v>
      </c>
      <c r="J101" s="1">
        <f t="shared" ca="1" si="9"/>
        <v>152.72517743</v>
      </c>
      <c r="K101" s="1">
        <f t="shared" ca="1" si="10"/>
        <v>179.15332985000001</v>
      </c>
      <c r="L101" s="1">
        <f t="shared" ca="1" si="11"/>
        <v>171.19002559</v>
      </c>
      <c r="M101" s="1">
        <f t="shared" ca="1" si="13"/>
        <v>171.96367823</v>
      </c>
      <c r="O101" s="1">
        <f t="shared" ca="1" si="14"/>
        <v>104.71307531746163</v>
      </c>
      <c r="P101" s="1">
        <f t="shared" ca="1" si="15"/>
        <v>105.37551102991594</v>
      </c>
      <c r="Q101" s="1">
        <f t="shared" ca="1" si="16"/>
        <v>110.182123099238</v>
      </c>
      <c r="R101" s="1">
        <f t="shared" ca="1" si="16"/>
        <v>102.36504339004796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45965</v>
      </c>
      <c r="J102" s="1">
        <f t="shared" ca="1" si="9"/>
        <v>152.64268006</v>
      </c>
      <c r="K102" s="1">
        <f t="shared" ca="1" si="10"/>
        <v>179.25209900999999</v>
      </c>
      <c r="L102" s="1">
        <f t="shared" ca="1" si="11"/>
        <v>171.47443537999999</v>
      </c>
      <c r="M102" s="1">
        <f t="shared" ca="1" si="13"/>
        <v>171.81262269999999</v>
      </c>
      <c r="O102" s="1">
        <f t="shared" ca="1" si="14"/>
        <v>104.65651258521494</v>
      </c>
      <c r="P102" s="1">
        <f t="shared" ca="1" si="15"/>
        <v>105.43360568390707</v>
      </c>
      <c r="Q102" s="1">
        <f t="shared" ca="1" si="16"/>
        <v>110.36517625542746</v>
      </c>
      <c r="R102" s="1">
        <f t="shared" ca="1" si="16"/>
        <v>102.27512436736879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45966</v>
      </c>
      <c r="J103" s="1">
        <f t="shared" ca="1" si="9"/>
        <v>152.69285887000001</v>
      </c>
      <c r="K103" s="1">
        <f t="shared" ca="1" si="10"/>
        <v>179.35092258</v>
      </c>
      <c r="L103" s="1">
        <f t="shared" ca="1" si="11"/>
        <v>174.42166538999999</v>
      </c>
      <c r="M103" s="1">
        <f t="shared" ca="1" si="13"/>
        <v>172.08455875999999</v>
      </c>
      <c r="O103" s="1">
        <f t="shared" ca="1" si="14"/>
        <v>104.69091671948598</v>
      </c>
      <c r="P103" s="1">
        <f t="shared" ca="1" si="15"/>
        <v>105.49173234110775</v>
      </c>
      <c r="Q103" s="1">
        <f t="shared" ca="1" si="16"/>
        <v>112.26208618720889</v>
      </c>
      <c r="R103" s="1">
        <f t="shared" ca="1" si="16"/>
        <v>102.43700010105708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45967</v>
      </c>
      <c r="J104" s="1">
        <f t="shared" ca="1" si="9"/>
        <v>152.77620673999999</v>
      </c>
      <c r="K104" s="1">
        <f t="shared" ca="1" si="10"/>
        <v>179.44980057999999</v>
      </c>
      <c r="L104" s="1">
        <f t="shared" ca="1" si="11"/>
        <v>174.47194571</v>
      </c>
      <c r="M104" s="1">
        <f t="shared" ca="1" si="13"/>
        <v>172.48142161999999</v>
      </c>
      <c r="O104" s="1">
        <f t="shared" ca="1" si="14"/>
        <v>104.7480625806709</v>
      </c>
      <c r="P104" s="1">
        <f t="shared" ca="1" si="15"/>
        <v>105.54989101328168</v>
      </c>
      <c r="Q104" s="1">
        <f t="shared" ca="1" si="16"/>
        <v>112.29444784139181</v>
      </c>
      <c r="R104" s="1">
        <f t="shared" ca="1" si="16"/>
        <v>102.67324117418336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45968</v>
      </c>
      <c r="J105" s="1">
        <f t="shared" ca="1" si="9"/>
        <v>152.94332771000001</v>
      </c>
      <c r="K105" s="1">
        <f t="shared" ca="1" si="10"/>
        <v>179.54873318</v>
      </c>
      <c r="L105" s="1">
        <f t="shared" ca="1" si="11"/>
        <v>175.29675230999999</v>
      </c>
      <c r="M105" s="1">
        <f t="shared" ca="1" si="13"/>
        <v>172.80329728000001</v>
      </c>
      <c r="O105" s="1">
        <f t="shared" ca="1" si="14"/>
        <v>104.8626458537973</v>
      </c>
      <c r="P105" s="1">
        <f t="shared" ca="1" si="15"/>
        <v>105.60808180042054</v>
      </c>
      <c r="Q105" s="1">
        <f t="shared" ca="1" si="16"/>
        <v>112.82531371410288</v>
      </c>
      <c r="R105" s="1">
        <f t="shared" ca="1" si="16"/>
        <v>102.86484451880381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45971</v>
      </c>
      <c r="J106" s="1">
        <f t="shared" ca="1" si="9"/>
        <v>152.79279126</v>
      </c>
      <c r="K106" s="1">
        <f t="shared" ca="1" si="10"/>
        <v>179.64772038999999</v>
      </c>
      <c r="L106" s="1">
        <f t="shared" ca="1" si="11"/>
        <v>176.65506051</v>
      </c>
      <c r="M106" s="1">
        <f t="shared" ca="1" si="13"/>
        <v>173.12888140999999</v>
      </c>
      <c r="O106" s="1">
        <f t="shared" ca="1" si="14"/>
        <v>104.75943343727155</v>
      </c>
      <c r="P106" s="1">
        <f t="shared" ca="1" si="15"/>
        <v>105.66630470840616</v>
      </c>
      <c r="Q106" s="1">
        <f t="shared" ca="1" si="16"/>
        <v>113.6995543761</v>
      </c>
      <c r="R106" s="1">
        <f t="shared" ca="1" si="16"/>
        <v>103.05865540920581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45972</v>
      </c>
      <c r="J107" s="1">
        <f t="shared" ca="1" si="9"/>
        <v>152.77663197999999</v>
      </c>
      <c r="K107" s="1">
        <f t="shared" ca="1" si="10"/>
        <v>179.74676202000001</v>
      </c>
      <c r="L107" s="1">
        <f t="shared" ca="1" si="11"/>
        <v>179.48970312</v>
      </c>
      <c r="M107" s="1">
        <f t="shared" ca="1" si="13"/>
        <v>173.97642328000001</v>
      </c>
      <c r="O107" s="1">
        <f t="shared" ca="1" si="14"/>
        <v>104.74835413828373</v>
      </c>
      <c r="P107" s="1">
        <f t="shared" ca="1" si="15"/>
        <v>105.7245596254832</v>
      </c>
      <c r="Q107" s="1">
        <f t="shared" ca="1" si="16"/>
        <v>115.52400028012357</v>
      </c>
      <c r="R107" s="1">
        <f t="shared" ca="1" si="16"/>
        <v>103.56317276537328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45973</v>
      </c>
      <c r="J108" s="1">
        <f t="shared" ca="1" si="9"/>
        <v>152.96288894</v>
      </c>
      <c r="K108" s="1">
        <f t="shared" ca="1" si="10"/>
        <v>179.84585824999999</v>
      </c>
      <c r="L108" s="1">
        <f t="shared" ca="1" si="11"/>
        <v>179.35805719999999</v>
      </c>
      <c r="M108" s="1">
        <f t="shared" ca="1" si="13"/>
        <v>174.46738409</v>
      </c>
      <c r="O108" s="1">
        <f t="shared" ca="1" si="14"/>
        <v>104.87605763425655</v>
      </c>
      <c r="P108" s="1">
        <f t="shared" ca="1" si="15"/>
        <v>105.78284665752513</v>
      </c>
      <c r="Q108" s="1">
        <f t="shared" ca="1" si="16"/>
        <v>115.43926971878997</v>
      </c>
      <c r="R108" s="1">
        <f t="shared" ca="1" si="16"/>
        <v>103.85542764812382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45974</v>
      </c>
      <c r="J109" s="1">
        <f t="shared" ca="1" si="9"/>
        <v>152.70859290999999</v>
      </c>
      <c r="K109" s="1">
        <f t="shared" ca="1" si="10"/>
        <v>179.94500926000001</v>
      </c>
      <c r="L109" s="1">
        <f t="shared" ca="1" si="11"/>
        <v>178.82274645999999</v>
      </c>
      <c r="M109" s="1">
        <f t="shared" ca="1" si="13"/>
        <v>174.2603671</v>
      </c>
      <c r="O109" s="1">
        <f t="shared" ca="1" si="14"/>
        <v>104.70170446086098</v>
      </c>
      <c r="P109" s="1">
        <f t="shared" ca="1" si="15"/>
        <v>105.84116591040551</v>
      </c>
      <c r="Q109" s="1">
        <f t="shared" ca="1" si="16"/>
        <v>115.09473052237507</v>
      </c>
      <c r="R109" s="1">
        <f t="shared" ca="1" si="16"/>
        <v>103.73219637404347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45975</v>
      </c>
      <c r="J110" s="1">
        <f t="shared" ca="1" si="9"/>
        <v>153.79891903000001</v>
      </c>
      <c r="K110" s="1">
        <f t="shared" ca="1" si="10"/>
        <v>180.04421486999999</v>
      </c>
      <c r="L110" s="1">
        <f t="shared" ca="1" si="11"/>
        <v>179.47842731</v>
      </c>
      <c r="M110" s="1">
        <f t="shared" ca="1" si="13"/>
        <v>174.5133056</v>
      </c>
      <c r="O110" s="1">
        <f t="shared" ca="1" si="14"/>
        <v>105.44926555750129</v>
      </c>
      <c r="P110" s="1">
        <f t="shared" ca="1" si="15"/>
        <v>105.89951727825077</v>
      </c>
      <c r="Q110" s="1">
        <f t="shared" ca="1" si="16"/>
        <v>115.51674289067472</v>
      </c>
      <c r="R110" s="1">
        <f t="shared" ca="1" si="16"/>
        <v>103.88276340537251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45978</v>
      </c>
      <c r="J111" s="1">
        <f t="shared" ca="1" si="9"/>
        <v>153.78913840999999</v>
      </c>
      <c r="K111" s="1">
        <f t="shared" ca="1" si="10"/>
        <v>180.14347509000001</v>
      </c>
      <c r="L111" s="1">
        <f t="shared" ca="1" si="11"/>
        <v>178.62988576000001</v>
      </c>
      <c r="M111" s="1">
        <f t="shared" ca="1" si="13"/>
        <v>174.21827571</v>
      </c>
      <c r="O111" s="1">
        <f t="shared" ca="1" si="14"/>
        <v>105.4425596638435</v>
      </c>
      <c r="P111" s="1">
        <f t="shared" ca="1" si="15"/>
        <v>105.95790076694284</v>
      </c>
      <c r="Q111" s="1">
        <f t="shared" ca="1" si="16"/>
        <v>114.97060061868957</v>
      </c>
      <c r="R111" s="1">
        <f t="shared" ca="1" si="16"/>
        <v>103.70714057733079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45979</v>
      </c>
      <c r="J112" s="1">
        <f t="shared" ca="1" si="9"/>
        <v>153.76447425000001</v>
      </c>
      <c r="K112" s="1">
        <f t="shared" ca="1" si="10"/>
        <v>180.24279007999999</v>
      </c>
      <c r="L112" s="1">
        <f t="shared" ca="1" si="11"/>
        <v>178.09419954000001</v>
      </c>
      <c r="M112" s="1">
        <f t="shared" ca="1" si="13"/>
        <v>174.2999331</v>
      </c>
      <c r="O112" s="1">
        <f t="shared" ca="1" si="14"/>
        <v>105.42564915774896</v>
      </c>
      <c r="P112" s="1">
        <f t="shared" ca="1" si="15"/>
        <v>106.01631647059145</v>
      </c>
      <c r="Q112" s="1">
        <f t="shared" ca="1" si="16"/>
        <v>114.62581975408496</v>
      </c>
      <c r="R112" s="1">
        <f t="shared" ca="1" si="16"/>
        <v>103.75574887855176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45980</v>
      </c>
      <c r="J113" s="1">
        <f t="shared" ca="1" si="9"/>
        <v>153.92223985000001</v>
      </c>
      <c r="K113" s="1">
        <f t="shared" ca="1" si="10"/>
        <v>180.34215986000001</v>
      </c>
      <c r="L113" s="1">
        <f t="shared" ca="1" si="11"/>
        <v>176.79541076000001</v>
      </c>
      <c r="M113" s="1">
        <f t="shared" ca="1" si="13"/>
        <v>174.71200967999999</v>
      </c>
      <c r="O113" s="1">
        <f t="shared" ca="1" si="14"/>
        <v>105.53381810168669</v>
      </c>
      <c r="P113" s="1">
        <f t="shared" ca="1" si="15"/>
        <v>106.07476440096036</v>
      </c>
      <c r="Q113" s="1">
        <f t="shared" ca="1" si="16"/>
        <v>113.78988725892545</v>
      </c>
      <c r="R113" s="1">
        <f t="shared" ca="1" si="16"/>
        <v>104.00104624265734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45981</v>
      </c>
      <c r="J114" s="1">
        <v>153.92223985000001</v>
      </c>
      <c r="K114" s="1">
        <v>180.34215986000001</v>
      </c>
      <c r="L114" s="1">
        <v>176.79541076000001</v>
      </c>
      <c r="M114" s="1">
        <v>174.71200967999999</v>
      </c>
      <c r="O114" s="1">
        <v>105.53381810168669</v>
      </c>
      <c r="P114" s="1">
        <v>106.07476440096036</v>
      </c>
      <c r="Q114" s="1">
        <v>113.78988725892545</v>
      </c>
      <c r="R114" s="1">
        <v>104.00104624265734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45982</v>
      </c>
      <c r="J115" s="1">
        <f t="shared" ca="1" si="9"/>
        <v>154.17015721000001</v>
      </c>
      <c r="K115" s="1">
        <f t="shared" ca="1" si="10"/>
        <v>180.44158442</v>
      </c>
      <c r="L115" s="1">
        <f t="shared" ca="1" si="11"/>
        <v>176.10070264000001</v>
      </c>
      <c r="M115" s="1">
        <f t="shared" ca="1" si="13"/>
        <v>174.76834690999999</v>
      </c>
      <c r="O115" s="1">
        <f t="shared" ca="1" si="14"/>
        <v>105.70379786289593</v>
      </c>
      <c r="P115" s="1">
        <f t="shared" ca="1" si="15"/>
        <v>106.1332445521677</v>
      </c>
      <c r="Q115" s="1">
        <f t="shared" ca="1" si="16"/>
        <v>113.34275597699431</v>
      </c>
      <c r="R115" s="1">
        <f t="shared" ca="1" si="16"/>
        <v>104.03458217915733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45985</v>
      </c>
      <c r="J116" s="1">
        <f t="shared" ca="1" si="9"/>
        <v>154.20545247999999</v>
      </c>
      <c r="K116" s="1">
        <f t="shared" ca="1" si="10"/>
        <v>180.54106375000001</v>
      </c>
      <c r="L116" s="1">
        <f t="shared" ca="1" si="11"/>
        <v>176.67810138999999</v>
      </c>
      <c r="M116" s="1">
        <f t="shared" ca="1" si="13"/>
        <v>174.83756063000001</v>
      </c>
      <c r="O116" s="1">
        <f t="shared" ca="1" si="14"/>
        <v>105.72799738473019</v>
      </c>
      <c r="P116" s="1">
        <f t="shared" ca="1" si="15"/>
        <v>106.19175691833161</v>
      </c>
      <c r="Q116" s="1">
        <f t="shared" ca="1" si="16"/>
        <v>113.7143840548019</v>
      </c>
      <c r="R116" s="1">
        <f t="shared" ca="1" si="16"/>
        <v>104.07578312068124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45986</v>
      </c>
      <c r="J117" s="1">
        <f t="shared" ca="1" si="9"/>
        <v>154.41594835999999</v>
      </c>
      <c r="K117" s="1">
        <f t="shared" ca="1" si="10"/>
        <v>180.64059804999999</v>
      </c>
      <c r="L117" s="1">
        <f t="shared" ca="1" si="11"/>
        <v>177.39790984999999</v>
      </c>
      <c r="M117" s="1">
        <f t="shared" ca="1" si="13"/>
        <v>175.36730768999999</v>
      </c>
      <c r="O117" s="1">
        <f t="shared" ca="1" si="14"/>
        <v>105.87231982918476</v>
      </c>
      <c r="P117" s="1">
        <f t="shared" ca="1" si="15"/>
        <v>106.25030161708928</v>
      </c>
      <c r="Q117" s="1">
        <f t="shared" ca="1" si="16"/>
        <v>114.17767053469028</v>
      </c>
      <c r="R117" s="1">
        <f t="shared" ca="1" si="16"/>
        <v>104.3911263451389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45987</v>
      </c>
      <c r="J118" s="1">
        <f t="shared" ca="1" si="9"/>
        <v>153.85845322</v>
      </c>
      <c r="K118" s="1">
        <f t="shared" ca="1" si="10"/>
        <v>180.74018713000001</v>
      </c>
      <c r="L118" s="1">
        <f t="shared" ca="1" si="11"/>
        <v>180.40717387000001</v>
      </c>
      <c r="M118" s="1">
        <f t="shared" ca="1" si="13"/>
        <v>175.68809114000001</v>
      </c>
      <c r="O118" s="1">
        <f t="shared" ca="1" si="14"/>
        <v>105.49008402781733</v>
      </c>
      <c r="P118" s="1">
        <f t="shared" ca="1" si="15"/>
        <v>106.3088785366854</v>
      </c>
      <c r="Q118" s="1">
        <f t="shared" ca="1" si="16"/>
        <v>116.11450708545901</v>
      </c>
      <c r="R118" s="1">
        <f t="shared" ca="1" si="16"/>
        <v>104.58207952848581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45988</v>
      </c>
      <c r="J119" s="1">
        <f t="shared" ca="1" si="9"/>
        <v>154.55712943</v>
      </c>
      <c r="K119" s="1">
        <f t="shared" ca="1" si="10"/>
        <v>180.83983117</v>
      </c>
      <c r="L119" s="1">
        <f t="shared" ca="1" si="11"/>
        <v>180.18509392999999</v>
      </c>
      <c r="M119" s="1">
        <f t="shared" ca="1" si="13"/>
        <v>175.70153253000001</v>
      </c>
      <c r="O119" s="1">
        <f t="shared" ca="1" si="14"/>
        <v>105.96911790966553</v>
      </c>
      <c r="P119" s="1">
        <f t="shared" ca="1" si="15"/>
        <v>106.36748778299345</v>
      </c>
      <c r="Q119" s="1">
        <f t="shared" ca="1" si="16"/>
        <v>115.97157095817811</v>
      </c>
      <c r="R119" s="1">
        <f t="shared" ca="1" si="16"/>
        <v>104.59008080227068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45989</v>
      </c>
      <c r="J120" s="1">
        <f t="shared" ca="1" si="9"/>
        <v>155.65681092</v>
      </c>
      <c r="K120" s="1">
        <f t="shared" ca="1" si="10"/>
        <v>180.93953016</v>
      </c>
      <c r="L120" s="1">
        <f t="shared" ca="1" si="11"/>
        <v>180.99564362000001</v>
      </c>
      <c r="M120" s="1">
        <f t="shared" ca="1" si="13"/>
        <v>175.55472331000001</v>
      </c>
      <c r="O120" s="1">
        <f t="shared" ca="1" si="14"/>
        <v>106.72309333549448</v>
      </c>
      <c r="P120" s="1">
        <f t="shared" ca="1" si="15"/>
        <v>106.42612935013159</v>
      </c>
      <c r="Q120" s="1">
        <f t="shared" ca="1" si="16"/>
        <v>116.49326073194756</v>
      </c>
      <c r="R120" s="1">
        <f t="shared" ca="1" si="16"/>
        <v>104.50268948609251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45992</v>
      </c>
      <c r="J121" s="1">
        <f t="shared" ca="1" si="9"/>
        <v>155.64915653</v>
      </c>
      <c r="K121" s="1">
        <f t="shared" ca="1" si="10"/>
        <v>181.03928411999999</v>
      </c>
      <c r="L121" s="1">
        <f t="shared" ca="1" si="11"/>
        <v>180.47097151</v>
      </c>
      <c r="M121" s="1">
        <f t="shared" ca="1" si="13"/>
        <v>175.38475761000001</v>
      </c>
      <c r="O121" s="1">
        <f t="shared" ca="1" si="14"/>
        <v>106.71784525046969</v>
      </c>
      <c r="P121" s="1">
        <f t="shared" ca="1" si="15"/>
        <v>106.4848032498635</v>
      </c>
      <c r="Q121" s="1">
        <f t="shared" ca="1" si="16"/>
        <v>116.1555688202166</v>
      </c>
      <c r="R121" s="1">
        <f t="shared" ca="1" si="16"/>
        <v>104.40151378181355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45993</v>
      </c>
      <c r="J122" s="1">
        <f t="shared" ca="1" si="9"/>
        <v>155.99147811</v>
      </c>
      <c r="K122" s="1">
        <f t="shared" ca="1" si="10"/>
        <v>181.13909303</v>
      </c>
      <c r="L122" s="1">
        <f t="shared" ca="1" si="11"/>
        <v>183.29417900999999</v>
      </c>
      <c r="M122" s="1">
        <f t="shared" ca="1" si="13"/>
        <v>176.12018272</v>
      </c>
      <c r="O122" s="1">
        <f t="shared" ca="1" si="14"/>
        <v>106.95255144621638</v>
      </c>
      <c r="P122" s="1">
        <f t="shared" ca="1" si="15"/>
        <v>106.54350947042549</v>
      </c>
      <c r="Q122" s="1">
        <f t="shared" ca="1" si="16"/>
        <v>117.97265480538199</v>
      </c>
      <c r="R122" s="1">
        <f t="shared" ca="1" si="16"/>
        <v>104.83929124778861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45994</v>
      </c>
      <c r="J123" s="1">
        <f t="shared" ca="1" si="9"/>
        <v>155.94512649000001</v>
      </c>
      <c r="K123" s="1">
        <f t="shared" ca="1" si="10"/>
        <v>181.23895690000001</v>
      </c>
      <c r="L123" s="1">
        <f t="shared" ca="1" si="11"/>
        <v>184.04847482</v>
      </c>
      <c r="M123" s="1">
        <f t="shared" ca="1" si="13"/>
        <v>176.63618982</v>
      </c>
      <c r="O123" s="1">
        <f t="shared" ca="1" si="14"/>
        <v>106.92077135102957</v>
      </c>
      <c r="P123" s="1">
        <f t="shared" ca="1" si="15"/>
        <v>106.60224801769941</v>
      </c>
      <c r="Q123" s="1">
        <f t="shared" ca="1" si="16"/>
        <v>118.45813819440669</v>
      </c>
      <c r="R123" s="1">
        <f t="shared" ca="1" si="16"/>
        <v>105.14645546830745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45995</v>
      </c>
      <c r="J124" s="1">
        <f t="shared" ca="1" si="9"/>
        <v>156.31678991999999</v>
      </c>
      <c r="K124" s="1">
        <f t="shared" ca="1" si="10"/>
        <v>181.33887591000001</v>
      </c>
      <c r="L124" s="1">
        <f t="shared" ca="1" si="11"/>
        <v>187.12108136000001</v>
      </c>
      <c r="M124" s="1">
        <f t="shared" ca="1" si="13"/>
        <v>177.04970041000001</v>
      </c>
      <c r="O124" s="1">
        <f t="shared" ca="1" si="14"/>
        <v>107.17559522089329</v>
      </c>
      <c r="P124" s="1">
        <f t="shared" ca="1" si="15"/>
        <v>106.6610189975588</v>
      </c>
      <c r="Q124" s="1">
        <f t="shared" ca="1" si="16"/>
        <v>120.43574355347488</v>
      </c>
      <c r="R124" s="1">
        <f t="shared" ca="1" si="16"/>
        <v>105.39260645741912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45996</v>
      </c>
      <c r="J125" s="1">
        <f t="shared" ca="1" si="9"/>
        <v>156.07907840999999</v>
      </c>
      <c r="K125" s="1">
        <f t="shared" ca="1" si="10"/>
        <v>181.43884987999999</v>
      </c>
      <c r="L125" s="1">
        <f t="shared" ca="1" si="11"/>
        <v>179.05819579999999</v>
      </c>
      <c r="M125" s="1">
        <f t="shared" ca="1" si="13"/>
        <v>175.14660193</v>
      </c>
      <c r="O125" s="1">
        <f t="shared" ca="1" si="14"/>
        <v>107.01261290409836</v>
      </c>
      <c r="P125" s="1">
        <f t="shared" ca="1" si="15"/>
        <v>106.7198223041301</v>
      </c>
      <c r="Q125" s="1">
        <f t="shared" ca="1" si="16"/>
        <v>115.24627152526995</v>
      </c>
      <c r="R125" s="1">
        <f t="shared" ca="1" si="16"/>
        <v>104.25974653905789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45999</v>
      </c>
      <c r="J126" s="1">
        <f t="shared" ca="1" si="9"/>
        <v>156.38993192000001</v>
      </c>
      <c r="K126" s="1">
        <f t="shared" ca="1" si="10"/>
        <v>181.53887899</v>
      </c>
      <c r="L126" s="1">
        <f t="shared" ca="1" si="11"/>
        <v>179.98901319999999</v>
      </c>
      <c r="M126" s="1">
        <f t="shared" ca="1" si="13"/>
        <v>175.26570186999999</v>
      </c>
      <c r="O126" s="1">
        <f t="shared" ca="1" si="14"/>
        <v>107.22574362395133</v>
      </c>
      <c r="P126" s="1">
        <f t="shared" ca="1" si="15"/>
        <v>106.77865804328687</v>
      </c>
      <c r="Q126" s="1">
        <f t="shared" ca="1" si="16"/>
        <v>115.84536856375829</v>
      </c>
      <c r="R126" s="1">
        <f t="shared" ca="1" si="16"/>
        <v>104.33064331593158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46000</v>
      </c>
      <c r="J127" s="1">
        <f t="shared" ca="1" si="9"/>
        <v>156.30190637000001</v>
      </c>
      <c r="K127" s="1">
        <f t="shared" ca="1" si="10"/>
        <v>181.63896324000001</v>
      </c>
      <c r="L127" s="1">
        <f t="shared" ca="1" si="11"/>
        <v>179.75428067999999</v>
      </c>
      <c r="M127" s="1">
        <f t="shared" ca="1" si="13"/>
        <v>174.71476881999999</v>
      </c>
      <c r="O127" s="1">
        <f t="shared" ca="1" si="14"/>
        <v>107.16539060160022</v>
      </c>
      <c r="P127" s="1">
        <f t="shared" ca="1" si="15"/>
        <v>106.83752621502907</v>
      </c>
      <c r="Q127" s="1">
        <f t="shared" ca="1" si="16"/>
        <v>115.69428892389669</v>
      </c>
      <c r="R127" s="1">
        <f t="shared" ca="1" si="16"/>
        <v>104.00268867952964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46001</v>
      </c>
      <c r="J128" s="1">
        <f t="shared" ca="1" si="9"/>
        <v>156.33635115000001</v>
      </c>
      <c r="K128" s="1">
        <f t="shared" ca="1" si="10"/>
        <v>181.73910280000001</v>
      </c>
      <c r="L128" s="1">
        <f t="shared" ca="1" si="11"/>
        <v>180.99887504</v>
      </c>
      <c r="M128" s="1">
        <f t="shared" ca="1" si="13"/>
        <v>174.61436673</v>
      </c>
      <c r="O128" s="1">
        <f t="shared" ca="1" si="14"/>
        <v>107.18900700135256</v>
      </c>
      <c r="P128" s="1">
        <f t="shared" ca="1" si="15"/>
        <v>106.89642691934837</v>
      </c>
      <c r="Q128" s="1">
        <f t="shared" ca="1" si="16"/>
        <v>116.49534055356681</v>
      </c>
      <c r="R128" s="1">
        <f t="shared" ca="1" si="16"/>
        <v>103.94292219625197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46002</v>
      </c>
      <c r="J129" s="1">
        <f t="shared" ca="1" si="9"/>
        <v>156.40949315</v>
      </c>
      <c r="K129" s="1">
        <f t="shared" ca="1" si="10"/>
        <v>181.83929749999999</v>
      </c>
      <c r="L129" s="1">
        <f t="shared" ca="1" si="11"/>
        <v>181.12873457000001</v>
      </c>
      <c r="M129" s="1">
        <f t="shared" ca="1" si="13"/>
        <v>175.44768142000001</v>
      </c>
      <c r="O129" s="1">
        <f t="shared" ca="1" si="14"/>
        <v>107.2391554044106</v>
      </c>
      <c r="P129" s="1">
        <f t="shared" ca="1" si="15"/>
        <v>106.9553600562531</v>
      </c>
      <c r="Q129" s="1">
        <f t="shared" ca="1" si="16"/>
        <v>116.57892135023272</v>
      </c>
      <c r="R129" s="1">
        <f t="shared" ca="1" si="16"/>
        <v>104.43897052039473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46003</v>
      </c>
      <c r="J130" s="1">
        <f t="shared" ca="1" si="9"/>
        <v>156.74330985</v>
      </c>
      <c r="K130" s="1">
        <f t="shared" ca="1" si="10"/>
        <v>181.93954751000001</v>
      </c>
      <c r="L130" s="1">
        <f t="shared" ca="1" si="11"/>
        <v>182.92338583</v>
      </c>
      <c r="M130" s="1">
        <f t="shared" ca="1" si="13"/>
        <v>175.84304123999999</v>
      </c>
      <c r="O130" s="1">
        <f t="shared" ca="1" si="14"/>
        <v>107.46803039305055</v>
      </c>
      <c r="P130" s="1">
        <f t="shared" ca="1" si="15"/>
        <v>107.01432572573495</v>
      </c>
      <c r="Q130" s="1">
        <f t="shared" ca="1" si="16"/>
        <v>117.73400316862737</v>
      </c>
      <c r="R130" s="1">
        <f t="shared" ca="1" si="16"/>
        <v>104.67431687693666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46006</v>
      </c>
      <c r="J131" s="1">
        <f t="shared" ca="1" si="9"/>
        <v>156.92659008999999</v>
      </c>
      <c r="K131" s="1">
        <f t="shared" ca="1" si="10"/>
        <v>182.03985266000001</v>
      </c>
      <c r="L131" s="1">
        <f t="shared" ca="1" si="11"/>
        <v>184.87517020000001</v>
      </c>
      <c r="M131" s="1">
        <f t="shared" ca="1" si="13"/>
        <v>176.08439641000001</v>
      </c>
      <c r="O131" s="1">
        <f t="shared" ca="1" si="14"/>
        <v>107.59369295830844</v>
      </c>
      <c r="P131" s="1">
        <f t="shared" ca="1" si="15"/>
        <v>107.07332382780223</v>
      </c>
      <c r="Q131" s="1">
        <f t="shared" ca="1" si="16"/>
        <v>118.99021973251503</v>
      </c>
      <c r="R131" s="1">
        <f t="shared" ca="1" si="16"/>
        <v>104.81798868428436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46007</v>
      </c>
      <c r="J132" s="1">
        <f t="shared" ca="1" si="9"/>
        <v>156.98102134999999</v>
      </c>
      <c r="K132" s="1">
        <f t="shared" ca="1" si="10"/>
        <v>182.14021313000001</v>
      </c>
      <c r="L132" s="1">
        <f t="shared" ca="1" si="11"/>
        <v>180.43327549</v>
      </c>
      <c r="M132" s="1">
        <f t="shared" ca="1" si="13"/>
        <v>175.55377204000001</v>
      </c>
      <c r="O132" s="1">
        <f t="shared" ca="1" si="14"/>
        <v>107.63101270298915</v>
      </c>
      <c r="P132" s="1">
        <f t="shared" ca="1" si="15"/>
        <v>107.13235446832844</v>
      </c>
      <c r="Q132" s="1">
        <f t="shared" ca="1" si="16"/>
        <v>116.13130673192217</v>
      </c>
      <c r="R132" s="1">
        <f t="shared" ca="1" si="16"/>
        <v>104.50212322235689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46008</v>
      </c>
      <c r="J133" s="1">
        <f t="shared" ref="J133:J196" ca="1" si="17">VLOOKUP(I133,$A$10:$G$10000,2,FALSE)</f>
        <v>156.78625951000001</v>
      </c>
      <c r="K133" s="1">
        <f t="shared" ref="K133:K196" ca="1" si="18">VLOOKUP(I133,$A$10:$G$10000,6,FALSE)</f>
        <v>182.24062891</v>
      </c>
      <c r="L133" s="1">
        <f t="shared" ref="L133:L196" ca="1" si="19">VLOOKUP(I133,$A$10:$G$10000,7,FALSE)</f>
        <v>179.01029353000001</v>
      </c>
      <c r="M133" s="1">
        <f t="shared" ca="1" si="13"/>
        <v>174.13452050000001</v>
      </c>
      <c r="O133" s="1">
        <f t="shared" ca="1" si="14"/>
        <v>107.49747799990962</v>
      </c>
      <c r="P133" s="1">
        <f t="shared" ca="1" si="15"/>
        <v>107.19141764143177</v>
      </c>
      <c r="Q133" s="1">
        <f t="shared" ca="1" si="16"/>
        <v>115.21544044272481</v>
      </c>
      <c r="R133" s="1">
        <f t="shared" ca="1" si="16"/>
        <v>103.65728350405789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0">WORKDAY(I133,1,$AB$4:$AB$467)</f>
        <v>46009</v>
      </c>
      <c r="J134" s="1">
        <f t="shared" ca="1" si="17"/>
        <v>157.21745712000001</v>
      </c>
      <c r="K134" s="1">
        <f t="shared" ca="1" si="18"/>
        <v>182.34110018999999</v>
      </c>
      <c r="L134" s="1">
        <f t="shared" ca="1" si="19"/>
        <v>179.68852598999999</v>
      </c>
      <c r="M134" s="1">
        <f t="shared" ref="M134:M197" ca="1" si="21">VLOOKUP(I134,$A$10:$G$10000,3,FALSE)</f>
        <v>174.3164554</v>
      </c>
      <c r="O134" s="1">
        <f t="shared" ca="1" si="14"/>
        <v>107.79312033323305</v>
      </c>
      <c r="P134" s="1">
        <f t="shared" ca="1" si="15"/>
        <v>107.25051345886757</v>
      </c>
      <c r="Q134" s="1">
        <f t="shared" ca="1" si="16"/>
        <v>115.65196758348588</v>
      </c>
      <c r="R134" s="1">
        <f t="shared" ca="1" si="16"/>
        <v>103.76558412965717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0"/>
        <v>46010</v>
      </c>
      <c r="J135" s="1">
        <f t="shared" ca="1" si="17"/>
        <v>157.65248194</v>
      </c>
      <c r="K135" s="1">
        <f t="shared" ca="1" si="18"/>
        <v>182.44162678000001</v>
      </c>
      <c r="L135" s="1">
        <f t="shared" ca="1" si="19"/>
        <v>180.31396355999999</v>
      </c>
      <c r="M135" s="1">
        <f t="shared" ca="1" si="21"/>
        <v>175.04356849000001</v>
      </c>
      <c r="O135" s="1">
        <f t="shared" ref="O135:O198" ca="1" si="22">J135/J134*O134</f>
        <v>108.09138671935334</v>
      </c>
      <c r="P135" s="1">
        <f t="shared" ref="P135:P198" ca="1" si="23">K135/K134*P134</f>
        <v>107.30964180888047</v>
      </c>
      <c r="Q135" s="1">
        <f t="shared" ref="Q135:R198" ca="1" si="24">L135/L134*Q134</f>
        <v>116.05451463078683</v>
      </c>
      <c r="R135" s="1">
        <f t="shared" ca="1" si="24"/>
        <v>104.19841368862819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0"/>
        <v>46013</v>
      </c>
      <c r="J136" s="1">
        <f t="shared" ca="1" si="17"/>
        <v>158.83253457999999</v>
      </c>
      <c r="K136" s="1">
        <f t="shared" ca="1" si="18"/>
        <v>182.54220887</v>
      </c>
      <c r="L136" s="1">
        <f t="shared" ca="1" si="19"/>
        <v>179.93692374</v>
      </c>
      <c r="M136" s="1">
        <f t="shared" ca="1" si="21"/>
        <v>174.56982593999999</v>
      </c>
      <c r="O136" s="1">
        <f t="shared" ca="1" si="22"/>
        <v>108.9004670756523</v>
      </c>
      <c r="P136" s="1">
        <f t="shared" ca="1" si="23"/>
        <v>107.36880280322583</v>
      </c>
      <c r="Q136" s="1">
        <f t="shared" ca="1" si="24"/>
        <v>115.81184250244654</v>
      </c>
      <c r="R136" s="1">
        <f t="shared" ca="1" si="24"/>
        <v>103.91640834200143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0"/>
        <v>46014</v>
      </c>
      <c r="J137" s="1">
        <f t="shared" ca="1" si="17"/>
        <v>159.68557444000001</v>
      </c>
      <c r="K137" s="1">
        <f t="shared" ca="1" si="18"/>
        <v>182.64284627999999</v>
      </c>
      <c r="L137" s="1">
        <f t="shared" ca="1" si="19"/>
        <v>182.57004683</v>
      </c>
      <c r="M137" s="1">
        <f t="shared" ca="1" si="21"/>
        <v>174.85822769999999</v>
      </c>
      <c r="O137" s="1">
        <f t="shared" ca="1" si="22"/>
        <v>109.48533741996683</v>
      </c>
      <c r="P137" s="1">
        <f t="shared" ca="1" si="23"/>
        <v>107.42799633603013</v>
      </c>
      <c r="Q137" s="1">
        <f t="shared" ca="1" si="24"/>
        <v>117.50658547265131</v>
      </c>
      <c r="R137" s="1">
        <f t="shared" ca="1" si="24"/>
        <v>104.0880856344392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0"/>
        <v>46015</v>
      </c>
      <c r="J138" s="1">
        <v>159.68557444000001</v>
      </c>
      <c r="K138" s="1">
        <v>182.64284627999999</v>
      </c>
      <c r="L138" s="1">
        <v>182.57004683</v>
      </c>
      <c r="M138" s="1">
        <v>174.85822769999999</v>
      </c>
      <c r="O138" s="1">
        <v>109.48533741996683</v>
      </c>
      <c r="P138" s="1">
        <v>107.42799633603013</v>
      </c>
      <c r="Q138" s="1">
        <v>117.50658547265131</v>
      </c>
      <c r="R138" s="1">
        <v>104.0880856344392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0"/>
        <v>46017</v>
      </c>
      <c r="J139" s="1">
        <f t="shared" ca="1" si="17"/>
        <v>160.55349785000001</v>
      </c>
      <c r="K139" s="1">
        <f t="shared" ca="1" si="18"/>
        <v>182.84428757000001</v>
      </c>
      <c r="L139" s="1">
        <f t="shared" ca="1" si="19"/>
        <v>183.0716098</v>
      </c>
      <c r="M139" s="1">
        <f t="shared" ca="1" si="21"/>
        <v>175.45740294000001</v>
      </c>
      <c r="O139" s="1">
        <f t="shared" ca="1" si="22"/>
        <v>110.08041238357441</v>
      </c>
      <c r="P139" s="1">
        <f t="shared" ca="1" si="23"/>
        <v>107.54648131699059</v>
      </c>
      <c r="Q139" s="1">
        <f t="shared" ca="1" si="24"/>
        <v>117.8294037718606</v>
      </c>
      <c r="R139" s="1">
        <f t="shared" ca="1" si="24"/>
        <v>104.44475746230513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0"/>
        <v>46020</v>
      </c>
      <c r="J140" s="1">
        <f t="shared" ca="1" si="17"/>
        <v>160.41486824</v>
      </c>
      <c r="K140" s="1">
        <f t="shared" ca="1" si="18"/>
        <v>182.94509163999999</v>
      </c>
      <c r="L140" s="1">
        <f t="shared" ca="1" si="19"/>
        <v>182.60926753000001</v>
      </c>
      <c r="M140" s="1">
        <f t="shared" ca="1" si="21"/>
        <v>175.83471716</v>
      </c>
      <c r="O140" s="1">
        <f t="shared" ca="1" si="22"/>
        <v>109.98536366248314</v>
      </c>
      <c r="P140" s="1">
        <f t="shared" ca="1" si="23"/>
        <v>107.60577287690209</v>
      </c>
      <c r="Q140" s="1">
        <f t="shared" ca="1" si="24"/>
        <v>117.53182888260201</v>
      </c>
      <c r="R140" s="1">
        <f t="shared" ca="1" si="24"/>
        <v>104.66936179096064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0"/>
        <v>46021</v>
      </c>
      <c r="J141" s="1">
        <v>160.54286673999999</v>
      </c>
      <c r="K141" s="1">
        <v>183.04595119999999</v>
      </c>
      <c r="L141" s="1">
        <v>183.33186365</v>
      </c>
      <c r="M141" s="1">
        <v>176.01070797</v>
      </c>
      <c r="O141" s="1">
        <v>110.07312336783471</v>
      </c>
      <c r="P141" s="1">
        <v>107.6650970752642</v>
      </c>
      <c r="Q141" s="1">
        <v>117.99690956922774</v>
      </c>
      <c r="R141" s="1">
        <v>104.77412407034036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0"/>
        <v>46022</v>
      </c>
      <c r="J142" s="1">
        <v>160.54286673999999</v>
      </c>
      <c r="K142" s="1">
        <v>183.04595119999999</v>
      </c>
      <c r="L142" s="1">
        <v>183.33186365</v>
      </c>
      <c r="M142" s="1">
        <v>176.01070797</v>
      </c>
      <c r="O142" s="1">
        <v>110.07312336783471</v>
      </c>
      <c r="P142" s="1">
        <v>107.6650970752642</v>
      </c>
      <c r="Q142" s="1">
        <v>117.99690956922774</v>
      </c>
      <c r="R142" s="1">
        <v>104.77412407034036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0"/>
        <v>46024</v>
      </c>
      <c r="J143" s="1">
        <f t="shared" ca="1" si="17"/>
        <v>160.69510416</v>
      </c>
      <c r="K143" s="1">
        <f t="shared" ca="1" si="18"/>
        <v>183.24783715999999</v>
      </c>
      <c r="L143" s="1">
        <f t="shared" ca="1" si="19"/>
        <v>182.6643267</v>
      </c>
      <c r="M143" s="1">
        <f t="shared" ca="1" si="21"/>
        <v>176.43021071000001</v>
      </c>
      <c r="O143" s="1">
        <f t="shared" ca="1" si="22"/>
        <v>110.17750202166802</v>
      </c>
      <c r="P143" s="1">
        <f t="shared" ca="1" si="23"/>
        <v>107.78384360496911</v>
      </c>
      <c r="Q143" s="1">
        <f t="shared" ca="1" si="24"/>
        <v>117.56726632252163</v>
      </c>
      <c r="R143" s="1">
        <f t="shared" ca="1" si="24"/>
        <v>105.02384201441058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0"/>
        <v>46027</v>
      </c>
      <c r="J144" s="1">
        <f t="shared" ca="1" si="17"/>
        <v>160.86690282000001</v>
      </c>
      <c r="K144" s="1">
        <f t="shared" ca="1" si="18"/>
        <v>183.34886356000001</v>
      </c>
      <c r="L144" s="1">
        <f t="shared" ca="1" si="19"/>
        <v>184.17884638000001</v>
      </c>
      <c r="M144" s="1">
        <f t="shared" ca="1" si="21"/>
        <v>176.03744085</v>
      </c>
      <c r="O144" s="1">
        <f t="shared" ca="1" si="22"/>
        <v>110.29529246281689</v>
      </c>
      <c r="P144" s="1">
        <f t="shared" ca="1" si="23"/>
        <v>107.84326593631192</v>
      </c>
      <c r="Q144" s="1">
        <f t="shared" ca="1" si="24"/>
        <v>118.54204854621054</v>
      </c>
      <c r="R144" s="1">
        <f t="shared" ca="1" si="24"/>
        <v>104.7900373867413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0"/>
        <v>46028</v>
      </c>
      <c r="J145" s="1">
        <f t="shared" ca="1" si="17"/>
        <v>161.10163761999999</v>
      </c>
      <c r="K145" s="1">
        <f t="shared" ca="1" si="18"/>
        <v>183.44994581</v>
      </c>
      <c r="L145" s="1">
        <f t="shared" ca="1" si="19"/>
        <v>186.22023417</v>
      </c>
      <c r="M145" s="1">
        <f t="shared" ca="1" si="21"/>
        <v>175.59566798</v>
      </c>
      <c r="O145" s="1">
        <f t="shared" ca="1" si="22"/>
        <v>110.45623385575318</v>
      </c>
      <c r="P145" s="1">
        <f t="shared" ca="1" si="23"/>
        <v>107.90272111785235</v>
      </c>
      <c r="Q145" s="1">
        <f t="shared" ca="1" si="24"/>
        <v>119.85593608139762</v>
      </c>
      <c r="R145" s="1">
        <f t="shared" ca="1" si="24"/>
        <v>104.52706267329273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0"/>
        <v>46029</v>
      </c>
      <c r="J146" s="1">
        <f t="shared" ca="1" si="17"/>
        <v>160.78780739999999</v>
      </c>
      <c r="K146" s="1">
        <f t="shared" ca="1" si="18"/>
        <v>183.55108372999999</v>
      </c>
      <c r="L146" s="1">
        <f t="shared" ca="1" si="19"/>
        <v>184.29886375999999</v>
      </c>
      <c r="M146" s="1">
        <f t="shared" ca="1" si="21"/>
        <v>175.5845885</v>
      </c>
      <c r="O146" s="1">
        <f t="shared" ca="1" si="22"/>
        <v>110.24106221204161</v>
      </c>
      <c r="P146" s="1">
        <f t="shared" ca="1" si="23"/>
        <v>107.96220904371688</v>
      </c>
      <c r="Q146" s="1">
        <f t="shared" ca="1" si="24"/>
        <v>118.61929469236671</v>
      </c>
      <c r="R146" s="1">
        <f t="shared" ca="1" si="24"/>
        <v>104.52046737675911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0"/>
        <v>46030</v>
      </c>
      <c r="J147" s="1">
        <f t="shared" ca="1" si="17"/>
        <v>160.85074354</v>
      </c>
      <c r="K147" s="1">
        <f t="shared" ca="1" si="18"/>
        <v>183.65227733</v>
      </c>
      <c r="L147" s="1">
        <f t="shared" ca="1" si="19"/>
        <v>185.39258301999999</v>
      </c>
      <c r="M147" s="1">
        <f t="shared" ca="1" si="21"/>
        <v>175.76633683</v>
      </c>
      <c r="O147" s="1">
        <f t="shared" ca="1" si="22"/>
        <v>110.28421316382907</v>
      </c>
      <c r="P147" s="1">
        <f t="shared" ca="1" si="23"/>
        <v>108.0217297197874</v>
      </c>
      <c r="Q147" s="1">
        <f t="shared" ca="1" si="24"/>
        <v>119.32323938614195</v>
      </c>
      <c r="R147" s="1">
        <f t="shared" ca="1" si="24"/>
        <v>104.62865694259078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0"/>
        <v>46031</v>
      </c>
      <c r="J148" s="1">
        <f t="shared" ca="1" si="17"/>
        <v>161.14458728</v>
      </c>
      <c r="K148" s="1">
        <f t="shared" ca="1" si="18"/>
        <v>183.75352677999999</v>
      </c>
      <c r="L148" s="1">
        <f t="shared" ca="1" si="19"/>
        <v>185.88620399999999</v>
      </c>
      <c r="M148" s="1">
        <f t="shared" ca="1" si="21"/>
        <v>175.48137173000001</v>
      </c>
      <c r="O148" s="1">
        <f t="shared" ca="1" si="22"/>
        <v>110.48568146261225</v>
      </c>
      <c r="P148" s="1">
        <f t="shared" ca="1" si="23"/>
        <v>108.08128324605555</v>
      </c>
      <c r="Q148" s="1">
        <f t="shared" ca="1" si="24"/>
        <v>119.64094602468749</v>
      </c>
      <c r="R148" s="1">
        <f t="shared" ca="1" si="24"/>
        <v>104.4590253952408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0"/>
        <v>46034</v>
      </c>
      <c r="J149" s="1">
        <f t="shared" ca="1" si="17"/>
        <v>161.08632882000001</v>
      </c>
      <c r="K149" s="1">
        <f t="shared" ca="1" si="18"/>
        <v>183.85483207999999</v>
      </c>
      <c r="L149" s="1">
        <f t="shared" ca="1" si="19"/>
        <v>185.63592883999999</v>
      </c>
      <c r="M149" s="1">
        <f t="shared" ca="1" si="21"/>
        <v>175.5044115</v>
      </c>
      <c r="O149" s="1">
        <f t="shared" ca="1" si="22"/>
        <v>110.445737671991</v>
      </c>
      <c r="P149" s="1">
        <f t="shared" ca="1" si="23"/>
        <v>108.14086962252134</v>
      </c>
      <c r="Q149" s="1">
        <f t="shared" ca="1" si="24"/>
        <v>119.47986275834202</v>
      </c>
      <c r="R149" s="1">
        <f t="shared" ca="1" si="24"/>
        <v>104.47274030922742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0"/>
        <v>46035</v>
      </c>
      <c r="J150" s="1">
        <f t="shared" ca="1" si="17"/>
        <v>161.41674355999999</v>
      </c>
      <c r="K150" s="1">
        <f t="shared" ca="1" si="18"/>
        <v>183.95619323</v>
      </c>
      <c r="L150" s="1">
        <f t="shared" ca="1" si="19"/>
        <v>184.29637192999999</v>
      </c>
      <c r="M150" s="1">
        <f t="shared" ca="1" si="21"/>
        <v>175.48728546000001</v>
      </c>
      <c r="O150" s="1">
        <f t="shared" ca="1" si="22"/>
        <v>110.6722801723032</v>
      </c>
      <c r="P150" s="1">
        <f t="shared" ca="1" si="23"/>
        <v>108.20048884918474</v>
      </c>
      <c r="Q150" s="1">
        <f t="shared" ca="1" si="24"/>
        <v>118.6176908891144</v>
      </c>
      <c r="R150" s="1">
        <f t="shared" ca="1" si="24"/>
        <v>104.4625456690235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0"/>
        <v>46036</v>
      </c>
      <c r="J151" s="1">
        <f t="shared" ca="1" si="17"/>
        <v>161.50264289</v>
      </c>
      <c r="K151" s="1">
        <f t="shared" ca="1" si="18"/>
        <v>184.05761022999999</v>
      </c>
      <c r="L151" s="1">
        <f t="shared" ca="1" si="19"/>
        <v>187.90659898999999</v>
      </c>
      <c r="M151" s="1">
        <f t="shared" ca="1" si="21"/>
        <v>174.74405956999999</v>
      </c>
      <c r="O151" s="1">
        <f t="shared" ca="1" si="22"/>
        <v>110.73117539287766</v>
      </c>
      <c r="P151" s="1">
        <f t="shared" ca="1" si="23"/>
        <v>108.26014092604576</v>
      </c>
      <c r="Q151" s="1">
        <f t="shared" ca="1" si="24"/>
        <v>120.94132207597927</v>
      </c>
      <c r="R151" s="1">
        <f t="shared" ca="1" si="24"/>
        <v>104.02012462254703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0"/>
        <v>46037</v>
      </c>
      <c r="J152" s="1">
        <f t="shared" ca="1" si="17"/>
        <v>161.78330406000001</v>
      </c>
      <c r="K152" s="1">
        <f t="shared" ca="1" si="18"/>
        <v>184.15908309</v>
      </c>
      <c r="L152" s="1">
        <f t="shared" ca="1" si="19"/>
        <v>188.38714640000001</v>
      </c>
      <c r="M152" s="1">
        <f t="shared" ca="1" si="21"/>
        <v>174.91180918000001</v>
      </c>
      <c r="O152" s="1">
        <f t="shared" ca="1" si="22"/>
        <v>110.92360531653163</v>
      </c>
      <c r="P152" s="1">
        <f t="shared" ca="1" si="23"/>
        <v>108.31982585898628</v>
      </c>
      <c r="Q152" s="1">
        <f t="shared" ca="1" si="24"/>
        <v>121.25061424239586</v>
      </c>
      <c r="R152" s="1">
        <f t="shared" ca="1" si="24"/>
        <v>104.11998115203664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0"/>
        <v>46038</v>
      </c>
      <c r="J153" s="1">
        <f t="shared" ca="1" si="17"/>
        <v>161.98827177000001</v>
      </c>
      <c r="K153" s="1">
        <f t="shared" ca="1" si="18"/>
        <v>184.26061197000001</v>
      </c>
      <c r="L153" s="1">
        <f t="shared" ca="1" si="19"/>
        <v>187.51291284999999</v>
      </c>
      <c r="M153" s="1">
        <f t="shared" ca="1" si="21"/>
        <v>174.79935681000001</v>
      </c>
      <c r="O153" s="1">
        <f t="shared" ca="1" si="22"/>
        <v>111.06413747773809</v>
      </c>
      <c r="P153" s="1">
        <f t="shared" ca="1" si="23"/>
        <v>108.37954374211608</v>
      </c>
      <c r="Q153" s="1">
        <f t="shared" ca="1" si="24"/>
        <v>120.68793596548336</v>
      </c>
      <c r="R153" s="1">
        <f t="shared" ca="1" si="24"/>
        <v>104.05304148284111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0"/>
        <v>46041</v>
      </c>
      <c r="J154" s="1">
        <f t="shared" ca="1" si="17"/>
        <v>162.16177139999999</v>
      </c>
      <c r="K154" s="1">
        <f t="shared" ca="1" si="18"/>
        <v>184.36219689000001</v>
      </c>
      <c r="L154" s="1">
        <f t="shared" ca="1" si="19"/>
        <v>187.56899605999999</v>
      </c>
      <c r="M154" s="1">
        <f t="shared" ca="1" si="21"/>
        <v>174.78797559</v>
      </c>
      <c r="O154" s="1">
        <f t="shared" ca="1" si="22"/>
        <v>111.1830941561945</v>
      </c>
      <c r="P154" s="1">
        <f t="shared" ca="1" si="23"/>
        <v>108.43929458719887</v>
      </c>
      <c r="Q154" s="1">
        <f t="shared" ca="1" si="24"/>
        <v>120.72403250280627</v>
      </c>
      <c r="R154" s="1">
        <f t="shared" ca="1" si="24"/>
        <v>104.0462665691435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0"/>
        <v>46042</v>
      </c>
      <c r="J155" s="1">
        <f t="shared" ca="1" si="17"/>
        <v>162.05205839000001</v>
      </c>
      <c r="K155" s="1">
        <f t="shared" ca="1" si="18"/>
        <v>184.46383764999999</v>
      </c>
      <c r="L155" s="1">
        <f t="shared" ca="1" si="19"/>
        <v>189.19338375000001</v>
      </c>
      <c r="M155" s="1">
        <f t="shared" ca="1" si="21"/>
        <v>174.68444074000001</v>
      </c>
      <c r="O155" s="1">
        <f t="shared" ca="1" si="22"/>
        <v>111.10787154475115</v>
      </c>
      <c r="P155" s="1">
        <f t="shared" ca="1" si="23"/>
        <v>108.4990782765974</v>
      </c>
      <c r="Q155" s="1">
        <f t="shared" ca="1" si="24"/>
        <v>121.76952848777168</v>
      </c>
      <c r="R155" s="1">
        <f t="shared" ca="1" si="24"/>
        <v>103.98463524372804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0"/>
        <v>46043</v>
      </c>
      <c r="J156" s="1">
        <f t="shared" ca="1" si="17"/>
        <v>162.11627027</v>
      </c>
      <c r="K156" s="1">
        <f t="shared" ca="1" si="18"/>
        <v>184.56553443999999</v>
      </c>
      <c r="L156" s="1">
        <f t="shared" ca="1" si="19"/>
        <v>195.49665156</v>
      </c>
      <c r="M156" s="1">
        <f t="shared" ca="1" si="21"/>
        <v>175.01462649000001</v>
      </c>
      <c r="O156" s="1">
        <f t="shared" ca="1" si="22"/>
        <v>111.15189718308963</v>
      </c>
      <c r="P156" s="1">
        <f t="shared" ca="1" si="23"/>
        <v>108.55889492206711</v>
      </c>
      <c r="Q156" s="1">
        <f t="shared" ca="1" si="24"/>
        <v>125.82646712876603</v>
      </c>
      <c r="R156" s="1">
        <f t="shared" ca="1" si="24"/>
        <v>104.18118534647893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0"/>
        <v>46044</v>
      </c>
      <c r="J157" s="1">
        <f t="shared" ca="1" si="17"/>
        <v>162.45178794</v>
      </c>
      <c r="K157" s="1">
        <f t="shared" ca="1" si="18"/>
        <v>184.66728745</v>
      </c>
      <c r="L157" s="1">
        <f t="shared" ca="1" si="19"/>
        <v>199.78928689</v>
      </c>
      <c r="M157" s="1">
        <f t="shared" ca="1" si="21"/>
        <v>175.591656</v>
      </c>
      <c r="O157" s="1">
        <f t="shared" ca="1" si="22"/>
        <v>111.38193840903715</v>
      </c>
      <c r="P157" s="1">
        <f t="shared" ca="1" si="23"/>
        <v>108.61874463536333</v>
      </c>
      <c r="Q157" s="1">
        <f t="shared" ca="1" si="24"/>
        <v>128.5893131107099</v>
      </c>
      <c r="R157" s="1">
        <f t="shared" ca="1" si="24"/>
        <v>104.52467445671699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0"/>
        <v>46045</v>
      </c>
      <c r="J158" s="1">
        <f t="shared" ca="1" si="17"/>
        <v>163.35883380999999</v>
      </c>
      <c r="K158" s="1">
        <f t="shared" ca="1" si="18"/>
        <v>184.76909648</v>
      </c>
      <c r="L158" s="1">
        <f t="shared" ca="1" si="19"/>
        <v>203.50904062000001</v>
      </c>
      <c r="M158" s="1">
        <f t="shared" ca="1" si="21"/>
        <v>176.21390224000001</v>
      </c>
      <c r="O158" s="1">
        <f t="shared" ca="1" si="22"/>
        <v>112.00383693356322</v>
      </c>
      <c r="P158" s="1">
        <f t="shared" ca="1" si="23"/>
        <v>108.67862729884881</v>
      </c>
      <c r="Q158" s="1">
        <f t="shared" ca="1" si="24"/>
        <v>130.98343836400767</v>
      </c>
      <c r="R158" s="1">
        <f t="shared" ca="1" si="24"/>
        <v>104.89507978889246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0"/>
        <v>46048</v>
      </c>
      <c r="J159" s="1">
        <f t="shared" ca="1" si="17"/>
        <v>163.54509077</v>
      </c>
      <c r="K159" s="1">
        <f t="shared" ca="1" si="18"/>
        <v>184.87096172</v>
      </c>
      <c r="L159" s="1">
        <f t="shared" ca="1" si="19"/>
        <v>203.35218058000001</v>
      </c>
      <c r="M159" s="1">
        <f t="shared" ca="1" si="21"/>
        <v>176.54400755</v>
      </c>
      <c r="O159" s="1">
        <f t="shared" ca="1" si="22"/>
        <v>112.13154042953606</v>
      </c>
      <c r="P159" s="1">
        <f t="shared" ca="1" si="23"/>
        <v>108.73854302427894</v>
      </c>
      <c r="Q159" s="1">
        <f t="shared" ca="1" si="24"/>
        <v>130.88247937310229</v>
      </c>
      <c r="R159" s="1">
        <f t="shared" ca="1" si="24"/>
        <v>105.09158200801946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0"/>
        <v>46049</v>
      </c>
      <c r="J160" s="1">
        <f t="shared" ca="1" si="17"/>
        <v>163.29717339999999</v>
      </c>
      <c r="K160" s="1">
        <f t="shared" ca="1" si="18"/>
        <v>184.97288298999999</v>
      </c>
      <c r="L160" s="1">
        <f t="shared" ca="1" si="19"/>
        <v>206.99144484000001</v>
      </c>
      <c r="M160" s="1">
        <f t="shared" ca="1" si="21"/>
        <v>177.05121803</v>
      </c>
      <c r="O160" s="1">
        <f t="shared" ca="1" si="22"/>
        <v>111.96156066147053</v>
      </c>
      <c r="P160" s="1">
        <f t="shared" ca="1" si="23"/>
        <v>108.79849170578019</v>
      </c>
      <c r="Q160" s="1">
        <f t="shared" ca="1" si="24"/>
        <v>133.22479961812829</v>
      </c>
      <c r="R160" s="1">
        <f t="shared" ca="1" si="24"/>
        <v>105.39350985305917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0"/>
        <v>46050</v>
      </c>
      <c r="J161" s="1">
        <f t="shared" ca="1" si="17"/>
        <v>163.65778048000001</v>
      </c>
      <c r="K161" s="1">
        <f t="shared" ca="1" si="18"/>
        <v>185.07486047</v>
      </c>
      <c r="L161" s="1">
        <f t="shared" ca="1" si="19"/>
        <v>210.14539421000001</v>
      </c>
      <c r="M161" s="1">
        <f t="shared" ca="1" si="21"/>
        <v>177.38593642000001</v>
      </c>
      <c r="O161" s="1">
        <f t="shared" ca="1" si="22"/>
        <v>112.20880395798173</v>
      </c>
      <c r="P161" s="1">
        <f t="shared" ca="1" si="23"/>
        <v>108.85847344922612</v>
      </c>
      <c r="Q161" s="1">
        <f t="shared" ca="1" si="24"/>
        <v>135.25475922901347</v>
      </c>
      <c r="R161" s="1">
        <f t="shared" ca="1" si="24"/>
        <v>105.59275810634422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0"/>
        <v>46051</v>
      </c>
      <c r="J162" s="1">
        <f t="shared" ca="1" si="17"/>
        <v>163.4221952</v>
      </c>
      <c r="K162" s="1">
        <f t="shared" ca="1" si="18"/>
        <v>185.17689415000001</v>
      </c>
      <c r="L162" s="1">
        <f t="shared" ca="1" si="19"/>
        <v>208.37346524</v>
      </c>
      <c r="M162" s="1">
        <f t="shared" ca="1" si="21"/>
        <v>177.85073704999999</v>
      </c>
      <c r="O162" s="1">
        <f t="shared" ca="1" si="22"/>
        <v>112.04727944981978</v>
      </c>
      <c r="P162" s="1">
        <f t="shared" ca="1" si="23"/>
        <v>108.91848824873482</v>
      </c>
      <c r="Q162" s="1">
        <f t="shared" ca="1" si="24"/>
        <v>134.11430203693831</v>
      </c>
      <c r="R162" s="1">
        <f t="shared" ca="1" si="24"/>
        <v>105.869440584571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0"/>
        <v>46052</v>
      </c>
      <c r="J163" s="1">
        <f t="shared" ca="1" si="17"/>
        <v>164.18635902</v>
      </c>
      <c r="K163" s="1">
        <f t="shared" ca="1" si="18"/>
        <v>185.27898422999999</v>
      </c>
      <c r="L163" s="1">
        <f t="shared" ca="1" si="19"/>
        <v>206.35969237</v>
      </c>
      <c r="M163" s="1">
        <f t="shared" ca="1" si="21"/>
        <v>177.85058491999999</v>
      </c>
      <c r="O163" s="1">
        <f t="shared" ca="1" si="22"/>
        <v>112.57121364970122</v>
      </c>
      <c r="P163" s="1">
        <f t="shared" ca="1" si="23"/>
        <v>108.97853622194351</v>
      </c>
      <c r="Q163" s="1">
        <f t="shared" ca="1" si="24"/>
        <v>132.81818814542191</v>
      </c>
      <c r="R163" s="1">
        <f t="shared" ca="1" si="24"/>
        <v>105.86935002594716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0"/>
        <v>46055</v>
      </c>
      <c r="J164" s="1">
        <f t="shared" ca="1" si="17"/>
        <v>163.85084135</v>
      </c>
      <c r="K164" s="1">
        <f t="shared" ca="1" si="18"/>
        <v>185.38113050999999</v>
      </c>
      <c r="L164" s="1">
        <f t="shared" ca="1" si="19"/>
        <v>207.98620779000001</v>
      </c>
      <c r="M164" s="1">
        <f t="shared" ca="1" si="21"/>
        <v>177.61380821</v>
      </c>
      <c r="O164" s="1">
        <f t="shared" ca="1" si="22"/>
        <v>112.3411724237537</v>
      </c>
      <c r="P164" s="1">
        <f t="shared" ca="1" si="23"/>
        <v>109.03861725121503</v>
      </c>
      <c r="Q164" s="1">
        <f t="shared" ca="1" si="24"/>
        <v>133.86505358989859</v>
      </c>
      <c r="R164" s="1">
        <f t="shared" ca="1" si="24"/>
        <v>105.72840364446488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0"/>
        <v>46056</v>
      </c>
      <c r="J165" s="1">
        <f t="shared" ca="1" si="17"/>
        <v>164.01413511999999</v>
      </c>
      <c r="K165" s="1">
        <f t="shared" ca="1" si="18"/>
        <v>185.48333317999999</v>
      </c>
      <c r="L165" s="1">
        <f t="shared" ca="1" si="19"/>
        <v>211.26430482999999</v>
      </c>
      <c r="M165" s="1">
        <f t="shared" ca="1" si="21"/>
        <v>177.66625354999999</v>
      </c>
      <c r="O165" s="1">
        <f t="shared" ca="1" si="22"/>
        <v>112.45313165093954</v>
      </c>
      <c r="P165" s="1">
        <f t="shared" ca="1" si="23"/>
        <v>109.09873144830469</v>
      </c>
      <c r="Q165" s="1">
        <f t="shared" ca="1" si="24"/>
        <v>135.97491770346306</v>
      </c>
      <c r="R165" s="1">
        <f t="shared" ca="1" si="24"/>
        <v>105.75962285052026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0"/>
        <v>46057</v>
      </c>
      <c r="J166" s="1">
        <f t="shared" ca="1" si="17"/>
        <v>163.63779400000001</v>
      </c>
      <c r="K166" s="1">
        <f t="shared" ca="1" si="18"/>
        <v>185.58559205</v>
      </c>
      <c r="L166" s="1">
        <f t="shared" ca="1" si="19"/>
        <v>206.75147834000001</v>
      </c>
      <c r="M166" s="1">
        <f t="shared" ca="1" si="21"/>
        <v>177.48500122999999</v>
      </c>
      <c r="O166" s="1">
        <f t="shared" ca="1" si="22"/>
        <v>112.19510061305334</v>
      </c>
      <c r="P166" s="1">
        <f t="shared" ca="1" si="23"/>
        <v>109.15887870145714</v>
      </c>
      <c r="Q166" s="1">
        <f t="shared" ca="1" si="24"/>
        <v>133.0703512596356</v>
      </c>
      <c r="R166" s="1">
        <f t="shared" ca="1" si="24"/>
        <v>105.65172854520928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0"/>
        <v>46058</v>
      </c>
      <c r="J167" s="1">
        <f t="shared" ca="1" si="17"/>
        <v>163.62035899</v>
      </c>
      <c r="K167" s="1">
        <f t="shared" ca="1" si="18"/>
        <v>185.68790731999999</v>
      </c>
      <c r="L167" s="1">
        <f t="shared" ca="1" si="19"/>
        <v>207.22824818999999</v>
      </c>
      <c r="M167" s="1">
        <f t="shared" ca="1" si="21"/>
        <v>177.52604940000001</v>
      </c>
      <c r="O167" s="1">
        <f t="shared" ca="1" si="22"/>
        <v>112.18314663437076</v>
      </c>
      <c r="P167" s="1">
        <f t="shared" ca="1" si="23"/>
        <v>109.21905912830961</v>
      </c>
      <c r="Q167" s="1">
        <f t="shared" ca="1" si="24"/>
        <v>133.37721209525765</v>
      </c>
      <c r="R167" s="1">
        <f t="shared" ca="1" si="24"/>
        <v>105.67616334298974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0"/>
        <v>46059</v>
      </c>
      <c r="J168" s="1">
        <f t="shared" ca="1" si="17"/>
        <v>163.59399385</v>
      </c>
      <c r="K168" s="1">
        <f t="shared" ca="1" si="18"/>
        <v>185.79027895999999</v>
      </c>
      <c r="L168" s="1">
        <f t="shared" ca="1" si="19"/>
        <v>208.16414026999999</v>
      </c>
      <c r="M168" s="1">
        <f t="shared" ca="1" si="21"/>
        <v>177.31125939</v>
      </c>
      <c r="O168" s="1">
        <f t="shared" ca="1" si="22"/>
        <v>112.16506988411233</v>
      </c>
      <c r="P168" s="1">
        <f t="shared" ca="1" si="23"/>
        <v>109.27927271121652</v>
      </c>
      <c r="Q168" s="1">
        <f t="shared" ca="1" si="24"/>
        <v>133.97957532296772</v>
      </c>
      <c r="R168" s="1">
        <f t="shared" ca="1" si="24"/>
        <v>105.54830501313945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0"/>
        <v>46062</v>
      </c>
      <c r="J169" s="1">
        <f t="shared" ca="1" si="17"/>
        <v>163.44090593999999</v>
      </c>
      <c r="K169" s="1">
        <f t="shared" ca="1" si="18"/>
        <v>185.89270718</v>
      </c>
      <c r="L169" s="1">
        <f t="shared" ca="1" si="19"/>
        <v>211.90913087000001</v>
      </c>
      <c r="M169" s="1">
        <f t="shared" ca="1" si="21"/>
        <v>177.41600991999999</v>
      </c>
      <c r="O169" s="1">
        <f t="shared" ca="1" si="22"/>
        <v>112.06010810819708</v>
      </c>
      <c r="P169" s="1">
        <f t="shared" ca="1" si="23"/>
        <v>109.33951957369696</v>
      </c>
      <c r="Q169" s="1">
        <f t="shared" ca="1" si="24"/>
        <v>136.38994364829844</v>
      </c>
      <c r="R169" s="1">
        <f t="shared" ca="1" si="24"/>
        <v>105.61065999797664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0"/>
        <v>46063</v>
      </c>
      <c r="J170" s="1">
        <f t="shared" ca="1" si="17"/>
        <v>163.03054528999999</v>
      </c>
      <c r="K170" s="1">
        <f t="shared" ca="1" si="18"/>
        <v>185.99519178</v>
      </c>
      <c r="L170" s="1">
        <f t="shared" ca="1" si="19"/>
        <v>211.55433546</v>
      </c>
      <c r="M170" s="1">
        <f t="shared" ca="1" si="21"/>
        <v>177.55439211000001</v>
      </c>
      <c r="O170" s="1">
        <f t="shared" ca="1" si="22"/>
        <v>111.77875223502767</v>
      </c>
      <c r="P170" s="1">
        <f t="shared" ca="1" si="23"/>
        <v>109.3997995981137</v>
      </c>
      <c r="Q170" s="1">
        <f t="shared" ca="1" si="24"/>
        <v>136.16158857092208</v>
      </c>
      <c r="R170" s="1">
        <f t="shared" ca="1" si="24"/>
        <v>105.69303494499779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0"/>
        <v>46064</v>
      </c>
      <c r="J171" s="1">
        <f t="shared" ca="1" si="17"/>
        <v>163.15003891000001</v>
      </c>
      <c r="K171" s="1">
        <f t="shared" ca="1" si="18"/>
        <v>186.09773294999999</v>
      </c>
      <c r="L171" s="1">
        <f t="shared" ca="1" si="19"/>
        <v>215.84368248000001</v>
      </c>
      <c r="M171" s="1">
        <f t="shared" ca="1" si="21"/>
        <v>177.79135640999999</v>
      </c>
      <c r="O171" s="1">
        <f t="shared" ca="1" si="22"/>
        <v>111.86068073327252</v>
      </c>
      <c r="P171" s="1">
        <f t="shared" ca="1" si="23"/>
        <v>109.46011289622209</v>
      </c>
      <c r="Q171" s="1">
        <f t="shared" ca="1" si="24"/>
        <v>138.92231811543942</v>
      </c>
      <c r="R171" s="1">
        <f t="shared" ca="1" si="24"/>
        <v>105.83409299342443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0"/>
        <v>46065</v>
      </c>
      <c r="J172" s="1">
        <f t="shared" ca="1" si="17"/>
        <v>162.99312380000001</v>
      </c>
      <c r="K172" s="1">
        <f t="shared" ca="1" si="18"/>
        <v>186.20033068000001</v>
      </c>
      <c r="L172" s="1">
        <f t="shared" ca="1" si="19"/>
        <v>213.64461542999999</v>
      </c>
      <c r="M172" s="1">
        <f t="shared" ca="1" si="21"/>
        <v>178.14490889000001</v>
      </c>
      <c r="O172" s="1">
        <f t="shared" ca="1" si="22"/>
        <v>111.75309491141672</v>
      </c>
      <c r="P172" s="1">
        <f t="shared" ca="1" si="23"/>
        <v>109.52045946214029</v>
      </c>
      <c r="Q172" s="1">
        <f t="shared" ca="1" si="24"/>
        <v>137.50694431914778</v>
      </c>
      <c r="R172" s="1">
        <f t="shared" ca="1" si="24"/>
        <v>106.04455264006829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0"/>
        <v>46066</v>
      </c>
      <c r="J173" s="1">
        <f t="shared" ca="1" si="17"/>
        <v>163.83170536</v>
      </c>
      <c r="K173" s="1">
        <f t="shared" ca="1" si="18"/>
        <v>186.30298497000001</v>
      </c>
      <c r="L173" s="1">
        <f t="shared" ca="1" si="19"/>
        <v>212.16303567</v>
      </c>
      <c r="M173" s="1">
        <f t="shared" ca="1" si="21"/>
        <v>178.60491492</v>
      </c>
      <c r="O173" s="1">
        <f t="shared" ca="1" si="22"/>
        <v>112.32805220090727</v>
      </c>
      <c r="P173" s="1">
        <f t="shared" ca="1" si="23"/>
        <v>109.58083929586832</v>
      </c>
      <c r="Q173" s="1">
        <f t="shared" ca="1" si="24"/>
        <v>136.55336304047779</v>
      </c>
      <c r="R173" s="1">
        <f t="shared" ca="1" si="24"/>
        <v>106.3183810304895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0"/>
        <v>46071</v>
      </c>
      <c r="J174" s="1">
        <f t="shared" ca="1" si="17"/>
        <v>163.81852279</v>
      </c>
      <c r="K174" s="1">
        <f t="shared" ca="1" si="18"/>
        <v>186.40569583000001</v>
      </c>
      <c r="L174" s="1">
        <f t="shared" ca="1" si="19"/>
        <v>211.65330315</v>
      </c>
      <c r="M174" s="1">
        <f t="shared" ca="1" si="21"/>
        <v>178.96442881999999</v>
      </c>
      <c r="O174" s="1">
        <f t="shared" ca="1" si="22"/>
        <v>112.31901382577806</v>
      </c>
      <c r="P174" s="1">
        <f t="shared" ca="1" si="23"/>
        <v>109.64125240328799</v>
      </c>
      <c r="Q174" s="1">
        <f t="shared" ca="1" si="24"/>
        <v>136.22528661737567</v>
      </c>
      <c r="R174" s="1">
        <f t="shared" ca="1" si="24"/>
        <v>106.53238933940462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0"/>
        <v>46072</v>
      </c>
      <c r="J175" s="1">
        <f t="shared" ca="1" si="17"/>
        <v>163.92908628000001</v>
      </c>
      <c r="K175" s="1">
        <f t="shared" ca="1" si="18"/>
        <v>186.50846326000001</v>
      </c>
      <c r="L175" s="1">
        <f t="shared" ca="1" si="19"/>
        <v>214.51846212000001</v>
      </c>
      <c r="M175" s="1">
        <f t="shared" ca="1" si="21"/>
        <v>178.81418407999999</v>
      </c>
      <c r="O175" s="1">
        <f t="shared" ca="1" si="22"/>
        <v>112.39481955244703</v>
      </c>
      <c r="P175" s="1">
        <f t="shared" ca="1" si="23"/>
        <v>109.70169878439934</v>
      </c>
      <c r="Q175" s="1">
        <f t="shared" ca="1" si="24"/>
        <v>138.06937360342184</v>
      </c>
      <c r="R175" s="1">
        <f t="shared" ca="1" si="24"/>
        <v>106.44295295674794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0"/>
        <v>46073</v>
      </c>
      <c r="J176" s="1">
        <f t="shared" ca="1" si="17"/>
        <v>164.52400291000001</v>
      </c>
      <c r="K176" s="1">
        <f t="shared" ca="1" si="18"/>
        <v>186.61128743</v>
      </c>
      <c r="L176" s="1">
        <f t="shared" ca="1" si="19"/>
        <v>216.79410454000001</v>
      </c>
      <c r="M176" s="1">
        <f t="shared" ca="1" si="21"/>
        <v>179.32844143</v>
      </c>
      <c r="O176" s="1">
        <f t="shared" ca="1" si="22"/>
        <v>112.80271267742542</v>
      </c>
      <c r="P176" s="1">
        <f t="shared" ca="1" si="23"/>
        <v>109.76217853919401</v>
      </c>
      <c r="Q176" s="1">
        <f t="shared" ca="1" si="24"/>
        <v>139.53403319667873</v>
      </c>
      <c r="R176" s="1">
        <f t="shared" ca="1" si="24"/>
        <v>106.74907560129847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0"/>
        <v>46076</v>
      </c>
      <c r="J177" s="1">
        <f t="shared" ca="1" si="17"/>
        <v>164.35858292</v>
      </c>
      <c r="K177" s="1">
        <f t="shared" ca="1" si="18"/>
        <v>186.71416816000001</v>
      </c>
      <c r="L177" s="1">
        <f t="shared" ca="1" si="19"/>
        <v>214.88150673000001</v>
      </c>
      <c r="M177" s="1">
        <f t="shared" ca="1" si="21"/>
        <v>179.44172198999999</v>
      </c>
      <c r="O177" s="1">
        <f t="shared" ca="1" si="22"/>
        <v>112.6892956484629</v>
      </c>
      <c r="P177" s="1">
        <f t="shared" ca="1" si="23"/>
        <v>109.82269156179851</v>
      </c>
      <c r="Q177" s="1">
        <f t="shared" ca="1" si="24"/>
        <v>138.30303806939568</v>
      </c>
      <c r="R177" s="1">
        <f t="shared" ca="1" si="24"/>
        <v>106.81650826823723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0"/>
        <v>46077</v>
      </c>
      <c r="J178" s="1">
        <f t="shared" ca="1" si="17"/>
        <v>164.46872116</v>
      </c>
      <c r="K178" s="1">
        <f t="shared" ca="1" si="18"/>
        <v>186.81710563999999</v>
      </c>
      <c r="L178" s="1">
        <f t="shared" ca="1" si="19"/>
        <v>217.88183885999999</v>
      </c>
      <c r="M178" s="1">
        <f t="shared" ca="1" si="21"/>
        <v>179.95611378000001</v>
      </c>
      <c r="O178" s="1">
        <f t="shared" ca="1" si="22"/>
        <v>112.76480981066275</v>
      </c>
      <c r="P178" s="1">
        <f t="shared" ca="1" si="23"/>
        <v>109.88323796396816</v>
      </c>
      <c r="Q178" s="1">
        <f t="shared" ca="1" si="24"/>
        <v>140.23412583544345</v>
      </c>
      <c r="R178" s="1">
        <f t="shared" ca="1" si="24"/>
        <v>107.12271094106218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0"/>
        <v>46078</v>
      </c>
      <c r="J179" s="1">
        <f t="shared" ca="1" si="17"/>
        <v>164.86547400000001</v>
      </c>
      <c r="K179" s="1">
        <f t="shared" ca="1" si="18"/>
        <v>186.92009985999999</v>
      </c>
      <c r="L179" s="1">
        <f t="shared" ca="1" si="19"/>
        <v>217.60541658</v>
      </c>
      <c r="M179" s="1">
        <f t="shared" ca="1" si="21"/>
        <v>180.37578250999999</v>
      </c>
      <c r="O179" s="1">
        <f t="shared" ca="1" si="22"/>
        <v>113.03683575109015</v>
      </c>
      <c r="P179" s="1">
        <f t="shared" ca="1" si="23"/>
        <v>109.94381773982114</v>
      </c>
      <c r="Q179" s="1">
        <f t="shared" ca="1" si="24"/>
        <v>140.05621363771252</v>
      </c>
      <c r="R179" s="1">
        <f t="shared" ca="1" si="24"/>
        <v>107.37252769421652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0"/>
        <v>46079</v>
      </c>
      <c r="J180" s="1">
        <f t="shared" ca="1" si="17"/>
        <v>165.21332375</v>
      </c>
      <c r="K180" s="1">
        <f t="shared" ca="1" si="18"/>
        <v>187.02315082999999</v>
      </c>
      <c r="L180" s="1">
        <f t="shared" ca="1" si="19"/>
        <v>217.3295632</v>
      </c>
      <c r="M180" s="1">
        <f t="shared" ca="1" si="21"/>
        <v>181.28827582</v>
      </c>
      <c r="O180" s="1">
        <f t="shared" ca="1" si="22"/>
        <v>113.27533223008494</v>
      </c>
      <c r="P180" s="1">
        <f t="shared" ca="1" si="23"/>
        <v>110.0044308952393</v>
      </c>
      <c r="Q180" s="1">
        <f t="shared" ca="1" si="24"/>
        <v>139.87866759805425</v>
      </c>
      <c r="R180" s="1">
        <f t="shared" ca="1" si="24"/>
        <v>107.91570877892411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0"/>
        <v>46080</v>
      </c>
      <c r="J181" s="1">
        <f t="shared" ca="1" si="17"/>
        <v>166.35510442</v>
      </c>
      <c r="K181" s="1">
        <f t="shared" ca="1" si="18"/>
        <v>187.12625871</v>
      </c>
      <c r="L181" s="1">
        <f t="shared" ca="1" si="19"/>
        <v>214.80583024000001</v>
      </c>
      <c r="M181" s="1">
        <f t="shared" ca="1" si="21"/>
        <v>181.04106854</v>
      </c>
      <c r="O181" s="1">
        <f t="shared" ca="1" si="22"/>
        <v>114.05817214754734</v>
      </c>
      <c r="P181" s="1">
        <f t="shared" ca="1" si="23"/>
        <v>110.06507752433244</v>
      </c>
      <c r="Q181" s="1">
        <f t="shared" ca="1" si="24"/>
        <v>138.25433081377045</v>
      </c>
      <c r="R181" s="1">
        <f t="shared" ca="1" si="24"/>
        <v>107.76855337841162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0"/>
        <v>46083</v>
      </c>
      <c r="J182" s="1">
        <f t="shared" ca="1" si="17"/>
        <v>166.10293461000001</v>
      </c>
      <c r="K182" s="1">
        <f t="shared" ca="1" si="18"/>
        <v>187.22942334000001</v>
      </c>
      <c r="L182" s="1">
        <f t="shared" ca="1" si="19"/>
        <v>215.39754278000001</v>
      </c>
      <c r="M182" s="1">
        <f t="shared" ca="1" si="21"/>
        <v>181.24260688999999</v>
      </c>
      <c r="O182" s="1">
        <f t="shared" ca="1" si="22"/>
        <v>113.88527677592845</v>
      </c>
      <c r="P182" s="1">
        <f t="shared" ca="1" si="23"/>
        <v>110.12575753299076</v>
      </c>
      <c r="Q182" s="1">
        <f t="shared" ca="1" si="24"/>
        <v>138.63517159989073</v>
      </c>
      <c r="R182" s="1">
        <f t="shared" ca="1" si="24"/>
        <v>107.888523375302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0"/>
        <v>46084</v>
      </c>
      <c r="J183" s="1">
        <f t="shared" ca="1" si="17"/>
        <v>165.12784966999999</v>
      </c>
      <c r="K183" s="1">
        <f t="shared" ca="1" si="18"/>
        <v>187.33264489999999</v>
      </c>
      <c r="L183" s="1">
        <f t="shared" ca="1" si="19"/>
        <v>208.34060496000001</v>
      </c>
      <c r="M183" s="1">
        <f t="shared" ca="1" si="21"/>
        <v>180.55460500000001</v>
      </c>
      <c r="O183" s="1">
        <f t="shared" ca="1" si="22"/>
        <v>113.21672857397961</v>
      </c>
      <c r="P183" s="1">
        <f t="shared" ca="1" si="23"/>
        <v>110.18647102708775</v>
      </c>
      <c r="Q183" s="1">
        <f t="shared" ca="1" si="24"/>
        <v>134.09315235018786</v>
      </c>
      <c r="R183" s="1">
        <f t="shared" ca="1" si="24"/>
        <v>107.47897559144914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0"/>
        <v>46085</v>
      </c>
      <c r="J184" s="1">
        <f t="shared" ca="1" si="17"/>
        <v>165.45783915999999</v>
      </c>
      <c r="K184" s="1">
        <f t="shared" ca="1" si="18"/>
        <v>187.43592337000001</v>
      </c>
      <c r="L184" s="1">
        <f t="shared" ca="1" si="19"/>
        <v>210.91386728000001</v>
      </c>
      <c r="M184" s="1">
        <f t="shared" ca="1" si="21"/>
        <v>180.49617735000001</v>
      </c>
      <c r="O184" s="1">
        <f t="shared" ca="1" si="22"/>
        <v>113.44297950982271</v>
      </c>
      <c r="P184" s="1">
        <f t="shared" ca="1" si="23"/>
        <v>110.24721799485972</v>
      </c>
      <c r="Q184" s="1">
        <f t="shared" ca="1" si="24"/>
        <v>135.74936745227518</v>
      </c>
      <c r="R184" s="1">
        <f t="shared" ca="1" si="24"/>
        <v>107.44419528790488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0"/>
        <v>46086</v>
      </c>
      <c r="J185" s="1">
        <f t="shared" ca="1" si="17"/>
        <v>165.25584817000001</v>
      </c>
      <c r="K185" s="1">
        <f t="shared" ca="1" si="18"/>
        <v>187.53925877</v>
      </c>
      <c r="L185" s="1">
        <f t="shared" ca="1" si="19"/>
        <v>205.33558500999999</v>
      </c>
      <c r="M185" s="1">
        <f t="shared" ca="1" si="21"/>
        <v>179.30113804999999</v>
      </c>
      <c r="O185" s="1">
        <f t="shared" ca="1" si="22"/>
        <v>113.30448827933118</v>
      </c>
      <c r="P185" s="1">
        <f t="shared" ca="1" si="23"/>
        <v>110.30799844807036</v>
      </c>
      <c r="Q185" s="1">
        <f t="shared" ca="1" si="24"/>
        <v>132.15904738755674</v>
      </c>
      <c r="R185" s="1">
        <f t="shared" ca="1" si="24"/>
        <v>106.73282268261727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0"/>
        <v>46087</v>
      </c>
      <c r="J186" s="1">
        <f t="shared" ca="1" si="17"/>
        <v>165.70150408999999</v>
      </c>
      <c r="K186" s="1">
        <f t="shared" ca="1" si="18"/>
        <v>187.64265108000001</v>
      </c>
      <c r="L186" s="1">
        <f t="shared" ca="1" si="19"/>
        <v>204.08509674000001</v>
      </c>
      <c r="M186" s="1">
        <f t="shared" ca="1" si="21"/>
        <v>178.82212620999999</v>
      </c>
      <c r="O186" s="1">
        <f t="shared" ca="1" si="22"/>
        <v>113.61004367433486</v>
      </c>
      <c r="P186" s="1">
        <f t="shared" ca="1" si="23"/>
        <v>110.36881237495598</v>
      </c>
      <c r="Q186" s="1">
        <f t="shared" ca="1" si="24"/>
        <v>131.35420229202953</v>
      </c>
      <c r="R186" s="1">
        <f t="shared" ca="1" si="24"/>
        <v>106.44768067884851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0"/>
        <v>46090</v>
      </c>
      <c r="J187" s="1">
        <f t="shared" ca="1" si="17"/>
        <v>164.96030345</v>
      </c>
      <c r="K187" s="1">
        <f t="shared" ca="1" si="18"/>
        <v>187.74610050000001</v>
      </c>
      <c r="L187" s="1">
        <f t="shared" ca="1" si="19"/>
        <v>205.84933404</v>
      </c>
      <c r="M187" s="1">
        <f t="shared" ca="1" si="21"/>
        <v>179.45468586999999</v>
      </c>
      <c r="O187" s="1">
        <f t="shared" ca="1" si="22"/>
        <v>113.1018537363841</v>
      </c>
      <c r="P187" s="1">
        <f t="shared" ca="1" si="23"/>
        <v>110.4296598931538</v>
      </c>
      <c r="Q187" s="1">
        <f t="shared" ca="1" si="24"/>
        <v>132.48970893556742</v>
      </c>
      <c r="R187" s="1">
        <f t="shared" ca="1" si="24"/>
        <v>106.82422529402061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0"/>
        <v>46091</v>
      </c>
      <c r="J188" s="1">
        <f t="shared" ca="1" si="17"/>
        <v>164.84378654</v>
      </c>
      <c r="K188" s="1">
        <f t="shared" ca="1" si="18"/>
        <v>187.84960684000001</v>
      </c>
      <c r="L188" s="1">
        <f t="shared" ca="1" si="19"/>
        <v>208.72988773</v>
      </c>
      <c r="M188" s="1">
        <f t="shared" ca="1" si="21"/>
        <v>180.13822780999999</v>
      </c>
      <c r="O188" s="1">
        <f t="shared" ca="1" si="22"/>
        <v>113.02196616199788</v>
      </c>
      <c r="P188" s="1">
        <f t="shared" ca="1" si="23"/>
        <v>110.49054089090845</v>
      </c>
      <c r="Q188" s="1">
        <f t="shared" ca="1" si="24"/>
        <v>134.34370434313678</v>
      </c>
      <c r="R188" s="1">
        <f t="shared" ca="1" si="24"/>
        <v>107.2311181976106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0"/>
        <v>46092</v>
      </c>
      <c r="J189" s="1">
        <f t="shared" ca="1" si="17"/>
        <v>164.7221667</v>
      </c>
      <c r="K189" s="1">
        <f t="shared" ca="1" si="18"/>
        <v>187.95317027999999</v>
      </c>
      <c r="L189" s="1">
        <f t="shared" ca="1" si="19"/>
        <v>209.32422864</v>
      </c>
      <c r="M189" s="1">
        <f t="shared" ca="1" si="21"/>
        <v>180.13230050000001</v>
      </c>
      <c r="O189" s="1">
        <f t="shared" ca="1" si="22"/>
        <v>112.93857986197636</v>
      </c>
      <c r="P189" s="1">
        <f t="shared" ca="1" si="23"/>
        <v>110.55145547409343</v>
      </c>
      <c r="Q189" s="1">
        <f t="shared" ca="1" si="24"/>
        <v>134.72623681302127</v>
      </c>
      <c r="R189" s="1">
        <f t="shared" ca="1" si="24"/>
        <v>107.22758984004359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0"/>
        <v>46093</v>
      </c>
      <c r="J190" s="1">
        <f t="shared" ca="1" si="17"/>
        <v>164.39685488999999</v>
      </c>
      <c r="K190" s="1">
        <f t="shared" ca="1" si="18"/>
        <v>188.05679082</v>
      </c>
      <c r="L190" s="1">
        <f t="shared" ca="1" si="19"/>
        <v>203.99369555999999</v>
      </c>
      <c r="M190" s="1">
        <f t="shared" ca="1" si="21"/>
        <v>179.33405999999999</v>
      </c>
      <c r="O190" s="1">
        <f t="shared" ca="1" si="22"/>
        <v>112.71553608729943</v>
      </c>
      <c r="P190" s="1">
        <f t="shared" ca="1" si="23"/>
        <v>110.61240364270876</v>
      </c>
      <c r="Q190" s="1">
        <f t="shared" ca="1" si="24"/>
        <v>131.2953742380499</v>
      </c>
      <c r="R190" s="1">
        <f t="shared" ca="1" si="24"/>
        <v>106.75242017480238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0"/>
        <v>46094</v>
      </c>
      <c r="J191" s="1">
        <f t="shared" ca="1" si="17"/>
        <v>164.97433651</v>
      </c>
      <c r="K191" s="1">
        <f t="shared" ca="1" si="18"/>
        <v>188.16046846</v>
      </c>
      <c r="L191" s="1">
        <f t="shared" ca="1" si="19"/>
        <v>202.13770435999999</v>
      </c>
      <c r="M191" s="1">
        <f t="shared" ca="1" si="21"/>
        <v>177.15845711</v>
      </c>
      <c r="O191" s="1">
        <f t="shared" ca="1" si="22"/>
        <v>113.11147523359523</v>
      </c>
      <c r="P191" s="1">
        <f t="shared" ca="1" si="23"/>
        <v>110.67338539675444</v>
      </c>
      <c r="Q191" s="1">
        <f t="shared" ca="1" si="24"/>
        <v>130.1008125212401</v>
      </c>
      <c r="R191" s="1">
        <f t="shared" ca="1" si="24"/>
        <v>105.45734620030589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0"/>
        <v>46097</v>
      </c>
      <c r="J192" s="1">
        <f t="shared" ca="1" si="17"/>
        <v>165.04875425</v>
      </c>
      <c r="K192" s="1">
        <f t="shared" ca="1" si="18"/>
        <v>188.26420338</v>
      </c>
      <c r="L192" s="1">
        <f t="shared" ca="1" si="19"/>
        <v>204.66609101</v>
      </c>
      <c r="M192" s="1">
        <f t="shared" ca="1" si="21"/>
        <v>179.91767991</v>
      </c>
      <c r="O192" s="1">
        <f t="shared" ca="1" si="22"/>
        <v>113.16249832320433</v>
      </c>
      <c r="P192" s="1">
        <f t="shared" ca="1" si="23"/>
        <v>110.73440084210395</v>
      </c>
      <c r="Q192" s="1">
        <f t="shared" ca="1" si="24"/>
        <v>131.72814453519737</v>
      </c>
      <c r="R192" s="1">
        <f t="shared" ca="1" si="24"/>
        <v>107.09983236105803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0"/>
        <v>46098</v>
      </c>
      <c r="J193" s="1">
        <f t="shared" ca="1" si="17"/>
        <v>164.80126211999999</v>
      </c>
      <c r="K193" s="1">
        <f t="shared" ca="1" si="18"/>
        <v>188.36799540999999</v>
      </c>
      <c r="L193" s="1">
        <f t="shared" ca="1" si="19"/>
        <v>205.27401750000001</v>
      </c>
      <c r="M193" s="1">
        <f t="shared" ca="1" si="21"/>
        <v>180.18864914</v>
      </c>
      <c r="O193" s="1">
        <f t="shared" ca="1" si="22"/>
        <v>112.99281011275161</v>
      </c>
      <c r="P193" s="1">
        <f t="shared" ca="1" si="23"/>
        <v>110.79544987876568</v>
      </c>
      <c r="Q193" s="1">
        <f t="shared" ca="1" si="24"/>
        <v>132.11942101947625</v>
      </c>
      <c r="R193" s="1">
        <f t="shared" ca="1" si="24"/>
        <v>107.26113256858916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0"/>
        <v>46099</v>
      </c>
      <c r="J194" s="1">
        <f t="shared" ca="1" si="17"/>
        <v>164.50486692000001</v>
      </c>
      <c r="K194" s="1">
        <f t="shared" ca="1" si="18"/>
        <v>188.47184469999999</v>
      </c>
      <c r="L194" s="1">
        <f t="shared" ca="1" si="19"/>
        <v>204.39809998000001</v>
      </c>
      <c r="M194" s="1">
        <f t="shared" ca="1" si="21"/>
        <v>180.24889590999999</v>
      </c>
      <c r="O194" s="1">
        <f t="shared" ca="1" si="22"/>
        <v>112.78959245457894</v>
      </c>
      <c r="P194" s="1">
        <f t="shared" ca="1" si="23"/>
        <v>110.85653259496753</v>
      </c>
      <c r="Q194" s="1">
        <f t="shared" ca="1" si="24"/>
        <v>131.55565889793442</v>
      </c>
      <c r="R194" s="1">
        <f t="shared" ca="1" si="24"/>
        <v>107.29699574207228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0"/>
        <v>46100</v>
      </c>
      <c r="J195" s="1">
        <f t="shared" ca="1" si="17"/>
        <v>164.31648374</v>
      </c>
      <c r="K195" s="1">
        <f t="shared" ca="1" si="18"/>
        <v>188.57412124999999</v>
      </c>
      <c r="L195" s="1">
        <f t="shared" ca="1" si="19"/>
        <v>205.11573519000001</v>
      </c>
      <c r="M195" s="1">
        <f t="shared" ca="1" si="21"/>
        <v>180.43768785</v>
      </c>
      <c r="O195" s="1">
        <f t="shared" ca="1" si="22"/>
        <v>112.66043115682942</v>
      </c>
      <c r="P195" s="1">
        <f t="shared" ca="1" si="23"/>
        <v>110.91669024725147</v>
      </c>
      <c r="Q195" s="1">
        <f t="shared" ca="1" si="24"/>
        <v>132.01754662051673</v>
      </c>
      <c r="R195" s="1">
        <f t="shared" ca="1" si="24"/>
        <v>107.40937816683029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0"/>
        <v>46101</v>
      </c>
      <c r="J196" s="1">
        <f t="shared" ca="1" si="17"/>
        <v>164.22250477</v>
      </c>
      <c r="K196" s="1">
        <f t="shared" ca="1" si="18"/>
        <v>188.67645328</v>
      </c>
      <c r="L196" s="1">
        <f t="shared" ca="1" si="19"/>
        <v>200.50617113999999</v>
      </c>
      <c r="M196" s="1">
        <f t="shared" ca="1" si="21"/>
        <v>179.80305859000001</v>
      </c>
      <c r="O196" s="1">
        <f t="shared" ca="1" si="22"/>
        <v>112.59599628676108</v>
      </c>
      <c r="P196" s="1">
        <f t="shared" ca="1" si="23"/>
        <v>110.97688053210418</v>
      </c>
      <c r="Q196" s="1">
        <f t="shared" ca="1" si="24"/>
        <v>129.05071749691274</v>
      </c>
      <c r="R196" s="1">
        <f t="shared" ca="1" si="24"/>
        <v>107.03160157816251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0"/>
        <v>46104</v>
      </c>
      <c r="J197" s="1">
        <f t="shared" ref="J197:J253" ca="1" si="25">VLOOKUP(I197,$A$10:$G$10000,2,FALSE)</f>
        <v>164.23738832000001</v>
      </c>
      <c r="K197" s="1">
        <f t="shared" ref="K197:K253" ca="1" si="26">VLOOKUP(I197,$A$10:$G$10000,6,FALSE)</f>
        <v>188.77884080999999</v>
      </c>
      <c r="L197" s="1">
        <f t="shared" ref="L197:L253" ca="1" si="27">VLOOKUP(I197,$A$10:$G$10000,7,FALSE)</f>
        <v>207.00600894999999</v>
      </c>
      <c r="M197" s="1">
        <f t="shared" ca="1" si="21"/>
        <v>180.22090965999999</v>
      </c>
      <c r="O197" s="1">
        <f t="shared" ca="1" si="22"/>
        <v>112.60620090605417</v>
      </c>
      <c r="P197" s="1">
        <f t="shared" ca="1" si="23"/>
        <v>111.03710346128932</v>
      </c>
      <c r="Q197" s="1">
        <f t="shared" ca="1" si="24"/>
        <v>133.23417343856741</v>
      </c>
      <c r="R197" s="1">
        <f t="shared" ca="1" si="24"/>
        <v>107.28033633047409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8">WORKDAY(I197,1,$AB$4:$AB$467)</f>
        <v>46105</v>
      </c>
      <c r="J198" s="1">
        <f t="shared" ca="1" si="25"/>
        <v>163.99329814999999</v>
      </c>
      <c r="K198" s="1">
        <f t="shared" ca="1" si="26"/>
        <v>188.88128401</v>
      </c>
      <c r="L198" s="1">
        <f t="shared" ca="1" si="27"/>
        <v>207.66277073000001</v>
      </c>
      <c r="M198" s="1">
        <f t="shared" ref="M198:M253" ca="1" si="29">VLOOKUP(I198,$A$10:$G$10000,3,FALSE)</f>
        <v>179.85753989</v>
      </c>
      <c r="O198" s="1">
        <f t="shared" ca="1" si="22"/>
        <v>112.43884518392919</v>
      </c>
      <c r="P198" s="1">
        <f t="shared" ca="1" si="23"/>
        <v>111.09735913479859</v>
      </c>
      <c r="Q198" s="1">
        <f t="shared" ca="1" si="24"/>
        <v>133.65688152007766</v>
      </c>
      <c r="R198" s="1">
        <f t="shared" ca="1" si="24"/>
        <v>107.06403273278684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8"/>
        <v>46106</v>
      </c>
      <c r="J199" s="1">
        <f t="shared" ca="1" si="25"/>
        <v>164.15233947999999</v>
      </c>
      <c r="K199" s="1">
        <f t="shared" ca="1" si="26"/>
        <v>188.98378271000001</v>
      </c>
      <c r="L199" s="1">
        <f t="shared" ca="1" si="27"/>
        <v>210.97967885</v>
      </c>
      <c r="M199" s="1">
        <f t="shared" ca="1" si="29"/>
        <v>180.08793064</v>
      </c>
      <c r="O199" s="1">
        <f t="shared" ref="O199:O214" ca="1" si="30">J199/J198*O198</f>
        <v>112.54788880756168</v>
      </c>
      <c r="P199" s="1">
        <f t="shared" ref="P199:P214" ca="1" si="31">K199/K198*P198</f>
        <v>111.15764745264032</v>
      </c>
      <c r="Q199" s="1">
        <f t="shared" ref="Q199:R214" ca="1" si="32">L199/L198*Q198</f>
        <v>135.79172540205701</v>
      </c>
      <c r="R199" s="1">
        <f t="shared" ca="1" si="32"/>
        <v>107.20117773551743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8"/>
        <v>46107</v>
      </c>
      <c r="J200" s="1">
        <f t="shared" ca="1" si="25"/>
        <v>164.00180304</v>
      </c>
      <c r="K200" s="1">
        <f t="shared" ca="1" si="26"/>
        <v>189.08633707999999</v>
      </c>
      <c r="L200" s="1">
        <f t="shared" ca="1" si="27"/>
        <v>207.91710789999999</v>
      </c>
      <c r="M200" s="1">
        <f t="shared" ca="1" si="29"/>
        <v>179.58816614</v>
      </c>
      <c r="O200" s="1">
        <f t="shared" ca="1" si="30"/>
        <v>112.44467639789224</v>
      </c>
      <c r="P200" s="1">
        <f t="shared" ca="1" si="31"/>
        <v>111.21796851480615</v>
      </c>
      <c r="Q200" s="1">
        <f t="shared" ca="1" si="32"/>
        <v>133.82057919625399</v>
      </c>
      <c r="R200" s="1">
        <f t="shared" ca="1" si="32"/>
        <v>106.90368226871961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8"/>
        <v>46108</v>
      </c>
      <c r="J201" s="1">
        <f t="shared" ca="1" si="25"/>
        <v>164.51039509</v>
      </c>
      <c r="K201" s="1">
        <f t="shared" ca="1" si="26"/>
        <v>189.18894713</v>
      </c>
      <c r="L201" s="1">
        <f t="shared" ca="1" si="27"/>
        <v>206.57913256000001</v>
      </c>
      <c r="M201" s="1">
        <f t="shared" ca="1" si="29"/>
        <v>179.94570139999999</v>
      </c>
      <c r="O201" s="1">
        <f t="shared" ca="1" si="30"/>
        <v>112.79338273782706</v>
      </c>
      <c r="P201" s="1">
        <f t="shared" ca="1" si="31"/>
        <v>111.27832232717797</v>
      </c>
      <c r="Q201" s="1">
        <f t="shared" ca="1" si="32"/>
        <v>132.95942526448991</v>
      </c>
      <c r="R201" s="1">
        <f t="shared" ca="1" si="32"/>
        <v>107.11651275001707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8"/>
        <v>46111</v>
      </c>
      <c r="J202" s="1">
        <f t="shared" ca="1" si="25"/>
        <v>164.19741536999999</v>
      </c>
      <c r="K202" s="1">
        <f t="shared" ca="1" si="26"/>
        <v>189.29161284</v>
      </c>
      <c r="L202" s="1">
        <f t="shared" ca="1" si="27"/>
        <v>207.6685281</v>
      </c>
      <c r="M202" s="1">
        <f t="shared" ca="1" si="29"/>
        <v>180.27229971</v>
      </c>
      <c r="O202" s="1">
        <f t="shared" ca="1" si="30"/>
        <v>112.57879422305371</v>
      </c>
      <c r="P202" s="1">
        <f t="shared" ca="1" si="31"/>
        <v>111.33870887799205</v>
      </c>
      <c r="Q202" s="1">
        <f t="shared" ca="1" si="32"/>
        <v>133.66058710542285</v>
      </c>
      <c r="R202" s="1">
        <f t="shared" ca="1" si="32"/>
        <v>107.31092735267259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8"/>
        <v>46112</v>
      </c>
      <c r="J203" s="1">
        <f t="shared" ca="1" si="25"/>
        <v>164.59374295999999</v>
      </c>
      <c r="K203" s="1">
        <f t="shared" ca="1" si="26"/>
        <v>189.39433423</v>
      </c>
      <c r="L203" s="1">
        <f t="shared" ca="1" si="27"/>
        <v>213.29805784000001</v>
      </c>
      <c r="M203" s="1">
        <f t="shared" ca="1" si="29"/>
        <v>181.3415426</v>
      </c>
      <c r="O203" s="1">
        <f t="shared" ca="1" si="30"/>
        <v>112.85052859901198</v>
      </c>
      <c r="P203" s="1">
        <f t="shared" ca="1" si="31"/>
        <v>111.39912817901211</v>
      </c>
      <c r="Q203" s="1">
        <f t="shared" ca="1" si="32"/>
        <v>137.28389130592024</v>
      </c>
      <c r="R203" s="1">
        <f t="shared" ca="1" si="32"/>
        <v>107.94741696464145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8"/>
        <v>46113</v>
      </c>
      <c r="J204" s="1">
        <f t="shared" ca="1" si="25"/>
        <v>164.85229143000001</v>
      </c>
      <c r="K204" s="1">
        <f t="shared" ca="1" si="26"/>
        <v>189.49711146999999</v>
      </c>
      <c r="L204" s="1">
        <f t="shared" ca="1" si="27"/>
        <v>213.85680769999999</v>
      </c>
      <c r="M204" s="1">
        <f t="shared" ca="1" si="29"/>
        <v>181.77754823000001</v>
      </c>
      <c r="O204" s="1">
        <f t="shared" ca="1" si="30"/>
        <v>113.02779737596093</v>
      </c>
      <c r="P204" s="1">
        <f t="shared" ca="1" si="31"/>
        <v>111.4595803302298</v>
      </c>
      <c r="Q204" s="1">
        <f t="shared" ca="1" si="32"/>
        <v>137.64351649812414</v>
      </c>
      <c r="R204" s="1">
        <f t="shared" ca="1" si="32"/>
        <v>108.20695860560102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8"/>
        <v>46114</v>
      </c>
      <c r="J205" s="1">
        <f t="shared" ca="1" si="25"/>
        <v>165.23075875999999</v>
      </c>
      <c r="K205" s="1">
        <f t="shared" ca="1" si="26"/>
        <v>189.59994438000001</v>
      </c>
      <c r="L205" s="1">
        <f t="shared" ca="1" si="27"/>
        <v>213.96957716</v>
      </c>
      <c r="M205" s="1">
        <f t="shared" ca="1" si="29"/>
        <v>181.84040587000001</v>
      </c>
      <c r="O205" s="1">
        <f t="shared" ca="1" si="30"/>
        <v>113.2872862087675</v>
      </c>
      <c r="P205" s="1">
        <f t="shared" ca="1" si="31"/>
        <v>111.52006522577162</v>
      </c>
      <c r="Q205" s="1">
        <f t="shared" ca="1" si="32"/>
        <v>137.71609770418877</v>
      </c>
      <c r="R205" s="1">
        <f t="shared" ca="1" si="32"/>
        <v>108.24437595507986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8"/>
        <v>46118</v>
      </c>
      <c r="J206" s="1">
        <f t="shared" ca="1" si="25"/>
        <v>165.28816673</v>
      </c>
      <c r="K206" s="1">
        <f t="shared" ca="1" si="26"/>
        <v>189.70283315</v>
      </c>
      <c r="L206" s="1">
        <f t="shared" ca="1" si="27"/>
        <v>214.09468061000001</v>
      </c>
      <c r="M206" s="1">
        <f t="shared" ca="1" si="29"/>
        <v>182.09019529</v>
      </c>
      <c r="O206" s="1">
        <f t="shared" ca="1" si="30"/>
        <v>113.32664687730683</v>
      </c>
      <c r="P206" s="1">
        <f t="shared" ca="1" si="31"/>
        <v>111.58058297739289</v>
      </c>
      <c r="Q206" s="1">
        <f t="shared" ca="1" si="32"/>
        <v>137.79661737045163</v>
      </c>
      <c r="R206" s="1">
        <f t="shared" ca="1" si="32"/>
        <v>108.39306842944339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8"/>
        <v>46119</v>
      </c>
      <c r="J207" s="1">
        <f t="shared" ca="1" si="25"/>
        <v>165.00537933999999</v>
      </c>
      <c r="K207" s="1">
        <f t="shared" ca="1" si="26"/>
        <v>189.80577776000001</v>
      </c>
      <c r="L207" s="1">
        <f t="shared" ca="1" si="27"/>
        <v>214.20498099</v>
      </c>
      <c r="M207" s="1">
        <f t="shared" ca="1" si="29"/>
        <v>182.07408508</v>
      </c>
      <c r="O207" s="1">
        <f t="shared" ca="1" si="30"/>
        <v>113.13275915187614</v>
      </c>
      <c r="P207" s="1">
        <f t="shared" ca="1" si="31"/>
        <v>111.64113357332995</v>
      </c>
      <c r="Q207" s="1">
        <f t="shared" ca="1" si="32"/>
        <v>137.8676094157251</v>
      </c>
      <c r="R207" s="1">
        <f t="shared" ca="1" si="32"/>
        <v>108.38347848369062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8"/>
        <v>46120</v>
      </c>
      <c r="J208" s="1">
        <f t="shared" ca="1" si="25"/>
        <v>165.44678282000001</v>
      </c>
      <c r="K208" s="1">
        <f t="shared" ca="1" si="26"/>
        <v>189.90877823</v>
      </c>
      <c r="L208" s="1">
        <f t="shared" ca="1" si="27"/>
        <v>218.69055666</v>
      </c>
      <c r="M208" s="1">
        <f t="shared" ca="1" si="29"/>
        <v>183.15971905999999</v>
      </c>
      <c r="O208" s="1">
        <f t="shared" ca="1" si="30"/>
        <v>113.43539894332649</v>
      </c>
      <c r="P208" s="1">
        <f t="shared" ca="1" si="31"/>
        <v>111.70171702534648</v>
      </c>
      <c r="Q208" s="1">
        <f t="shared" ca="1" si="32"/>
        <v>140.7546365596229</v>
      </c>
      <c r="R208" s="1">
        <f t="shared" ca="1" si="32"/>
        <v>109.02972524121678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8"/>
        <v>46121</v>
      </c>
      <c r="J209" s="1">
        <f t="shared" ca="1" si="25"/>
        <v>165.49313443</v>
      </c>
      <c r="K209" s="1">
        <f t="shared" ca="1" si="26"/>
        <v>190.01183455</v>
      </c>
      <c r="L209" s="1">
        <f t="shared" ca="1" si="27"/>
        <v>222.02219957</v>
      </c>
      <c r="M209" s="1">
        <f t="shared" ca="1" si="29"/>
        <v>183.50891343999999</v>
      </c>
      <c r="O209" s="1">
        <f t="shared" ca="1" si="30"/>
        <v>113.46717903165697</v>
      </c>
      <c r="P209" s="1">
        <f t="shared" ca="1" si="31"/>
        <v>111.76233332756067</v>
      </c>
      <c r="Q209" s="1">
        <f t="shared" ca="1" si="32"/>
        <v>142.89896411589942</v>
      </c>
      <c r="R209" s="1">
        <f t="shared" ca="1" si="32"/>
        <v>109.23759063598028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8"/>
        <v>46122</v>
      </c>
      <c r="J210" s="1">
        <f t="shared" ca="1" si="25"/>
        <v>166.30577608999999</v>
      </c>
      <c r="K210" s="1">
        <f t="shared" ca="1" si="26"/>
        <v>190.11494689</v>
      </c>
      <c r="L210" s="1">
        <f t="shared" ca="1" si="27"/>
        <v>224.51928476000001</v>
      </c>
      <c r="M210" s="1">
        <f t="shared" ca="1" si="29"/>
        <v>184.20337795</v>
      </c>
      <c r="O210" s="1">
        <f t="shared" ca="1" si="30"/>
        <v>114.02435112850191</v>
      </c>
      <c r="P210" s="1">
        <f t="shared" ca="1" si="31"/>
        <v>111.82298257996412</v>
      </c>
      <c r="Q210" s="1">
        <f t="shared" ca="1" si="32"/>
        <v>144.50614973810858</v>
      </c>
      <c r="R210" s="1">
        <f t="shared" ca="1" si="32"/>
        <v>109.6509854320832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8"/>
        <v>46125</v>
      </c>
      <c r="J211" s="1">
        <f t="shared" ca="1" si="25"/>
        <v>165.98981964999999</v>
      </c>
      <c r="K211" s="1">
        <f t="shared" ca="1" si="26"/>
        <v>190.21811509</v>
      </c>
      <c r="L211" s="1">
        <f t="shared" ca="1" si="27"/>
        <v>225.28940767</v>
      </c>
      <c r="M211" s="1">
        <f t="shared" ca="1" si="29"/>
        <v>184.68452855999999</v>
      </c>
      <c r="O211" s="1">
        <f t="shared" ca="1" si="30"/>
        <v>113.80772168301364</v>
      </c>
      <c r="P211" s="1">
        <f t="shared" ca="1" si="31"/>
        <v>111.88366468844704</v>
      </c>
      <c r="Q211" s="1">
        <f t="shared" ca="1" si="32"/>
        <v>145.00181983908976</v>
      </c>
      <c r="R211" s="1">
        <f t="shared" ca="1" si="32"/>
        <v>109.93740058426388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8"/>
        <v>46126</v>
      </c>
      <c r="J212" s="1">
        <f t="shared" ca="1" si="25"/>
        <v>166.04084896000001</v>
      </c>
      <c r="K212" s="1">
        <f t="shared" ca="1" si="26"/>
        <v>190.32133931999999</v>
      </c>
      <c r="L212" s="1">
        <f t="shared" ca="1" si="27"/>
        <v>226.03652382999999</v>
      </c>
      <c r="M212" s="1">
        <f t="shared" ca="1" si="29"/>
        <v>184.91441424000001</v>
      </c>
      <c r="O212" s="1">
        <f t="shared" ca="1" si="30"/>
        <v>113.84270894622293</v>
      </c>
      <c r="P212" s="1">
        <f t="shared" ca="1" si="31"/>
        <v>111.9443797530011</v>
      </c>
      <c r="Q212" s="1">
        <f t="shared" ca="1" si="32"/>
        <v>145.48268222827886</v>
      </c>
      <c r="R212" s="1">
        <f t="shared" ca="1" si="32"/>
        <v>110.07424493331577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8"/>
        <v>46127</v>
      </c>
      <c r="J213" s="1">
        <f t="shared" ca="1" si="25"/>
        <v>166.10803754</v>
      </c>
      <c r="K213" s="1">
        <f t="shared" ca="1" si="26"/>
        <v>190.42461958000001</v>
      </c>
      <c r="L213" s="1">
        <f t="shared" ca="1" si="27"/>
        <v>224.99004690999999</v>
      </c>
      <c r="M213" s="1">
        <f t="shared" ca="1" si="29"/>
        <v>185.06836612000001</v>
      </c>
      <c r="O213" s="1">
        <f t="shared" ca="1" si="30"/>
        <v>113.88877550156373</v>
      </c>
      <c r="P213" s="1">
        <f t="shared" ca="1" si="31"/>
        <v>112.00512777362633</v>
      </c>
      <c r="Q213" s="1">
        <f t="shared" ca="1" si="32"/>
        <v>144.80914386982272</v>
      </c>
      <c r="R213" s="1">
        <f t="shared" ca="1" si="32"/>
        <v>110.16588807004315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8"/>
        <v>46128</v>
      </c>
      <c r="J214" s="1">
        <f t="shared" ca="1" si="25"/>
        <v>166.46949511</v>
      </c>
      <c r="K214" s="1">
        <f t="shared" ca="1" si="26"/>
        <v>190.52795587</v>
      </c>
      <c r="L214" s="1">
        <f t="shared" ca="1" si="27"/>
        <v>223.94436646</v>
      </c>
      <c r="M214" s="1">
        <f t="shared" ca="1" si="29"/>
        <v>185.07849970999999</v>
      </c>
      <c r="O214" s="1">
        <f t="shared" ca="1" si="30"/>
        <v>114.13660192015685</v>
      </c>
      <c r="P214" s="1">
        <f t="shared" ca="1" si="31"/>
        <v>112.06590875032268</v>
      </c>
      <c r="Q214" s="1">
        <f t="shared" ca="1" si="32"/>
        <v>144.13611813910458</v>
      </c>
      <c r="R214" s="1">
        <f t="shared" ca="1" si="32"/>
        <v>110.17192030540077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8"/>
        <v>46129</v>
      </c>
      <c r="J215" s="1">
        <f t="shared" ca="1" si="25"/>
        <v>167.16604509999999</v>
      </c>
      <c r="K215" s="1">
        <f t="shared" ca="1" si="26"/>
        <v>190.63134819000001</v>
      </c>
      <c r="L215" s="1">
        <f t="shared" ca="1" si="27"/>
        <v>222.70973942000001</v>
      </c>
      <c r="M215" s="1">
        <f t="shared" ca="1" si="29"/>
        <v>185.31050418000001</v>
      </c>
      <c r="O215" s="1">
        <f t="shared" ref="O215:O253" ca="1" si="33">J215/J214*O214</f>
        <v>114.61417800022836</v>
      </c>
      <c r="P215" s="1">
        <f t="shared" ref="P215:P253" ca="1" si="34">K215/K214*P214</f>
        <v>112.12672268309016</v>
      </c>
      <c r="Q215" s="1">
        <f t="shared" ref="Q215:R253" ca="1" si="35">L215/L214*Q214</f>
        <v>143.34148172244366</v>
      </c>
      <c r="R215" s="1">
        <f t="shared" ca="1" si="35"/>
        <v>110.31002590934392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8"/>
        <v>46132</v>
      </c>
      <c r="J216" s="1">
        <f t="shared" ca="1" si="25"/>
        <v>167.61510297000001</v>
      </c>
      <c r="K216" s="1">
        <f t="shared" ca="1" si="26"/>
        <v>190.73479671000001</v>
      </c>
      <c r="L216" s="1">
        <f t="shared" ca="1" si="27"/>
        <v>223.16321805999999</v>
      </c>
      <c r="M216" s="1">
        <f t="shared" ca="1" si="29"/>
        <v>185.64321469999999</v>
      </c>
      <c r="O216" s="1">
        <f t="shared" ca="1" si="33"/>
        <v>114.9220658767035</v>
      </c>
      <c r="P216" s="1">
        <f t="shared" ca="1" si="34"/>
        <v>112.18756967192044</v>
      </c>
      <c r="Q216" s="1">
        <f t="shared" ca="1" si="35"/>
        <v>143.63335176080102</v>
      </c>
      <c r="R216" s="1">
        <f t="shared" ca="1" si="35"/>
        <v>110.508078935231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8"/>
        <v>46134</v>
      </c>
      <c r="J217" s="1">
        <f t="shared" ca="1" si="25"/>
        <v>167.54323669999999</v>
      </c>
      <c r="K217" s="1">
        <f t="shared" ca="1" si="26"/>
        <v>190.83830126999999</v>
      </c>
      <c r="L217" s="1">
        <f t="shared" ca="1" si="27"/>
        <v>219.47315008999999</v>
      </c>
      <c r="M217" s="1">
        <f t="shared" ca="1" si="29"/>
        <v>185.30387210999999</v>
      </c>
      <c r="O217" s="1">
        <f t="shared" ca="1" si="33"/>
        <v>114.8727921533402</v>
      </c>
      <c r="P217" s="1">
        <f t="shared" ca="1" si="34"/>
        <v>112.24844962270369</v>
      </c>
      <c r="Q217" s="1">
        <f t="shared" ca="1" si="35"/>
        <v>141.25833299487797</v>
      </c>
      <c r="R217" s="1">
        <f t="shared" ca="1" si="35"/>
        <v>110.30607802837099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8"/>
        <v>46135</v>
      </c>
      <c r="J218" s="1">
        <f t="shared" ca="1" si="25"/>
        <v>167.06356124999999</v>
      </c>
      <c r="K218" s="1">
        <f t="shared" ca="1" si="26"/>
        <v>190.94186203000001</v>
      </c>
      <c r="L218" s="1">
        <f t="shared" ca="1" si="27"/>
        <v>217.75443702000001</v>
      </c>
      <c r="M218" s="1">
        <f t="shared" ca="1" si="29"/>
        <v>184.59153608</v>
      </c>
      <c r="O218" s="1">
        <f t="shared" ca="1" si="33"/>
        <v>114.54391192305329</v>
      </c>
      <c r="P218" s="1">
        <f t="shared" ca="1" si="34"/>
        <v>112.30936262954975</v>
      </c>
      <c r="Q218" s="1">
        <f t="shared" ca="1" si="35"/>
        <v>140.15212686868372</v>
      </c>
      <c r="R218" s="1">
        <f t="shared" ca="1" si="35"/>
        <v>109.88204482921067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8"/>
        <v>46136</v>
      </c>
      <c r="J219" s="1">
        <f t="shared" ca="1" si="25"/>
        <v>167.35697974999999</v>
      </c>
      <c r="K219" s="1">
        <f t="shared" ca="1" si="26"/>
        <v>191.045479</v>
      </c>
      <c r="L219" s="1">
        <f t="shared" ca="1" si="27"/>
        <v>217.03372969</v>
      </c>
      <c r="M219" s="1">
        <f t="shared" ca="1" si="29"/>
        <v>184.86577115</v>
      </c>
      <c r="O219" s="1">
        <f t="shared" ca="1" si="33"/>
        <v>114.74508866422367</v>
      </c>
      <c r="P219" s="1">
        <f t="shared" ca="1" si="34"/>
        <v>112.37030869834044</v>
      </c>
      <c r="Q219" s="1">
        <f t="shared" ca="1" si="35"/>
        <v>139.6882618538915</v>
      </c>
      <c r="R219" s="1">
        <f t="shared" ca="1" si="35"/>
        <v>110.04528909758504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8"/>
        <v>46139</v>
      </c>
      <c r="J220" s="1">
        <f t="shared" ca="1" si="25"/>
        <v>166.90537040999999</v>
      </c>
      <c r="K220" s="1">
        <f t="shared" ca="1" si="26"/>
        <v>191.14915219</v>
      </c>
      <c r="L220" s="1">
        <f t="shared" ca="1" si="27"/>
        <v>215.70676845</v>
      </c>
      <c r="M220" s="1">
        <f t="shared" ca="1" si="29"/>
        <v>184.73122846999999</v>
      </c>
      <c r="O220" s="1">
        <f t="shared" ca="1" si="33"/>
        <v>114.43545142150275</v>
      </c>
      <c r="P220" s="1">
        <f t="shared" ca="1" si="34"/>
        <v>112.43128783495763</v>
      </c>
      <c r="Q220" s="1">
        <f t="shared" ca="1" si="35"/>
        <v>138.83419686856482</v>
      </c>
      <c r="R220" s="1">
        <f t="shared" ca="1" si="35"/>
        <v>109.96519970069744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8"/>
        <v>46140</v>
      </c>
      <c r="J221" s="1">
        <f t="shared" ca="1" si="25"/>
        <v>166.89303833</v>
      </c>
      <c r="K221" s="1">
        <f t="shared" ca="1" si="26"/>
        <v>191.25288157</v>
      </c>
      <c r="L221" s="1">
        <f t="shared" ca="1" si="27"/>
        <v>214.61434631</v>
      </c>
      <c r="M221" s="1">
        <f t="shared" ca="1" si="29"/>
        <v>184.67215589</v>
      </c>
      <c r="O221" s="1">
        <f t="shared" ca="1" si="33"/>
        <v>114.42699616845547</v>
      </c>
      <c r="P221" s="1">
        <f t="shared" ca="1" si="34"/>
        <v>112.49230002175577</v>
      </c>
      <c r="Q221" s="1">
        <f t="shared" ca="1" si="35"/>
        <v>138.13108703321677</v>
      </c>
      <c r="R221" s="1">
        <f t="shared" ca="1" si="35"/>
        <v>109.93003548882955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8"/>
        <v>46141</v>
      </c>
      <c r="J222" s="1">
        <f t="shared" ca="1" si="25"/>
        <v>166.99849889000001</v>
      </c>
      <c r="K222" s="1">
        <f t="shared" ca="1" si="26"/>
        <v>191.35666735000001</v>
      </c>
      <c r="L222" s="1">
        <f t="shared" ca="1" si="27"/>
        <v>210.21294664999999</v>
      </c>
      <c r="M222" s="1">
        <f t="shared" ca="1" si="29"/>
        <v>183.96888831999999</v>
      </c>
      <c r="O222" s="1">
        <f t="shared" ca="1" si="33"/>
        <v>114.49930316948917</v>
      </c>
      <c r="P222" s="1">
        <f t="shared" ca="1" si="34"/>
        <v>112.55334538225394</v>
      </c>
      <c r="Q222" s="1">
        <f t="shared" ca="1" si="35"/>
        <v>135.29823764566817</v>
      </c>
      <c r="R222" s="1">
        <f t="shared" ca="1" si="35"/>
        <v>109.51140048370029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8"/>
        <v>46142</v>
      </c>
      <c r="J223" s="1">
        <f t="shared" ca="1" si="25"/>
        <v>167.11714201999999</v>
      </c>
      <c r="K223" s="1">
        <f t="shared" ca="1" si="26"/>
        <v>191.45885092</v>
      </c>
      <c r="L223" s="1">
        <f t="shared" ca="1" si="27"/>
        <v>213.13398402000001</v>
      </c>
      <c r="M223" s="1">
        <f t="shared" ca="1" si="29"/>
        <v>184.63187955999999</v>
      </c>
      <c r="O223" s="1">
        <f t="shared" ca="1" si="33"/>
        <v>114.58064854565205</v>
      </c>
      <c r="P223" s="1">
        <f t="shared" ca="1" si="34"/>
        <v>112.61344834498775</v>
      </c>
      <c r="Q223" s="1">
        <f t="shared" ca="1" si="35"/>
        <v>137.17828934826935</v>
      </c>
      <c r="R223" s="1">
        <f t="shared" ca="1" si="35"/>
        <v>109.90606014525422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8"/>
        <v>46146</v>
      </c>
      <c r="J224" s="1">
        <f t="shared" ca="1" si="25"/>
        <v>165.99534782999999</v>
      </c>
      <c r="K224" s="1">
        <f t="shared" ca="1" si="26"/>
        <v>191.5610891</v>
      </c>
      <c r="L224" s="1">
        <f t="shared" ca="1" si="27"/>
        <v>211.17975333999999</v>
      </c>
      <c r="M224" s="1">
        <f t="shared" ca="1" si="29"/>
        <v>184.21569694999999</v>
      </c>
      <c r="O224" s="1">
        <f t="shared" ca="1" si="33"/>
        <v>113.81151197311803</v>
      </c>
      <c r="P224" s="1">
        <f t="shared" ca="1" si="34"/>
        <v>112.67358342856832</v>
      </c>
      <c r="Q224" s="1">
        <f t="shared" ca="1" si="35"/>
        <v>135.92049827892419</v>
      </c>
      <c r="R224" s="1">
        <f t="shared" ca="1" si="35"/>
        <v>109.65831857930648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8"/>
        <v>46147</v>
      </c>
      <c r="J225" s="1">
        <f t="shared" ca="1" si="25"/>
        <v>165.45188575</v>
      </c>
      <c r="K225" s="1">
        <f t="shared" ca="1" si="26"/>
        <v>191.66338188</v>
      </c>
      <c r="L225" s="1">
        <f t="shared" ca="1" si="27"/>
        <v>212.49245766999999</v>
      </c>
      <c r="M225" s="1">
        <f t="shared" ca="1" si="29"/>
        <v>184.52387585</v>
      </c>
      <c r="O225" s="1">
        <f t="shared" ca="1" si="33"/>
        <v>113.43889766896176</v>
      </c>
      <c r="P225" s="1">
        <f t="shared" ca="1" si="34"/>
        <v>112.73375062711381</v>
      </c>
      <c r="Q225" s="1">
        <f t="shared" ca="1" si="35"/>
        <v>136.76538716530922</v>
      </c>
      <c r="R225" s="1">
        <f t="shared" ca="1" si="35"/>
        <v>109.84176863570853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8"/>
        <v>46148</v>
      </c>
      <c r="J226" s="1">
        <f t="shared" ca="1" si="25"/>
        <v>166.43887753000001</v>
      </c>
      <c r="K226" s="1">
        <f t="shared" ca="1" si="26"/>
        <v>191.76572926</v>
      </c>
      <c r="L226" s="1">
        <f t="shared" ca="1" si="27"/>
        <v>213.55864166000001</v>
      </c>
      <c r="M226" s="1">
        <f t="shared" ca="1" si="29"/>
        <v>185.0741233</v>
      </c>
      <c r="O226" s="1">
        <f t="shared" ca="1" si="33"/>
        <v>114.11560956634507</v>
      </c>
      <c r="P226" s="1">
        <f t="shared" ca="1" si="34"/>
        <v>112.79394994062422</v>
      </c>
      <c r="Q226" s="1">
        <f t="shared" ca="1" si="35"/>
        <v>137.45160948011844</v>
      </c>
      <c r="R226" s="1">
        <f t="shared" ca="1" si="35"/>
        <v>110.16931515410283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8"/>
        <v>46149</v>
      </c>
      <c r="J227" s="1">
        <f t="shared" ca="1" si="25"/>
        <v>166.25559727999999</v>
      </c>
      <c r="K227" s="1">
        <f t="shared" ca="1" si="26"/>
        <v>191.86813125</v>
      </c>
      <c r="L227" s="1">
        <f t="shared" ca="1" si="27"/>
        <v>208.46962250999999</v>
      </c>
      <c r="M227" s="1">
        <f t="shared" ca="1" si="29"/>
        <v>185.10157022000001</v>
      </c>
      <c r="O227" s="1">
        <f t="shared" ca="1" si="33"/>
        <v>113.98994699423085</v>
      </c>
      <c r="P227" s="1">
        <f t="shared" ca="1" si="34"/>
        <v>112.85418137498139</v>
      </c>
      <c r="Q227" s="1">
        <f t="shared" ca="1" si="35"/>
        <v>134.17619122775716</v>
      </c>
      <c r="R227" s="1">
        <f t="shared" ca="1" si="35"/>
        <v>110.18565351802738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8"/>
        <v>46150</v>
      </c>
      <c r="J228" s="1">
        <f t="shared" ca="1" si="25"/>
        <v>166.78630203</v>
      </c>
      <c r="K228" s="1">
        <f t="shared" ca="1" si="26"/>
        <v>191.97058801</v>
      </c>
      <c r="L228" s="1">
        <f t="shared" ca="1" si="27"/>
        <v>209.48231752000001</v>
      </c>
      <c r="M228" s="1">
        <f t="shared" ca="1" si="29"/>
        <v>185.48666119999999</v>
      </c>
      <c r="O228" s="1">
        <f t="shared" ca="1" si="33"/>
        <v>114.35381448087074</v>
      </c>
      <c r="P228" s="1">
        <f t="shared" ca="1" si="34"/>
        <v>112.91444502429512</v>
      </c>
      <c r="Q228" s="1">
        <f t="shared" ca="1" si="35"/>
        <v>134.82798671566158</v>
      </c>
      <c r="R228" s="1">
        <f t="shared" ca="1" si="35"/>
        <v>110.41488712876749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8"/>
        <v>46153</v>
      </c>
      <c r="J229" s="1">
        <f t="shared" ca="1" si="25"/>
        <v>164.51124558000001</v>
      </c>
      <c r="K229" s="1">
        <f t="shared" ca="1" si="26"/>
        <v>192.07309938</v>
      </c>
      <c r="L229" s="1">
        <f t="shared" ca="1" si="27"/>
        <v>206.97977079</v>
      </c>
      <c r="M229" s="1">
        <f t="shared" ca="1" si="29"/>
        <v>185.24181035999999</v>
      </c>
      <c r="O229" s="1">
        <f t="shared" ca="1" si="33"/>
        <v>112.79396585990898</v>
      </c>
      <c r="P229" s="1">
        <f t="shared" ca="1" si="34"/>
        <v>112.97474079445563</v>
      </c>
      <c r="Q229" s="1">
        <f t="shared" ca="1" si="35"/>
        <v>133.21728591159228</v>
      </c>
      <c r="R229" s="1">
        <f t="shared" ca="1" si="35"/>
        <v>110.2691344493722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8"/>
        <v>46154</v>
      </c>
      <c r="J230" s="1">
        <f t="shared" ca="1" si="25"/>
        <v>164.36708780000001</v>
      </c>
      <c r="K230" s="1">
        <f t="shared" ca="1" si="26"/>
        <v>192.17566552</v>
      </c>
      <c r="L230" s="1">
        <f t="shared" ca="1" si="27"/>
        <v>205.19732834999999</v>
      </c>
      <c r="M230" s="1">
        <f t="shared" ca="1" si="29"/>
        <v>185.08043357</v>
      </c>
      <c r="O230" s="1">
        <f t="shared" ca="1" si="33"/>
        <v>112.69512685556958</v>
      </c>
      <c r="P230" s="1">
        <f t="shared" ca="1" si="34"/>
        <v>113.0350687795727</v>
      </c>
      <c r="Q230" s="1">
        <f t="shared" ca="1" si="35"/>
        <v>132.07006199089642</v>
      </c>
      <c r="R230" s="1">
        <f t="shared" ca="1" si="35"/>
        <v>110.17307147676934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8"/>
        <v>46155</v>
      </c>
      <c r="J231" s="1">
        <f t="shared" ca="1" si="25"/>
        <v>163.05308323</v>
      </c>
      <c r="K231" s="1">
        <f t="shared" ca="1" si="26"/>
        <v>192.27828645</v>
      </c>
      <c r="L231" s="1">
        <f t="shared" ca="1" si="27"/>
        <v>201.50619083000001</v>
      </c>
      <c r="M231" s="1">
        <f t="shared" ca="1" si="29"/>
        <v>184.1492725</v>
      </c>
      <c r="O231" s="1">
        <f t="shared" ca="1" si="33"/>
        <v>111.79420493934549</v>
      </c>
      <c r="P231" s="1">
        <f t="shared" ca="1" si="34"/>
        <v>113.09542899141007</v>
      </c>
      <c r="Q231" s="1">
        <f t="shared" ca="1" si="35"/>
        <v>129.69435483621152</v>
      </c>
      <c r="R231" s="1">
        <f t="shared" ca="1" si="35"/>
        <v>109.61877801017934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8"/>
        <v>46156</v>
      </c>
      <c r="J232" s="1">
        <f t="shared" ca="1" si="25"/>
        <v>164.49125910999999</v>
      </c>
      <c r="K232" s="1">
        <f t="shared" ca="1" si="26"/>
        <v>192.38096216</v>
      </c>
      <c r="L232" s="1">
        <f t="shared" ca="1" si="27"/>
        <v>202.94845885999999</v>
      </c>
      <c r="M232" s="1">
        <f t="shared" ca="1" si="29"/>
        <v>184.65367706999999</v>
      </c>
      <c r="O232" s="1">
        <f t="shared" ca="1" si="33"/>
        <v>112.78026252183689</v>
      </c>
      <c r="P232" s="1">
        <f t="shared" ca="1" si="34"/>
        <v>113.15582142408587</v>
      </c>
      <c r="Q232" s="1">
        <f t="shared" ca="1" si="35"/>
        <v>130.62263411577743</v>
      </c>
      <c r="R232" s="1">
        <f t="shared" ca="1" si="35"/>
        <v>109.91903557750777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8"/>
        <v>46157</v>
      </c>
      <c r="J233" s="1">
        <f t="shared" ca="1" si="25"/>
        <v>165.19716446999999</v>
      </c>
      <c r="K233" s="1">
        <f t="shared" ca="1" si="26"/>
        <v>192.48369264999999</v>
      </c>
      <c r="L233" s="1">
        <f t="shared" ca="1" si="27"/>
        <v>201.71730217999999</v>
      </c>
      <c r="M233" s="1">
        <f t="shared" ca="1" si="29"/>
        <v>183.86414979</v>
      </c>
      <c r="O233" s="1">
        <f t="shared" ca="1" si="33"/>
        <v>113.26425293109708</v>
      </c>
      <c r="P233" s="1">
        <f t="shared" ca="1" si="34"/>
        <v>113.21624607760008</v>
      </c>
      <c r="Q233" s="1">
        <f t="shared" ca="1" si="35"/>
        <v>129.83023130841354</v>
      </c>
      <c r="R233" s="1">
        <f t="shared" ca="1" si="35"/>
        <v>109.44905264211877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8"/>
        <v>46160</v>
      </c>
      <c r="J234" s="1">
        <f t="shared" ca="1" si="25"/>
        <v>163.72709527999999</v>
      </c>
      <c r="K234" s="1">
        <f t="shared" ca="1" si="26"/>
        <v>192.58647809999999</v>
      </c>
      <c r="L234" s="1">
        <f t="shared" ca="1" si="27"/>
        <v>201.36684185999999</v>
      </c>
      <c r="M234" s="1">
        <f t="shared" ca="1" si="29"/>
        <v>184.14393669</v>
      </c>
      <c r="O234" s="1">
        <f t="shared" ca="1" si="33"/>
        <v>112.25632831509914</v>
      </c>
      <c r="P234" s="1">
        <f t="shared" ca="1" si="34"/>
        <v>113.27670305782621</v>
      </c>
      <c r="Q234" s="1">
        <f t="shared" ca="1" si="35"/>
        <v>129.60466640189193</v>
      </c>
      <c r="R234" s="1">
        <f t="shared" ca="1" si="35"/>
        <v>109.61560175559005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8"/>
        <v>46161</v>
      </c>
      <c r="J235" s="1">
        <f t="shared" ca="1" si="25"/>
        <v>162.30082625</v>
      </c>
      <c r="K235" s="1">
        <f t="shared" ca="1" si="26"/>
        <v>192.68931832999999</v>
      </c>
      <c r="L235" s="1">
        <f t="shared" ca="1" si="27"/>
        <v>198.29818356999999</v>
      </c>
      <c r="M235" s="1">
        <f t="shared" ca="1" si="29"/>
        <v>183.64706581999999</v>
      </c>
      <c r="O235" s="1">
        <f t="shared" ca="1" si="33"/>
        <v>111.27843443489851</v>
      </c>
      <c r="P235" s="1">
        <f t="shared" ca="1" si="34"/>
        <v>113.33719225889077</v>
      </c>
      <c r="Q235" s="1">
        <f t="shared" ca="1" si="35"/>
        <v>127.62960223391259</v>
      </c>
      <c r="R235" s="1">
        <f t="shared" ca="1" si="35"/>
        <v>109.3198287837025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8"/>
        <v>46162</v>
      </c>
      <c r="J236" s="1">
        <f t="shared" ca="1" si="25"/>
        <v>163.72199234999999</v>
      </c>
      <c r="K236" s="1">
        <f t="shared" ca="1" si="26"/>
        <v>192.79221351000001</v>
      </c>
      <c r="L236" s="1">
        <f t="shared" ca="1" si="27"/>
        <v>201.79911152</v>
      </c>
      <c r="M236" s="1">
        <f t="shared" ca="1" si="29"/>
        <v>183.96425429000001</v>
      </c>
      <c r="O236" s="1">
        <f t="shared" ca="1" si="33"/>
        <v>112.25282958946384</v>
      </c>
      <c r="P236" s="1">
        <f t="shared" ca="1" si="34"/>
        <v>113.39771378078542</v>
      </c>
      <c r="Q236" s="1">
        <f t="shared" ca="1" si="35"/>
        <v>129.88288581757362</v>
      </c>
      <c r="R236" s="1">
        <f t="shared" ca="1" si="35"/>
        <v>109.50864197860841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8"/>
        <v>46163</v>
      </c>
      <c r="J237" s="1">
        <f t="shared" ca="1" si="25"/>
        <v>163.71688942</v>
      </c>
      <c r="K237" s="1">
        <f t="shared" ca="1" si="26"/>
        <v>192.89516366000001</v>
      </c>
      <c r="L237" s="1">
        <f t="shared" ca="1" si="27"/>
        <v>202.13377886999999</v>
      </c>
      <c r="M237" s="1">
        <f t="shared" ca="1" si="29"/>
        <v>184.209484</v>
      </c>
      <c r="O237" s="1">
        <f t="shared" ca="1" si="33"/>
        <v>112.24933086382856</v>
      </c>
      <c r="P237" s="1">
        <f t="shared" ca="1" si="34"/>
        <v>113.45826763527386</v>
      </c>
      <c r="Q237" s="1">
        <f t="shared" ca="1" si="35"/>
        <v>130.09828597904863</v>
      </c>
      <c r="R237" s="1">
        <f t="shared" ca="1" si="35"/>
        <v>109.65462018844353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8"/>
        <v>46164</v>
      </c>
      <c r="J238" s="1">
        <f t="shared" ca="1" si="25"/>
        <v>163.93546494</v>
      </c>
      <c r="K238" s="1">
        <f t="shared" ca="1" si="26"/>
        <v>192.99816877000001</v>
      </c>
      <c r="L238" s="1">
        <f t="shared" ca="1" si="27"/>
        <v>200.49503186999999</v>
      </c>
      <c r="M238" s="1">
        <f t="shared" ca="1" si="29"/>
        <v>184.35210527999999</v>
      </c>
      <c r="O238" s="1">
        <f t="shared" ca="1" si="33"/>
        <v>112.39919295777703</v>
      </c>
      <c r="P238" s="1">
        <f t="shared" ca="1" si="34"/>
        <v>113.51885381647422</v>
      </c>
      <c r="Q238" s="1">
        <f t="shared" ca="1" si="35"/>
        <v>129.04354798797578</v>
      </c>
      <c r="R238" s="1">
        <f t="shared" ca="1" si="35"/>
        <v>109.73951854410684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8"/>
        <v>46167</v>
      </c>
      <c r="J239" s="1">
        <f t="shared" ca="1" si="25"/>
        <v>164.30882935</v>
      </c>
      <c r="K239" s="1">
        <f t="shared" ca="1" si="26"/>
        <v>193.10122883</v>
      </c>
      <c r="L239" s="1">
        <f t="shared" ca="1" si="27"/>
        <v>202.3224979</v>
      </c>
      <c r="M239" s="1">
        <f t="shared" ca="1" si="29"/>
        <v>184.61875409999999</v>
      </c>
      <c r="O239" s="1">
        <f t="shared" ca="1" si="33"/>
        <v>112.65518307180463</v>
      </c>
      <c r="P239" s="1">
        <f t="shared" ca="1" si="34"/>
        <v>113.57947231850466</v>
      </c>
      <c r="Q239" s="1">
        <f t="shared" ca="1" si="35"/>
        <v>130.21975020176237</v>
      </c>
      <c r="R239" s="1">
        <f t="shared" ca="1" si="35"/>
        <v>109.89824693553318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8"/>
        <v>46168</v>
      </c>
      <c r="J240" s="1">
        <f t="shared" ca="1" si="25"/>
        <v>163.76239054999999</v>
      </c>
      <c r="K240" s="1">
        <f t="shared" ca="1" si="26"/>
        <v>193.20434402999999</v>
      </c>
      <c r="L240" s="1">
        <f t="shared" ca="1" si="27"/>
        <v>200.92674400000001</v>
      </c>
      <c r="M240" s="1">
        <f t="shared" ca="1" si="29"/>
        <v>184.82640495000001</v>
      </c>
      <c r="O240" s="1">
        <f t="shared" ca="1" si="33"/>
        <v>112.28052783693342</v>
      </c>
      <c r="P240" s="1">
        <f t="shared" ca="1" si="34"/>
        <v>113.64012325312054</v>
      </c>
      <c r="Q240" s="1">
        <f t="shared" ca="1" si="35"/>
        <v>129.32140856359732</v>
      </c>
      <c r="R240" s="1">
        <f t="shared" ca="1" si="35"/>
        <v>110.02185552828381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8"/>
        <v>46169</v>
      </c>
      <c r="J241" s="1">
        <f t="shared" ca="1" si="25"/>
        <v>163.88103368</v>
      </c>
      <c r="K241" s="1">
        <f t="shared" ca="1" si="26"/>
        <v>193.30751420000001</v>
      </c>
      <c r="L241" s="1">
        <f t="shared" ca="1" si="27"/>
        <v>199.96567193000001</v>
      </c>
      <c r="M241" s="1">
        <f t="shared" ca="1" si="29"/>
        <v>185.17905489</v>
      </c>
      <c r="O241" s="1">
        <f t="shared" ca="1" si="33"/>
        <v>112.36187321309632</v>
      </c>
      <c r="P241" s="1">
        <f t="shared" ca="1" si="34"/>
        <v>113.70080652033025</v>
      </c>
      <c r="Q241" s="1">
        <f t="shared" ca="1" si="35"/>
        <v>128.70283887322532</v>
      </c>
      <c r="R241" s="1">
        <f t="shared" ca="1" si="35"/>
        <v>110.23177791876279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8"/>
        <v>46170</v>
      </c>
      <c r="J242" s="1">
        <f t="shared" ca="1" si="25"/>
        <v>164.20889696</v>
      </c>
      <c r="K242" s="1">
        <f t="shared" ca="1" si="26"/>
        <v>193.41073950000001</v>
      </c>
      <c r="L242" s="1">
        <f t="shared" ca="1" si="27"/>
        <v>199.1908612</v>
      </c>
      <c r="M242" s="1">
        <f t="shared" ca="1" si="29"/>
        <v>185.33639027999999</v>
      </c>
      <c r="O242" s="1">
        <f t="shared" ca="1" si="33"/>
        <v>112.58666635401903</v>
      </c>
      <c r="P242" s="1">
        <f t="shared" ca="1" si="34"/>
        <v>113.76152221424353</v>
      </c>
      <c r="Q242" s="1">
        <f t="shared" ca="1" si="35"/>
        <v>128.20415157566083</v>
      </c>
      <c r="R242" s="1">
        <f t="shared" ca="1" si="35"/>
        <v>110.32543516190803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8"/>
        <v>46171</v>
      </c>
      <c r="J243" s="1">
        <f t="shared" ca="1" si="25"/>
        <v>164.88928766999999</v>
      </c>
      <c r="K243" s="1">
        <f t="shared" ca="1" si="26"/>
        <v>193.51401992999999</v>
      </c>
      <c r="L243" s="1">
        <f t="shared" ca="1" si="27"/>
        <v>197.73909236</v>
      </c>
      <c r="M243" s="1">
        <f t="shared" ca="1" si="29"/>
        <v>185.20800943</v>
      </c>
      <c r="O243" s="1">
        <f t="shared" ca="1" si="33"/>
        <v>113.05316313510272</v>
      </c>
      <c r="P243" s="1">
        <f t="shared" ca="1" si="34"/>
        <v>113.82227033486038</v>
      </c>
      <c r="Q243" s="1">
        <f t="shared" ca="1" si="35"/>
        <v>127.26975734042881</v>
      </c>
      <c r="R243" s="1">
        <f t="shared" ca="1" si="35"/>
        <v>110.24901372561423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8"/>
        <v>46174</v>
      </c>
      <c r="J244" s="1">
        <f t="shared" ca="1" si="25"/>
        <v>164.15999388</v>
      </c>
      <c r="K244" s="1">
        <f t="shared" ca="1" si="26"/>
        <v>193.61735551000001</v>
      </c>
      <c r="L244" s="1">
        <f t="shared" ca="1" si="27"/>
        <v>195.9299225</v>
      </c>
      <c r="M244" s="1">
        <f t="shared" ca="1" si="29"/>
        <v>184.75438120999999</v>
      </c>
      <c r="O244" s="1">
        <f t="shared" ca="1" si="33"/>
        <v>112.55313689944275</v>
      </c>
      <c r="P244" s="1">
        <f t="shared" ca="1" si="34"/>
        <v>113.88305089394456</v>
      </c>
      <c r="Q244" s="1">
        <f t="shared" ca="1" si="35"/>
        <v>126.10533099295361</v>
      </c>
      <c r="R244" s="1">
        <f t="shared" ca="1" si="35"/>
        <v>109.97898186248355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8"/>
        <v>46175</v>
      </c>
      <c r="J245" s="1">
        <f t="shared" ca="1" si="25"/>
        <v>164.15616668000001</v>
      </c>
      <c r="K245" s="1">
        <f t="shared" ca="1" si="26"/>
        <v>193.72074622</v>
      </c>
      <c r="L245" s="1">
        <f t="shared" ca="1" si="27"/>
        <v>198.20576972999999</v>
      </c>
      <c r="M245" s="1">
        <f t="shared" ca="1" si="29"/>
        <v>184.38498971999999</v>
      </c>
      <c r="O245" s="1">
        <f t="shared" ca="1" si="33"/>
        <v>112.5505128535022</v>
      </c>
      <c r="P245" s="1">
        <f t="shared" ca="1" si="34"/>
        <v>113.94386387973229</v>
      </c>
      <c r="Q245" s="1">
        <f t="shared" ca="1" si="35"/>
        <v>127.57012240697841</v>
      </c>
      <c r="R245" s="1">
        <f t="shared" ca="1" si="35"/>
        <v>109.75909370766524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8"/>
        <v>46176</v>
      </c>
      <c r="J246" s="1">
        <f t="shared" ca="1" si="25"/>
        <v>163.39838151999999</v>
      </c>
      <c r="K246" s="1">
        <f t="shared" ca="1" si="26"/>
        <v>193.82419225000001</v>
      </c>
      <c r="L246" s="1">
        <f t="shared" ca="1" si="27"/>
        <v>193.80580373000001</v>
      </c>
      <c r="M246" s="1">
        <f t="shared" ca="1" si="29"/>
        <v>183.17806611</v>
      </c>
      <c r="O246" s="1">
        <f t="shared" ca="1" si="33"/>
        <v>112.03095205895077</v>
      </c>
      <c r="P246" s="1">
        <f t="shared" ca="1" si="34"/>
        <v>114.00470940397902</v>
      </c>
      <c r="Q246" s="1">
        <f t="shared" ca="1" si="35"/>
        <v>124.73819575836893</v>
      </c>
      <c r="R246" s="1">
        <f t="shared" ca="1" si="35"/>
        <v>109.04064671363852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8"/>
        <v>46178</v>
      </c>
      <c r="J247" s="1">
        <f t="shared" ca="1" si="25"/>
        <v>163.64970084000001</v>
      </c>
      <c r="K247" s="1">
        <f t="shared" ca="1" si="26"/>
        <v>193.92769340999999</v>
      </c>
      <c r="L247" s="1">
        <f t="shared" ca="1" si="27"/>
        <v>192.31353983</v>
      </c>
      <c r="M247" s="1">
        <f t="shared" ca="1" si="29"/>
        <v>181.54387582000001</v>
      </c>
      <c r="O247" s="1">
        <f t="shared" ca="1" si="33"/>
        <v>112.20326430848775</v>
      </c>
      <c r="P247" s="1">
        <f t="shared" ca="1" si="34"/>
        <v>114.06558735492931</v>
      </c>
      <c r="Q247" s="1">
        <f t="shared" ca="1" si="35"/>
        <v>123.77773790365643</v>
      </c>
      <c r="R247" s="1">
        <f t="shared" ca="1" si="35"/>
        <v>108.06786012483514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8"/>
        <v>46181</v>
      </c>
      <c r="J248" s="1">
        <f t="shared" ca="1" si="25"/>
        <v>162.36801482999999</v>
      </c>
      <c r="K248" s="1">
        <f t="shared" ca="1" si="26"/>
        <v>194.03124989</v>
      </c>
      <c r="L248" s="1">
        <f t="shared" ca="1" si="27"/>
        <v>191.91484728</v>
      </c>
      <c r="M248" s="1">
        <f t="shared" ca="1" si="29"/>
        <v>180.95637809999999</v>
      </c>
      <c r="O248" s="1">
        <f t="shared" ca="1" si="33"/>
        <v>111.3245009902393</v>
      </c>
      <c r="P248" s="1">
        <f t="shared" ca="1" si="34"/>
        <v>114.12649784433856</v>
      </c>
      <c r="Q248" s="1">
        <f t="shared" ca="1" si="35"/>
        <v>123.52112954419478</v>
      </c>
      <c r="R248" s="1">
        <f t="shared" ca="1" si="35"/>
        <v>107.71813958955488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8"/>
        <v>46182</v>
      </c>
      <c r="J249" s="1">
        <f t="shared" ca="1" si="25"/>
        <v>162.09500806</v>
      </c>
      <c r="K249" s="1">
        <f t="shared" ca="1" si="26"/>
        <v>194.13486169000001</v>
      </c>
      <c r="L249" s="1">
        <f t="shared" ca="1" si="27"/>
        <v>193.21700401000001</v>
      </c>
      <c r="M249" s="1">
        <f t="shared" ca="1" si="29"/>
        <v>181.07094871000001</v>
      </c>
      <c r="O249" s="1">
        <f t="shared" ca="1" si="33"/>
        <v>111.13731915846641</v>
      </c>
      <c r="P249" s="1">
        <f t="shared" ca="1" si="34"/>
        <v>114.18744087220676</v>
      </c>
      <c r="Q249" s="1">
        <f t="shared" ca="1" si="35"/>
        <v>124.35922973504927</v>
      </c>
      <c r="R249" s="1">
        <f t="shared" ca="1" si="35"/>
        <v>107.78634018624246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8"/>
        <v>46183</v>
      </c>
      <c r="J250" s="1">
        <f t="shared" ca="1" si="25"/>
        <v>160.62451363</v>
      </c>
      <c r="K250" s="1">
        <f t="shared" ca="1" si="26"/>
        <v>194.23852880000001</v>
      </c>
      <c r="L250" s="1">
        <f t="shared" ca="1" si="27"/>
        <v>191.85857064000001</v>
      </c>
      <c r="M250" s="1">
        <f t="shared" ca="1" si="29"/>
        <v>181.83123298999999</v>
      </c>
      <c r="O250" s="1">
        <f t="shared" ca="1" si="33"/>
        <v>110.12910298485566</v>
      </c>
      <c r="P250" s="1">
        <f t="shared" ca="1" si="34"/>
        <v>114.24841643265205</v>
      </c>
      <c r="Q250" s="1">
        <f t="shared" ca="1" si="35"/>
        <v>123.48490851055267</v>
      </c>
      <c r="R250" s="1">
        <f t="shared" ca="1" si="35"/>
        <v>108.23891560281895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8"/>
        <v>46184</v>
      </c>
      <c r="J251" s="1">
        <f t="shared" ca="1" si="25"/>
        <v>161.70463389</v>
      </c>
      <c r="K251" s="1">
        <f t="shared" ca="1" si="26"/>
        <v>194.34225122999999</v>
      </c>
      <c r="L251" s="1">
        <f t="shared" ca="1" si="27"/>
        <v>195.13319733</v>
      </c>
      <c r="M251" s="1">
        <f t="shared" ca="1" si="29"/>
        <v>184.38547675999999</v>
      </c>
      <c r="O251" s="1">
        <f t="shared" ca="1" si="33"/>
        <v>110.86966663022537</v>
      </c>
      <c r="P251" s="1">
        <f t="shared" ca="1" si="34"/>
        <v>114.3094245315563</v>
      </c>
      <c r="Q251" s="1">
        <f t="shared" ca="1" si="35"/>
        <v>125.59253902125636</v>
      </c>
      <c r="R251" s="1">
        <f t="shared" ca="1" si="35"/>
        <v>109.75938362860229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8"/>
        <v>46185</v>
      </c>
      <c r="J252" s="1">
        <f t="shared" ca="1" si="25"/>
        <v>162.18941226999999</v>
      </c>
      <c r="K252" s="1">
        <f t="shared" ca="1" si="26"/>
        <v>194.44602915999999</v>
      </c>
      <c r="L252" s="1">
        <f t="shared" ca="1" si="27"/>
        <v>194.71837048</v>
      </c>
      <c r="M252" s="1">
        <f t="shared" ca="1" si="29"/>
        <v>184.99611915</v>
      </c>
      <c r="O252" s="1">
        <f t="shared" ca="1" si="33"/>
        <v>111.20204558614758</v>
      </c>
      <c r="P252" s="1">
        <f t="shared" ca="1" si="34"/>
        <v>114.37046527479302</v>
      </c>
      <c r="Q252" s="1">
        <f t="shared" ca="1" si="35"/>
        <v>125.32554622834074</v>
      </c>
      <c r="R252" s="1">
        <f t="shared" ca="1" si="35"/>
        <v>110.12288152182919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46188</v>
      </c>
      <c r="J253" s="1">
        <f t="shared" ca="1" si="25"/>
        <v>163.00247916999999</v>
      </c>
      <c r="K253" s="1">
        <f t="shared" ca="1" si="26"/>
        <v>194.54986239999999</v>
      </c>
      <c r="L253" s="1">
        <f t="shared" ca="1" si="27"/>
        <v>193.90194962000001</v>
      </c>
      <c r="M253" s="1">
        <f t="shared" ca="1" si="29"/>
        <v>184.72977072</v>
      </c>
      <c r="O253" s="1">
        <f t="shared" ca="1" si="33"/>
        <v>111.75950924060533</v>
      </c>
      <c r="P253" s="1">
        <f t="shared" ca="1" si="34"/>
        <v>114.43153855060683</v>
      </c>
      <c r="Q253" s="1">
        <f t="shared" ca="1" si="35"/>
        <v>124.80007762473912</v>
      </c>
      <c r="R253" s="1">
        <f t="shared" ca="1" si="35"/>
        <v>109.96433194395058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6">WORKDAY(I253,1,$AB$4:$AB$467)</f>
        <v>46189</v>
      </c>
      <c r="J254" s="1">
        <f t="shared" ref="J254:J256" ca="1" si="37">VLOOKUP(I254,$A$10:$G$10000,2,FALSE)</f>
        <v>162.62231086</v>
      </c>
      <c r="K254" s="1">
        <f t="shared" ref="K254:K256" ca="1" si="38">VLOOKUP(I254,$A$10:$G$10000,6,FALSE)</f>
        <v>194.65375112999999</v>
      </c>
      <c r="L254" s="1">
        <f t="shared" ref="L254:L256" ca="1" si="39">VLOOKUP(I254,$A$10:$G$10000,7,FALSE)</f>
        <v>193.02962761000001</v>
      </c>
      <c r="M254" s="1">
        <f t="shared" ref="M254:M256" ca="1" si="40">VLOOKUP(I254,$A$10:$G$10000,3,FALSE)</f>
        <v>184.16647541</v>
      </c>
      <c r="O254" s="1">
        <f t="shared" ref="O254:O256" ca="1" si="41">J254/J253*O253</f>
        <v>111.49885416363487</v>
      </c>
      <c r="P254" s="1">
        <f t="shared" ref="P254:P256" ca="1" si="42">K254/K253*P253</f>
        <v>114.49264446487125</v>
      </c>
      <c r="Q254" s="1">
        <f t="shared" ref="Q254:Q256" ca="1" si="43">L254/L253*Q253</f>
        <v>124.23862966212131</v>
      </c>
      <c r="R254" s="1">
        <f t="shared" ref="R254:R256" ca="1" si="44">M254/M253*R253</f>
        <v>109.62901840888861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6"/>
        <v>46190</v>
      </c>
      <c r="J255" s="1">
        <f t="shared" ca="1" si="37"/>
        <v>162.06821767</v>
      </c>
      <c r="K255" s="1">
        <f t="shared" ca="1" si="38"/>
        <v>194.75769536000001</v>
      </c>
      <c r="L255" s="1">
        <f t="shared" ca="1" si="39"/>
        <v>191.67045465999999</v>
      </c>
      <c r="M255" s="1">
        <f t="shared" ca="1" si="40"/>
        <v>183.29246108000001</v>
      </c>
      <c r="O255" s="1">
        <f t="shared" ca="1" si="41"/>
        <v>111.11895084373887</v>
      </c>
      <c r="P255" s="1">
        <f t="shared" ca="1" si="42"/>
        <v>114.55378302346814</v>
      </c>
      <c r="Q255" s="1">
        <f t="shared" ca="1" si="43"/>
        <v>123.36383242569399</v>
      </c>
      <c r="R255" s="1">
        <f t="shared" ca="1" si="44"/>
        <v>109.10874275687382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46191</v>
      </c>
      <c r="J256" s="1">
        <f t="shared" ca="1" si="37"/>
        <v>161.58173830999999</v>
      </c>
      <c r="K256" s="1">
        <f t="shared" ca="1" si="38"/>
        <v>194.86000331</v>
      </c>
      <c r="L256" s="1">
        <f t="shared" ca="1" si="39"/>
        <v>191.46976576</v>
      </c>
      <c r="M256" s="1">
        <f t="shared" ca="1" si="40"/>
        <v>183.06988195</v>
      </c>
      <c r="O256" s="1">
        <f t="shared" ca="1" si="41"/>
        <v>110.78540564365281</v>
      </c>
      <c r="P256" s="1">
        <f t="shared" ca="1" si="42"/>
        <v>114.61395914479783</v>
      </c>
      <c r="Q256" s="1">
        <f t="shared" ca="1" si="43"/>
        <v>123.23466409939553</v>
      </c>
      <c r="R256" s="1">
        <f t="shared" ca="1" si="44"/>
        <v>108.97624778738557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F1935">
        <v>192.48369264999999</v>
      </c>
      <c r="G1935">
        <v>201.71730217999999</v>
      </c>
    </row>
    <row r="1936" spans="1:7" x14ac:dyDescent="0.3">
      <c r="A1936" s="89">
        <v>46160</v>
      </c>
      <c r="B1936" s="72">
        <v>163.72709527999999</v>
      </c>
      <c r="C1936" s="72">
        <v>184.14393669</v>
      </c>
      <c r="F1936">
        <v>192.58647809999999</v>
      </c>
      <c r="G1936">
        <v>201.36684185999999</v>
      </c>
    </row>
    <row r="1937" spans="1:7" x14ac:dyDescent="0.3">
      <c r="A1937" s="89">
        <v>46161</v>
      </c>
      <c r="B1937" s="72">
        <v>162.30082625</v>
      </c>
      <c r="C1937" s="72">
        <v>183.64706581999999</v>
      </c>
      <c r="F1937">
        <v>192.68931832999999</v>
      </c>
      <c r="G1937">
        <v>198.29818356999999</v>
      </c>
    </row>
    <row r="1938" spans="1:7" x14ac:dyDescent="0.3">
      <c r="A1938" s="89">
        <v>46162</v>
      </c>
      <c r="B1938" s="72">
        <v>163.72199234999999</v>
      </c>
      <c r="C1938" s="72">
        <v>183.96425429000001</v>
      </c>
      <c r="F1938">
        <v>192.79221351000001</v>
      </c>
      <c r="G1938">
        <v>201.79911152</v>
      </c>
    </row>
    <row r="1939" spans="1:7" x14ac:dyDescent="0.3">
      <c r="A1939" s="89">
        <v>46163</v>
      </c>
      <c r="B1939" s="72">
        <v>163.71688942</v>
      </c>
      <c r="C1939" s="72">
        <v>184.209484</v>
      </c>
      <c r="F1939">
        <v>192.89516366000001</v>
      </c>
      <c r="G1939">
        <v>202.13377886999999</v>
      </c>
    </row>
    <row r="1940" spans="1:7" x14ac:dyDescent="0.3">
      <c r="A1940" s="89">
        <v>46164</v>
      </c>
      <c r="B1940" s="72">
        <v>163.93546494</v>
      </c>
      <c r="C1940" s="72">
        <v>184.35210527999999</v>
      </c>
      <c r="F1940">
        <v>192.99816877000001</v>
      </c>
      <c r="G1940">
        <v>200.49503186999999</v>
      </c>
    </row>
    <row r="1941" spans="1:7" x14ac:dyDescent="0.3">
      <c r="A1941" s="89">
        <v>46167</v>
      </c>
      <c r="B1941" s="72">
        <v>164.30882935</v>
      </c>
      <c r="C1941" s="72">
        <v>184.61875409999999</v>
      </c>
      <c r="F1941">
        <v>193.10122883</v>
      </c>
      <c r="G1941">
        <v>202.3224979</v>
      </c>
    </row>
    <row r="1942" spans="1:7" x14ac:dyDescent="0.3">
      <c r="A1942" s="89">
        <v>46168</v>
      </c>
      <c r="B1942" s="72">
        <v>163.76239054999999</v>
      </c>
      <c r="C1942" s="72">
        <v>184.82640495000001</v>
      </c>
      <c r="F1942">
        <v>193.20434402999999</v>
      </c>
      <c r="G1942">
        <v>200.92674400000001</v>
      </c>
    </row>
    <row r="1943" spans="1:7" x14ac:dyDescent="0.3">
      <c r="A1943" s="89">
        <v>46169</v>
      </c>
      <c r="B1943" s="72">
        <v>163.88103368</v>
      </c>
      <c r="C1943" s="72">
        <v>185.17905489</v>
      </c>
      <c r="F1943">
        <v>193.30751420000001</v>
      </c>
      <c r="G1943">
        <v>199.96567193000001</v>
      </c>
    </row>
    <row r="1944" spans="1:7" x14ac:dyDescent="0.3">
      <c r="A1944" s="89">
        <v>46170</v>
      </c>
      <c r="B1944" s="72">
        <v>164.20889696</v>
      </c>
      <c r="C1944" s="72">
        <v>185.33639027999999</v>
      </c>
      <c r="F1944">
        <v>193.41073950000001</v>
      </c>
      <c r="G1944">
        <v>199.1908612</v>
      </c>
    </row>
    <row r="1945" spans="1:7" x14ac:dyDescent="0.3">
      <c r="A1945" s="89">
        <v>46171</v>
      </c>
      <c r="B1945" s="72">
        <v>164.88928766999999</v>
      </c>
      <c r="C1945" s="72">
        <v>185.20800943</v>
      </c>
      <c r="F1945">
        <v>193.51401992999999</v>
      </c>
      <c r="G1945">
        <v>197.73909236</v>
      </c>
    </row>
    <row r="1946" spans="1:7" x14ac:dyDescent="0.3">
      <c r="A1946" s="89">
        <v>46174</v>
      </c>
      <c r="B1946" s="72">
        <v>164.15999388</v>
      </c>
      <c r="C1946" s="72">
        <v>184.75438120999999</v>
      </c>
      <c r="F1946">
        <v>193.61735551000001</v>
      </c>
      <c r="G1946">
        <v>195.9299225</v>
      </c>
    </row>
    <row r="1947" spans="1:7" x14ac:dyDescent="0.3">
      <c r="A1947" s="89">
        <v>46175</v>
      </c>
      <c r="B1947" s="72">
        <v>164.15616668000001</v>
      </c>
      <c r="C1947" s="72">
        <v>184.38498971999999</v>
      </c>
      <c r="F1947">
        <v>193.72074622</v>
      </c>
      <c r="G1947">
        <v>198.20576972999999</v>
      </c>
    </row>
    <row r="1948" spans="1:7" x14ac:dyDescent="0.3">
      <c r="A1948" s="89">
        <v>46176</v>
      </c>
      <c r="B1948" s="72">
        <v>163.39838151999999</v>
      </c>
      <c r="C1948" s="72">
        <v>183.17806611</v>
      </c>
      <c r="F1948">
        <v>193.82419225000001</v>
      </c>
      <c r="G1948">
        <v>193.80580373000001</v>
      </c>
    </row>
    <row r="1949" spans="1:7" x14ac:dyDescent="0.3">
      <c r="A1949" s="89">
        <v>46177</v>
      </c>
    </row>
    <row r="1950" spans="1:7" x14ac:dyDescent="0.3">
      <c r="A1950" s="89">
        <v>46178</v>
      </c>
      <c r="B1950" s="72">
        <v>163.64970084000001</v>
      </c>
      <c r="C1950" s="72">
        <v>181.54387582000001</v>
      </c>
      <c r="F1950">
        <v>193.92769340999999</v>
      </c>
      <c r="G1950">
        <v>192.31353983</v>
      </c>
    </row>
    <row r="1951" spans="1:7" x14ac:dyDescent="0.3">
      <c r="A1951" s="89">
        <v>46181</v>
      </c>
      <c r="B1951" s="72">
        <v>162.36801482999999</v>
      </c>
      <c r="C1951" s="72">
        <v>180.95637809999999</v>
      </c>
      <c r="F1951">
        <v>194.03124989</v>
      </c>
      <c r="G1951">
        <v>191.91484728</v>
      </c>
    </row>
    <row r="1952" spans="1:7" x14ac:dyDescent="0.3">
      <c r="A1952" s="89">
        <v>46182</v>
      </c>
      <c r="B1952" s="72">
        <v>162.09500806</v>
      </c>
      <c r="C1952" s="72">
        <v>181.07094871000001</v>
      </c>
      <c r="F1952">
        <v>194.13486169000001</v>
      </c>
      <c r="G1952">
        <v>193.21700401000001</v>
      </c>
    </row>
    <row r="1953" spans="1:7" x14ac:dyDescent="0.3">
      <c r="A1953" s="89">
        <v>46183</v>
      </c>
      <c r="B1953" s="72">
        <v>160.62451363</v>
      </c>
      <c r="C1953" s="72">
        <v>181.83123298999999</v>
      </c>
      <c r="F1953">
        <v>194.23852880000001</v>
      </c>
      <c r="G1953">
        <v>191.85857064000001</v>
      </c>
    </row>
    <row r="1954" spans="1:7" x14ac:dyDescent="0.3">
      <c r="A1954" s="89">
        <v>46184</v>
      </c>
      <c r="B1954" s="72">
        <v>161.70463389</v>
      </c>
      <c r="C1954" s="72">
        <v>184.38547675999999</v>
      </c>
      <c r="F1954">
        <v>194.34225122999999</v>
      </c>
      <c r="G1954">
        <v>195.13319733</v>
      </c>
    </row>
    <row r="1955" spans="1:7" x14ac:dyDescent="0.3">
      <c r="A1955" s="89">
        <v>46185</v>
      </c>
      <c r="B1955" s="72">
        <v>162.18941226999999</v>
      </c>
      <c r="C1955" s="72">
        <v>184.99611915</v>
      </c>
      <c r="F1955">
        <v>194.44602915999999</v>
      </c>
      <c r="G1955">
        <v>194.71837048</v>
      </c>
    </row>
    <row r="1956" spans="1:7" x14ac:dyDescent="0.3">
      <c r="A1956" s="89">
        <v>46188</v>
      </c>
      <c r="B1956" s="72">
        <v>163.00247916999999</v>
      </c>
      <c r="C1956" s="72">
        <v>184.72977072</v>
      </c>
      <c r="F1956">
        <v>194.54986239999999</v>
      </c>
      <c r="G1956">
        <v>193.90194962000001</v>
      </c>
    </row>
    <row r="1957" spans="1:7" x14ac:dyDescent="0.3">
      <c r="A1957" s="89">
        <v>46189</v>
      </c>
      <c r="B1957" s="72">
        <v>162.62231086</v>
      </c>
      <c r="C1957" s="72">
        <v>184.16647541</v>
      </c>
      <c r="F1957">
        <v>194.65375112999999</v>
      </c>
      <c r="G1957">
        <v>193.02962761000001</v>
      </c>
    </row>
    <row r="1958" spans="1:7" x14ac:dyDescent="0.3">
      <c r="A1958" s="89">
        <v>46190</v>
      </c>
      <c r="B1958" s="72">
        <v>162.06821767</v>
      </c>
      <c r="C1958" s="72">
        <v>183.29246108000001</v>
      </c>
      <c r="F1958">
        <v>194.75769536000001</v>
      </c>
      <c r="G1958">
        <v>191.67045465999999</v>
      </c>
    </row>
    <row r="1959" spans="1:7" x14ac:dyDescent="0.3">
      <c r="A1959" s="89">
        <v>46191</v>
      </c>
      <c r="B1959" s="72">
        <v>161.58173830999999</v>
      </c>
      <c r="C1959" s="72">
        <v>183.06988195</v>
      </c>
      <c r="F1959">
        <v>194.86000331</v>
      </c>
      <c r="G1959">
        <v>191.46976576</v>
      </c>
    </row>
    <row r="1960" spans="1:7" x14ac:dyDescent="0.3">
      <c r="A1960" s="89">
        <v>46192</v>
      </c>
      <c r="B1960" s="72">
        <v>161.59619662</v>
      </c>
      <c r="C1960" s="72">
        <v>182.32904225999999</v>
      </c>
      <c r="G1960">
        <v>191.53355200999999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70" zoomScaleNormal="70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19/06/2026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K115" sqref="K115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92.09</v>
      </c>
      <c r="K7" s="13">
        <v>103.97096281</v>
      </c>
      <c r="L7" s="15">
        <v>1466044.2520999999</v>
      </c>
      <c r="M7" s="15">
        <v>1655185.497</v>
      </c>
      <c r="N7" s="13">
        <v>1219.5880540999999</v>
      </c>
      <c r="O7" s="15">
        <v>15919.69</v>
      </c>
      <c r="P7" s="15">
        <v>1</v>
      </c>
      <c r="Q7" s="8">
        <v>9.3999999999999986E-3</v>
      </c>
      <c r="S7" s="17">
        <v>0.88572806782878732</v>
      </c>
      <c r="T7" s="10">
        <v>12.58</v>
      </c>
      <c r="U7" s="10">
        <v>1.05</v>
      </c>
      <c r="V7" s="8">
        <v>0.13368756640999999</v>
      </c>
      <c r="W7" s="8">
        <v>0.13682267347160387</v>
      </c>
      <c r="Y7" s="8">
        <v>2.3946881447000001E-3</v>
      </c>
      <c r="Z7" s="8">
        <v>-2.3087052721E-2</v>
      </c>
      <c r="AA7" s="8">
        <v>0.11583294218000001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104</v>
      </c>
      <c r="K8" s="12">
        <v>105.67580327</v>
      </c>
      <c r="L8" s="14">
        <v>165360</v>
      </c>
      <c r="M8" s="14">
        <v>168024.52721</v>
      </c>
      <c r="N8" s="12">
        <v>93.175931363999993</v>
      </c>
      <c r="O8" s="14">
        <v>1590</v>
      </c>
      <c r="P8" s="14">
        <v>0</v>
      </c>
      <c r="Q8" s="6" t="s">
        <v>211</v>
      </c>
      <c r="S8" s="16">
        <v>0.98414203423920654</v>
      </c>
      <c r="T8" s="9">
        <v>13.6</v>
      </c>
      <c r="U8" s="9">
        <v>1.05</v>
      </c>
      <c r="V8" s="6">
        <v>0.13627254509</v>
      </c>
      <c r="W8" s="6">
        <v>0.12115384615384617</v>
      </c>
      <c r="Y8" s="6">
        <v>-4.3082814736000001E-3</v>
      </c>
      <c r="Z8" s="6">
        <v>8.3805585784000006E-2</v>
      </c>
      <c r="AA8" s="6">
        <v>0.19182738041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87.49</v>
      </c>
      <c r="K9" s="13">
        <v>115.96116318</v>
      </c>
      <c r="L9" s="15">
        <v>523429.57264000003</v>
      </c>
      <c r="M9" s="15">
        <v>693765.02557000006</v>
      </c>
      <c r="N9" s="13">
        <v>534.64567999999997</v>
      </c>
      <c r="O9" s="15">
        <v>5982.7359999999999</v>
      </c>
      <c r="P9" s="15">
        <v>1</v>
      </c>
      <c r="Q9" s="8">
        <v>3.4000000000000002E-3</v>
      </c>
      <c r="S9" s="17">
        <v>0.75447673687262162</v>
      </c>
      <c r="T9" s="10">
        <v>12.45</v>
      </c>
      <c r="U9" s="10">
        <v>1</v>
      </c>
      <c r="V9" s="8">
        <v>0.15184778631000001</v>
      </c>
      <c r="W9" s="8">
        <v>0.13715853240370329</v>
      </c>
      <c r="Y9" s="8">
        <v>7.9088453804000008E-3</v>
      </c>
      <c r="Z9" s="8">
        <v>0.11284705489000001</v>
      </c>
      <c r="AA9" s="8">
        <v>0.22244358958999999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150.5</v>
      </c>
      <c r="K10" s="121">
        <v>166.00365110000001</v>
      </c>
      <c r="L10" s="122">
        <v>6863062.6224999996</v>
      </c>
      <c r="M10" s="122">
        <v>7570056.1664000005</v>
      </c>
      <c r="N10" s="121">
        <v>15111.292717</v>
      </c>
      <c r="O10" s="122">
        <v>45601.745000000003</v>
      </c>
      <c r="P10" s="122">
        <v>1</v>
      </c>
      <c r="Q10" s="123">
        <v>4.1159999999999995E-2</v>
      </c>
      <c r="S10" s="124">
        <v>0.90660656559498998</v>
      </c>
      <c r="T10" s="125">
        <v>13.2</v>
      </c>
      <c r="U10" s="125">
        <v>1.1000000000000001</v>
      </c>
      <c r="V10" s="123">
        <v>8.3512590156000002E-2</v>
      </c>
      <c r="W10" s="123">
        <v>8.7707641196013292E-2</v>
      </c>
      <c r="Y10" s="123">
        <v>-2.6583015328E-2</v>
      </c>
      <c r="Z10" s="123">
        <v>-3.5971984198000001E-3</v>
      </c>
      <c r="AA10" s="123">
        <v>3.5629432283000001E-2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102.74</v>
      </c>
      <c r="K11" s="13">
        <v>102.39609469</v>
      </c>
      <c r="L11" s="15">
        <v>7129092.4354999997</v>
      </c>
      <c r="M11" s="15">
        <v>7105228.9672999997</v>
      </c>
      <c r="N11" s="13">
        <v>11472.012554999999</v>
      </c>
      <c r="O11" s="15">
        <v>69389.648000000001</v>
      </c>
      <c r="P11" s="15">
        <v>1</v>
      </c>
      <c r="Q11" s="8">
        <v>4.5510000000000002E-2</v>
      </c>
      <c r="R11" s="1"/>
      <c r="S11" s="17">
        <v>1.0033585783817358</v>
      </c>
      <c r="T11" s="10">
        <v>9.5401000000000007</v>
      </c>
      <c r="U11" s="10">
        <v>0.81</v>
      </c>
      <c r="V11" s="8">
        <v>9.5401000000000014E-2</v>
      </c>
      <c r="W11" s="8">
        <v>9.4607747712672774E-2</v>
      </c>
      <c r="X11" s="1"/>
      <c r="Y11" s="8">
        <v>-4.3669715159999997E-4</v>
      </c>
      <c r="Z11" s="8">
        <v>5.1283609224E-2</v>
      </c>
      <c r="AA11" s="8">
        <v>0.13046734825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103.87</v>
      </c>
      <c r="K12" s="121">
        <v>120.45909748</v>
      </c>
      <c r="L12" s="122">
        <v>1674235.3466</v>
      </c>
      <c r="M12" s="122">
        <v>1941627.7927000001</v>
      </c>
      <c r="N12" s="121">
        <v>3482.1999486</v>
      </c>
      <c r="O12" s="122">
        <v>16118.565000000001</v>
      </c>
      <c r="P12" s="122">
        <v>1</v>
      </c>
      <c r="Q12" s="123">
        <v>1.0820000000000001E-2</v>
      </c>
      <c r="S12" s="124">
        <v>0.86228439505987242</v>
      </c>
      <c r="T12" s="125">
        <v>9</v>
      </c>
      <c r="U12" s="125">
        <v>0.75</v>
      </c>
      <c r="V12" s="123">
        <v>8.8469478030000007E-2</v>
      </c>
      <c r="W12" s="123">
        <v>8.6646770000962742E-2</v>
      </c>
      <c r="Y12" s="123">
        <v>-3.7438606246999996E-2</v>
      </c>
      <c r="Z12" s="123">
        <v>-3.5900025336999999E-2</v>
      </c>
      <c r="AA12" s="123">
        <v>0.11026671787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9.85</v>
      </c>
      <c r="K13" s="13">
        <v>11.031991925</v>
      </c>
      <c r="L13" s="15">
        <v>2110359.1904000002</v>
      </c>
      <c r="M13" s="15">
        <v>2363600.5632000002</v>
      </c>
      <c r="N13" s="13">
        <v>12073.836943</v>
      </c>
      <c r="O13" s="15">
        <v>214249.66399999999</v>
      </c>
      <c r="P13" s="15">
        <v>1</v>
      </c>
      <c r="Q13" s="8">
        <v>1.3769999999999999E-2</v>
      </c>
      <c r="R13" s="1"/>
      <c r="S13" s="17">
        <v>0.89285779639473406</v>
      </c>
      <c r="T13" s="10">
        <v>1.2050000000000001</v>
      </c>
      <c r="U13" s="10">
        <v>0.1</v>
      </c>
      <c r="V13" s="8">
        <v>0.11966236345</v>
      </c>
      <c r="W13" s="8">
        <v>0.12182741116751271</v>
      </c>
      <c r="X13" s="1"/>
      <c r="Y13" s="8">
        <v>-1.9783806843000001E-2</v>
      </c>
      <c r="Z13" s="8">
        <v>5.5823945639000006E-2</v>
      </c>
      <c r="AA13" s="8">
        <v>0.10332370355000001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63.99</v>
      </c>
      <c r="K14" s="121">
        <v>74.777442070999996</v>
      </c>
      <c r="L14" s="122">
        <v>457555.50378000003</v>
      </c>
      <c r="M14" s="122">
        <v>534690.26688999997</v>
      </c>
      <c r="N14" s="121">
        <v>728.92754681999998</v>
      </c>
      <c r="O14" s="122">
        <v>7150.4219999999996</v>
      </c>
      <c r="P14" s="122">
        <v>1</v>
      </c>
      <c r="Q14" s="123">
        <v>2.9499999999999999E-3</v>
      </c>
      <c r="S14" s="124">
        <v>0.85573935437966053</v>
      </c>
      <c r="T14" s="125">
        <v>9.06</v>
      </c>
      <c r="U14" s="125">
        <v>0.85</v>
      </c>
      <c r="V14" s="123">
        <v>0.12904144708000001</v>
      </c>
      <c r="W14" s="123">
        <v>0.15939990623534925</v>
      </c>
      <c r="Y14" s="123">
        <v>1.4242635154E-2</v>
      </c>
      <c r="Z14" s="123">
        <v>-0.18045087548000002</v>
      </c>
      <c r="AA14" s="123">
        <v>3.1469703048000001E-2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62.82</v>
      </c>
      <c r="K15" s="13">
        <v>79.542452675000007</v>
      </c>
      <c r="L15" s="15">
        <v>486169.75943999999</v>
      </c>
      <c r="M15" s="15">
        <v>615586.35915999999</v>
      </c>
      <c r="N15" s="13">
        <v>1263.4261776999999</v>
      </c>
      <c r="O15" s="15">
        <v>7739.0919999999996</v>
      </c>
      <c r="P15" s="15">
        <v>1</v>
      </c>
      <c r="Q15" s="8">
        <v>3.0799999999999998E-3</v>
      </c>
      <c r="R15" s="1"/>
      <c r="S15" s="17">
        <v>0.78976694692423244</v>
      </c>
      <c r="T15" s="10">
        <v>8.0399999999999991</v>
      </c>
      <c r="U15" s="10">
        <v>0.85</v>
      </c>
      <c r="V15" s="8">
        <v>0.13353263576999999</v>
      </c>
      <c r="W15" s="8">
        <v>0.16236867239732569</v>
      </c>
      <c r="X15" s="1"/>
      <c r="Y15" s="8">
        <v>-4.0623091019000003E-2</v>
      </c>
      <c r="Z15" s="8">
        <v>-3.2822752052999997E-2</v>
      </c>
      <c r="AA15" s="8">
        <v>0.17654133591000001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444.2</v>
      </c>
      <c r="K17" s="13">
        <v>592.08237277000001</v>
      </c>
      <c r="L17" s="15">
        <v>304277</v>
      </c>
      <c r="M17" s="15">
        <v>405576.42534999998</v>
      </c>
      <c r="N17" s="13">
        <v>263.54433908999999</v>
      </c>
      <c r="O17" s="15" t="e">
        <v>#N/A</v>
      </c>
      <c r="P17" s="15">
        <v>0</v>
      </c>
      <c r="Q17" s="8" t="s">
        <v>211</v>
      </c>
      <c r="R17" s="1"/>
      <c r="S17" s="17">
        <v>0.75023344796071756</v>
      </c>
      <c r="T17" s="10">
        <v>40.58</v>
      </c>
      <c r="U17" s="10">
        <v>3</v>
      </c>
      <c r="V17" s="8">
        <v>8.0278541613000007E-2</v>
      </c>
      <c r="W17" s="8">
        <v>8.1044574515983792E-2</v>
      </c>
      <c r="X17" s="1"/>
      <c r="Y17" s="8">
        <v>-1.9426048564999999E-2</v>
      </c>
      <c r="Z17" s="8">
        <v>-3.4991882298000002E-2</v>
      </c>
      <c r="AA17" s="8">
        <v>-4.4641428556999999E-2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24.35</v>
      </c>
      <c r="K18" s="13">
        <v>27.614924594000001</v>
      </c>
      <c r="L18" s="15">
        <v>60419.265157000002</v>
      </c>
      <c r="M18" s="15">
        <v>68520.470279999994</v>
      </c>
      <c r="N18" s="13">
        <v>14.041619089999999</v>
      </c>
      <c r="O18" s="15">
        <v>2481.2839899999999</v>
      </c>
      <c r="P18" s="15">
        <v>0</v>
      </c>
      <c r="Q18" s="8" t="s">
        <v>211</v>
      </c>
      <c r="R18" s="1"/>
      <c r="S18" s="17">
        <v>0.88176956330674239</v>
      </c>
      <c r="T18" s="10">
        <v>0.26219525858999998</v>
      </c>
      <c r="U18" s="10">
        <v>0</v>
      </c>
      <c r="V18" s="8">
        <v>7.0729770323999996E-3</v>
      </c>
      <c r="W18" s="8">
        <v>0</v>
      </c>
      <c r="X18" s="1"/>
      <c r="Y18" s="8">
        <v>2.5263157894999999E-2</v>
      </c>
      <c r="Z18" s="8">
        <v>1.4583333334E-2</v>
      </c>
      <c r="AA18" s="8">
        <v>5.8756864726000002E-2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96.69</v>
      </c>
      <c r="K19" s="121">
        <v>111.80808132</v>
      </c>
      <c r="L19" s="122">
        <v>1450098.2191999999</v>
      </c>
      <c r="M19" s="122">
        <v>1676830.0715999999</v>
      </c>
      <c r="N19" s="121">
        <v>3311.7626386000002</v>
      </c>
      <c r="O19" s="122">
        <v>14997.396000000001</v>
      </c>
      <c r="P19" s="122">
        <v>1</v>
      </c>
      <c r="Q19" s="123">
        <v>9.2500000000000013E-3</v>
      </c>
      <c r="S19" s="124">
        <v>0.86478543284602716</v>
      </c>
      <c r="T19" s="125">
        <v>9.1199999999999992</v>
      </c>
      <c r="U19" s="125">
        <v>0.82</v>
      </c>
      <c r="V19" s="123">
        <v>0.10790345479999999</v>
      </c>
      <c r="W19" s="123">
        <v>0.10176853862860689</v>
      </c>
      <c r="Y19" s="123">
        <v>1.3947147649E-2</v>
      </c>
      <c r="Z19" s="123">
        <v>1.9655561809000001E-2</v>
      </c>
      <c r="AA19" s="123">
        <v>0.26104188655999999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112.69</v>
      </c>
      <c r="K20" s="13">
        <v>115.72240784</v>
      </c>
      <c r="L20" s="15">
        <v>2030820.6351000001</v>
      </c>
      <c r="M20" s="15">
        <v>2085468.5756000001</v>
      </c>
      <c r="N20" s="13">
        <v>5856.3767749999997</v>
      </c>
      <c r="O20" s="15">
        <v>18021.303</v>
      </c>
      <c r="P20" s="15">
        <v>1</v>
      </c>
      <c r="Q20" s="8">
        <v>1.312E-2</v>
      </c>
      <c r="R20" s="1"/>
      <c r="S20" s="17">
        <v>0.97379584562228716</v>
      </c>
      <c r="T20" s="10">
        <v>10.88</v>
      </c>
      <c r="U20" s="10">
        <v>0.95</v>
      </c>
      <c r="V20" s="8">
        <v>9.959721713700001E-2</v>
      </c>
      <c r="W20" s="8">
        <v>0.10116248114295855</v>
      </c>
      <c r="X20" s="1"/>
      <c r="Y20" s="8">
        <v>-3.9710268428000003E-2</v>
      </c>
      <c r="Z20" s="8">
        <v>1.1801789295999999E-3</v>
      </c>
      <c r="AA20" s="8">
        <v>0.13336093376000002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89.05</v>
      </c>
      <c r="K21" s="121">
        <v>105.24831781</v>
      </c>
      <c r="L21" s="122">
        <v>4576288.2175000003</v>
      </c>
      <c r="M21" s="122">
        <v>5408721.3557000002</v>
      </c>
      <c r="N21" s="121">
        <v>10186.966849</v>
      </c>
      <c r="O21" s="122">
        <v>51390.097893999999</v>
      </c>
      <c r="P21" s="122">
        <v>1</v>
      </c>
      <c r="Q21" s="123">
        <v>3.0369999999999998E-2</v>
      </c>
      <c r="S21" s="124">
        <v>0.84609428305313072</v>
      </c>
      <c r="T21" s="125">
        <v>9.84</v>
      </c>
      <c r="U21" s="125">
        <v>0.82</v>
      </c>
      <c r="V21" s="123">
        <v>0.10030581039</v>
      </c>
      <c r="W21" s="123">
        <v>0.11049971925884335</v>
      </c>
      <c r="Y21" s="123">
        <v>-7.4131836140000004E-2</v>
      </c>
      <c r="Z21" s="123">
        <v>-0.11663333228999999</v>
      </c>
      <c r="AA21" s="123">
        <v>7.3406842602999995E-4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8.99</v>
      </c>
      <c r="K22" s="13">
        <v>11.934355988</v>
      </c>
      <c r="L22" s="15">
        <v>382075</v>
      </c>
      <c r="M22" s="15">
        <v>507210.12952000002</v>
      </c>
      <c r="N22" s="13">
        <v>52.428015909000003</v>
      </c>
      <c r="O22" s="15" t="e">
        <v>#N/A</v>
      </c>
      <c r="P22" s="15">
        <v>0</v>
      </c>
      <c r="Q22" s="8" t="s">
        <v>211</v>
      </c>
      <c r="R22" s="1"/>
      <c r="S22" s="17">
        <v>0.75328740059701993</v>
      </c>
      <c r="T22" s="10">
        <v>0.9</v>
      </c>
      <c r="U22" s="10">
        <v>7.0000000000000007E-2</v>
      </c>
      <c r="V22" s="8">
        <v>0.11042944785</v>
      </c>
      <c r="W22" s="8">
        <v>9.3437152391546166E-2</v>
      </c>
      <c r="X22" s="1"/>
      <c r="Y22" s="8">
        <v>-1.5334063524999999E-2</v>
      </c>
      <c r="Z22" s="8">
        <v>2.4443449969000001E-2</v>
      </c>
      <c r="AA22" s="8">
        <v>0.22002871125999998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107.68</v>
      </c>
      <c r="K23" s="121">
        <v>130.19950254</v>
      </c>
      <c r="L23" s="122">
        <v>302601.58224000002</v>
      </c>
      <c r="M23" s="122">
        <v>365885.73064000002</v>
      </c>
      <c r="N23" s="121">
        <v>124.6774659</v>
      </c>
      <c r="O23" s="122" t="e">
        <v>#N/A</v>
      </c>
      <c r="P23" s="122">
        <v>0</v>
      </c>
      <c r="Q23" s="123" t="s">
        <v>211</v>
      </c>
      <c r="S23" s="124">
        <v>0.82703849015796715</v>
      </c>
      <c r="T23" s="125">
        <v>11.78</v>
      </c>
      <c r="U23" s="125">
        <v>1</v>
      </c>
      <c r="V23" s="123">
        <v>0.11440225308</v>
      </c>
      <c r="W23" s="123">
        <v>0.11144130757800891</v>
      </c>
      <c r="Y23" s="123">
        <v>-1.9307832423E-2</v>
      </c>
      <c r="Z23" s="123">
        <v>-1.0817757185E-2</v>
      </c>
      <c r="AA23" s="123">
        <v>0.16577280568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78.400000000000006</v>
      </c>
      <c r="K24" s="13">
        <v>98.067558649000006</v>
      </c>
      <c r="L24" s="15">
        <v>524263.54399999999</v>
      </c>
      <c r="M24" s="15">
        <v>655781.19704999996</v>
      </c>
      <c r="N24" s="13">
        <v>526.24047409000002</v>
      </c>
      <c r="O24" s="15">
        <v>6687.0349999999999</v>
      </c>
      <c r="P24" s="15">
        <v>1</v>
      </c>
      <c r="Q24" s="8">
        <v>3.3900000000000002E-3</v>
      </c>
      <c r="R24" s="1"/>
      <c r="S24" s="17">
        <v>0.79944888075175358</v>
      </c>
      <c r="T24" s="10">
        <v>8.6999999999999993</v>
      </c>
      <c r="U24" s="10">
        <v>0.6</v>
      </c>
      <c r="V24" s="8">
        <v>0.11233053583000001</v>
      </c>
      <c r="W24" s="8">
        <v>9.1836734693877542E-2</v>
      </c>
      <c r="X24" s="1"/>
      <c r="Y24" s="8">
        <v>-4.8543689320999998E-2</v>
      </c>
      <c r="Z24" s="8">
        <v>-0.11122641567000001</v>
      </c>
      <c r="AA24" s="8">
        <v>0.11978278201000001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31.29</v>
      </c>
      <c r="K25" s="121">
        <v>46.638992229999999</v>
      </c>
      <c r="L25" s="122">
        <v>146218.17000000001</v>
      </c>
      <c r="M25" s="122">
        <v>217944.01069</v>
      </c>
      <c r="N25" s="121">
        <v>236.27321727</v>
      </c>
      <c r="O25" s="122">
        <v>4673</v>
      </c>
      <c r="P25" s="122">
        <v>0</v>
      </c>
      <c r="Q25" s="123" t="s">
        <v>211</v>
      </c>
      <c r="S25" s="124">
        <v>0.67089785829190929</v>
      </c>
      <c r="T25" s="125">
        <v>4.5858999999999996</v>
      </c>
      <c r="U25" s="125">
        <v>0.39</v>
      </c>
      <c r="V25" s="123">
        <v>0.12106388595000001</v>
      </c>
      <c r="W25" s="123">
        <v>0.14956855225311599</v>
      </c>
      <c r="Y25" s="123">
        <v>-2.0070480059000001E-3</v>
      </c>
      <c r="Z25" s="123">
        <v>-3.1296272189000003E-2</v>
      </c>
      <c r="AA25" s="123">
        <v>-5.3902645280000001E-2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86.81</v>
      </c>
      <c r="K26" s="13">
        <v>109.48736191</v>
      </c>
      <c r="L26" s="15">
        <v>1099020.4162999999</v>
      </c>
      <c r="M26" s="15">
        <v>1386117.3374999999</v>
      </c>
      <c r="N26" s="13">
        <v>759.39964682000004</v>
      </c>
      <c r="O26" s="15">
        <v>12660.066999999999</v>
      </c>
      <c r="P26" s="15">
        <v>1</v>
      </c>
      <c r="Q26" s="8">
        <v>7.0699999999999999E-3</v>
      </c>
      <c r="R26" s="1"/>
      <c r="S26" s="17">
        <v>0.79287689908319203</v>
      </c>
      <c r="T26" s="10">
        <v>8.43</v>
      </c>
      <c r="U26" s="10">
        <v>0.74</v>
      </c>
      <c r="V26" s="8">
        <v>0.10236794170999999</v>
      </c>
      <c r="W26" s="8">
        <v>0.10229236263103328</v>
      </c>
      <c r="X26" s="1"/>
      <c r="Y26" s="8">
        <v>-2.7447904996E-2</v>
      </c>
      <c r="Z26" s="8">
        <v>-1.3440886336E-2</v>
      </c>
      <c r="AA26" s="8">
        <v>0.15996289297999999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94.62</v>
      </c>
      <c r="K27" s="121">
        <v>103.82820100000001</v>
      </c>
      <c r="L27" s="122">
        <v>400719.67404000001</v>
      </c>
      <c r="M27" s="122">
        <v>439716.79203999997</v>
      </c>
      <c r="N27" s="121">
        <v>756.96821181999996</v>
      </c>
      <c r="O27" s="122">
        <v>4235.0420000000004</v>
      </c>
      <c r="P27" s="122">
        <v>1</v>
      </c>
      <c r="Q27" s="123">
        <v>2.5800000000000003E-3</v>
      </c>
      <c r="S27" s="124">
        <v>0.91131310268970178</v>
      </c>
      <c r="T27" s="125">
        <v>13.4</v>
      </c>
      <c r="U27" s="125">
        <v>1.7</v>
      </c>
      <c r="V27" s="123">
        <v>0.14857523006999998</v>
      </c>
      <c r="W27" s="123">
        <v>0.21559923906150916</v>
      </c>
      <c r="Y27" s="123">
        <v>-9.7149882649000003E-3</v>
      </c>
      <c r="Z27" s="123">
        <v>0.16037482958999999</v>
      </c>
      <c r="AA27" s="123">
        <v>0.21328430912000002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123.98</v>
      </c>
      <c r="K28" s="13">
        <v>125.08922431000001</v>
      </c>
      <c r="L28" s="15">
        <v>430707.7598</v>
      </c>
      <c r="M28" s="15">
        <v>434561.21617000003</v>
      </c>
      <c r="N28" s="13">
        <v>125.71811318</v>
      </c>
      <c r="O28" s="15">
        <v>3474.01</v>
      </c>
      <c r="P28" s="15">
        <v>0</v>
      </c>
      <c r="Q28" s="8" t="s">
        <v>211</v>
      </c>
      <c r="R28" s="1"/>
      <c r="S28" s="17">
        <v>0.99113253506752041</v>
      </c>
      <c r="T28" s="10">
        <v>10.991915065000001</v>
      </c>
      <c r="U28" s="10">
        <v>0.93</v>
      </c>
      <c r="V28" s="8">
        <v>8.5215249748000002E-2</v>
      </c>
      <c r="W28" s="8">
        <v>9.0014518470721089E-2</v>
      </c>
      <c r="X28" s="1"/>
      <c r="Y28" s="8">
        <v>1.4529464379E-2</v>
      </c>
      <c r="Z28" s="8">
        <v>2.8700672512000001E-2</v>
      </c>
      <c r="AA28" s="8">
        <v>4.9404276469000002E-2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79.59</v>
      </c>
      <c r="K29" s="13">
        <v>91.779904341000005</v>
      </c>
      <c r="L29" s="15">
        <v>558289.22834999999</v>
      </c>
      <c r="M29" s="15">
        <v>643796.10468999995</v>
      </c>
      <c r="N29" s="13">
        <v>1310.9660805000001</v>
      </c>
      <c r="O29" s="15">
        <v>7014.5649999999996</v>
      </c>
      <c r="P29" s="15">
        <v>1</v>
      </c>
      <c r="Q29" s="8">
        <v>3.5999999999999999E-3</v>
      </c>
      <c r="R29" s="1"/>
      <c r="S29" s="17">
        <v>0.86718329651216997</v>
      </c>
      <c r="T29" s="10">
        <v>9.5</v>
      </c>
      <c r="U29" s="10">
        <v>0.8</v>
      </c>
      <c r="V29" s="8">
        <v>0.11892839258</v>
      </c>
      <c r="W29" s="8">
        <v>0.12061816811157182</v>
      </c>
      <c r="X29" s="1"/>
      <c r="Y29" s="8">
        <v>-6.3670411981999993E-3</v>
      </c>
      <c r="Z29" s="8">
        <v>-3.2598455323999999E-2</v>
      </c>
      <c r="AA29" s="8">
        <v>0.11852148379000001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89.04</v>
      </c>
      <c r="K30" s="13">
        <v>101.75822004</v>
      </c>
      <c r="L30" s="15">
        <v>331143.14351999998</v>
      </c>
      <c r="M30" s="15">
        <v>378442.68716999999</v>
      </c>
      <c r="N30" s="13">
        <v>415.80584499999998</v>
      </c>
      <c r="O30" s="15">
        <v>3719.038</v>
      </c>
      <c r="P30" s="15">
        <v>1</v>
      </c>
      <c r="Q30" s="8">
        <v>2.1299999999999999E-3</v>
      </c>
      <c r="R30" s="1"/>
      <c r="S30" s="17">
        <v>0.87501530554484341</v>
      </c>
      <c r="T30" s="10">
        <v>10.24</v>
      </c>
      <c r="U30" s="10">
        <v>0.86</v>
      </c>
      <c r="V30" s="8">
        <v>0.12075471698</v>
      </c>
      <c r="W30" s="8">
        <v>0.11590296495956873</v>
      </c>
      <c r="X30" s="1"/>
      <c r="Y30" s="8">
        <v>-2.1968365553E-2</v>
      </c>
      <c r="Z30" s="8">
        <v>5.9567578047999996E-2</v>
      </c>
      <c r="AA30" s="8">
        <v>0.17772429807000001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6.4</v>
      </c>
      <c r="K31" s="121">
        <v>7.7722936319000002</v>
      </c>
      <c r="L31" s="122">
        <v>1406035.2</v>
      </c>
      <c r="M31" s="122">
        <v>1707518.5049000001</v>
      </c>
      <c r="N31" s="121">
        <v>2343.3108486000001</v>
      </c>
      <c r="O31" s="122">
        <v>219693</v>
      </c>
      <c r="P31" s="122">
        <v>1</v>
      </c>
      <c r="Q31" s="123">
        <v>9.3299999999999998E-3</v>
      </c>
      <c r="S31" s="124">
        <v>0.82343775249719542</v>
      </c>
      <c r="T31" s="125">
        <v>0.69199999999999995</v>
      </c>
      <c r="U31" s="125">
        <v>0.06</v>
      </c>
      <c r="V31" s="123">
        <v>0.11849315067999999</v>
      </c>
      <c r="W31" s="123">
        <v>0.11249999999999999</v>
      </c>
      <c r="Y31" s="123">
        <v>-3.9039039038999995E-2</v>
      </c>
      <c r="Z31" s="123">
        <v>1.6950895917000001E-2</v>
      </c>
      <c r="AA31" s="123">
        <v>0.22043773082000001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6.2</v>
      </c>
      <c r="K32" s="13">
        <v>7.8755270104999999</v>
      </c>
      <c r="L32" s="15">
        <v>268473.26799999998</v>
      </c>
      <c r="M32" s="15">
        <v>341027.17317999998</v>
      </c>
      <c r="N32" s="13">
        <v>391.19845955</v>
      </c>
      <c r="O32" s="15">
        <v>43302.14</v>
      </c>
      <c r="P32" s="15">
        <v>1</v>
      </c>
      <c r="Q32" s="8">
        <v>1.7399999999999998E-3</v>
      </c>
      <c r="R32" s="1"/>
      <c r="S32" s="17">
        <v>0.78724890305548911</v>
      </c>
      <c r="T32" s="10">
        <v>0.81</v>
      </c>
      <c r="U32" s="10">
        <v>7.0000000000000007E-2</v>
      </c>
      <c r="V32" s="8">
        <v>0.13256955809999998</v>
      </c>
      <c r="W32" s="8">
        <v>0.13548387096774195</v>
      </c>
      <c r="X32" s="1"/>
      <c r="Y32" s="8">
        <v>-5.4878048781000006E-2</v>
      </c>
      <c r="Z32" s="8">
        <v>3.2088989445999997E-3</v>
      </c>
      <c r="AA32" s="8">
        <v>0.15094087443999998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10.39</v>
      </c>
      <c r="K33" s="121">
        <v>12.850440724</v>
      </c>
      <c r="L33" s="122">
        <v>194771.71924999999</v>
      </c>
      <c r="M33" s="122">
        <v>240895.32560000001</v>
      </c>
      <c r="N33" s="121">
        <v>286.87521318</v>
      </c>
      <c r="O33" s="122">
        <v>18746.075000000001</v>
      </c>
      <c r="P33" s="122">
        <v>1</v>
      </c>
      <c r="Q33" s="123">
        <v>1.2700000000000001E-3</v>
      </c>
      <c r="S33" s="124">
        <v>0.80853258056707877</v>
      </c>
      <c r="T33" s="125">
        <v>1.3540000000000001</v>
      </c>
      <c r="U33" s="125">
        <v>0.108</v>
      </c>
      <c r="V33" s="123">
        <v>0.13158406218999999</v>
      </c>
      <c r="W33" s="123">
        <v>0.12473532242540905</v>
      </c>
      <c r="Y33" s="123">
        <v>-1.3482719331999999E-2</v>
      </c>
      <c r="Z33" s="123">
        <v>2.7919494651E-2</v>
      </c>
      <c r="AA33" s="123">
        <v>0.14973932594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56.43</v>
      </c>
      <c r="K34" s="13">
        <v>74.117432846</v>
      </c>
      <c r="L34" s="15">
        <v>1038276.9005</v>
      </c>
      <c r="M34" s="15">
        <v>1363714.6632999999</v>
      </c>
      <c r="N34" s="13">
        <v>3093.4034385999998</v>
      </c>
      <c r="O34" s="15">
        <v>18399.378000000001</v>
      </c>
      <c r="P34" s="15">
        <v>1</v>
      </c>
      <c r="Q34" s="8">
        <v>6.7400000000000003E-3</v>
      </c>
      <c r="R34" s="1"/>
      <c r="S34" s="17">
        <v>0.76135934331737232</v>
      </c>
      <c r="T34" s="10">
        <v>7.85</v>
      </c>
      <c r="U34" s="10">
        <v>0.55000000000000004</v>
      </c>
      <c r="V34" s="8">
        <v>0.12063931151</v>
      </c>
      <c r="W34" s="8">
        <v>0.11695906432748539</v>
      </c>
      <c r="X34" s="1"/>
      <c r="Y34" s="8">
        <v>-3.8645644518000004E-2</v>
      </c>
      <c r="Z34" s="8">
        <v>-7.141915862800001E-2</v>
      </c>
      <c r="AA34" s="8">
        <v>-1.5820674388999999E-2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7.23</v>
      </c>
      <c r="K35" s="121">
        <v>9.2829659850000006</v>
      </c>
      <c r="L35" s="122">
        <v>560493.38670000003</v>
      </c>
      <c r="M35" s="122">
        <v>719646.06411000004</v>
      </c>
      <c r="N35" s="121">
        <v>2018.4530232</v>
      </c>
      <c r="O35" s="122">
        <v>77523.289999999994</v>
      </c>
      <c r="P35" s="122">
        <v>1</v>
      </c>
      <c r="Q35" s="123">
        <v>3.62E-3</v>
      </c>
      <c r="S35" s="124">
        <v>0.77884590029551848</v>
      </c>
      <c r="T35" s="125">
        <v>0.997</v>
      </c>
      <c r="U35" s="125">
        <v>0.08</v>
      </c>
      <c r="V35" s="123">
        <v>0.12881136949999999</v>
      </c>
      <c r="W35" s="123">
        <v>0.13278008298755187</v>
      </c>
      <c r="Y35" s="123">
        <v>-4.4914134742999996E-2</v>
      </c>
      <c r="Z35" s="123">
        <v>-1.0798893130999999E-2</v>
      </c>
      <c r="AA35" s="123">
        <v>6.4110427964000002E-2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71.180000000000007</v>
      </c>
      <c r="K36" s="13">
        <v>85.846425937999996</v>
      </c>
      <c r="L36" s="15">
        <v>286188.79930000001</v>
      </c>
      <c r="M36" s="15">
        <v>345157.14474999998</v>
      </c>
      <c r="N36" s="13">
        <v>296.05699955</v>
      </c>
      <c r="O36" s="15">
        <v>4020.6350000000002</v>
      </c>
      <c r="P36" s="15">
        <v>1</v>
      </c>
      <c r="Q36" s="8">
        <v>1.8699999999999999E-3</v>
      </c>
      <c r="R36" s="1"/>
      <c r="S36" s="17">
        <v>0.82915507806239508</v>
      </c>
      <c r="T36" s="10">
        <v>9.86</v>
      </c>
      <c r="U36" s="10">
        <v>0.72</v>
      </c>
      <c r="V36" s="8">
        <v>0.13686840644000001</v>
      </c>
      <c r="W36" s="8">
        <v>0.12138241078954762</v>
      </c>
      <c r="X36" s="1"/>
      <c r="Y36" s="8">
        <v>-2.6166938498999998E-2</v>
      </c>
      <c r="Z36" s="8">
        <v>-8.9287675773000001E-3</v>
      </c>
      <c r="AA36" s="8">
        <v>0.12990034114000001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6.36</v>
      </c>
      <c r="K37" s="121">
        <v>8.0749854562000003</v>
      </c>
      <c r="L37" s="122">
        <v>281086.87800000003</v>
      </c>
      <c r="M37" s="122">
        <v>356882.46097000001</v>
      </c>
      <c r="N37" s="121">
        <v>599.98446546000002</v>
      </c>
      <c r="O37" s="122">
        <v>44196.05</v>
      </c>
      <c r="P37" s="122">
        <v>1</v>
      </c>
      <c r="Q37" s="123">
        <v>1.82E-3</v>
      </c>
      <c r="S37" s="124">
        <v>0.78761751764107157</v>
      </c>
      <c r="T37" s="125">
        <v>0.84</v>
      </c>
      <c r="U37" s="125">
        <v>7.0000000000000007E-2</v>
      </c>
      <c r="V37" s="123">
        <v>0.12209302324999999</v>
      </c>
      <c r="W37" s="123">
        <v>0.13207547169811321</v>
      </c>
      <c r="Y37" s="123">
        <v>-5.3178732154999998E-2</v>
      </c>
      <c r="Z37" s="123">
        <v>-3.1038004758999999E-2</v>
      </c>
      <c r="AA37" s="123">
        <v>4.4283158199999999E-2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149.4</v>
      </c>
      <c r="K38" s="13">
        <v>163.14734261000001</v>
      </c>
      <c r="L38" s="15">
        <v>4213684.6217999998</v>
      </c>
      <c r="M38" s="15">
        <v>4601415.3187999995</v>
      </c>
      <c r="N38" s="13">
        <v>8361.7008667999999</v>
      </c>
      <c r="O38" s="15">
        <v>28204.046999999999</v>
      </c>
      <c r="P38" s="15">
        <v>1</v>
      </c>
      <c r="Q38" s="8">
        <v>2.7619999999999999E-2</v>
      </c>
      <c r="R38" s="1"/>
      <c r="S38" s="17">
        <v>0.91573664400490595</v>
      </c>
      <c r="T38" s="10">
        <v>12.53</v>
      </c>
      <c r="U38" s="10">
        <v>1.1000000000000001</v>
      </c>
      <c r="V38" s="8">
        <v>8.6300709414999996E-2</v>
      </c>
      <c r="W38" s="8">
        <v>8.8353413654618476E-2</v>
      </c>
      <c r="X38" s="1"/>
      <c r="Y38" s="8">
        <v>-7.4521464413000005E-2</v>
      </c>
      <c r="Z38" s="8">
        <v>1.1005585148999998E-2</v>
      </c>
      <c r="AA38" s="8">
        <v>0.11616267639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130.5</v>
      </c>
      <c r="K39" s="121">
        <v>128.90184360999999</v>
      </c>
      <c r="L39" s="122">
        <v>3032562.1320000002</v>
      </c>
      <c r="M39" s="122">
        <v>2995424.1354</v>
      </c>
      <c r="N39" s="121">
        <v>6061.9405241000004</v>
      </c>
      <c r="O39" s="122">
        <v>23238.024000000001</v>
      </c>
      <c r="P39" s="122">
        <v>1</v>
      </c>
      <c r="Q39" s="123">
        <v>2.9049999999999999E-2</v>
      </c>
      <c r="S39" s="124">
        <v>1.0123982430758347</v>
      </c>
      <c r="T39" s="125">
        <v>12.5</v>
      </c>
      <c r="U39" s="125">
        <v>0.95</v>
      </c>
      <c r="V39" s="123">
        <v>0.10079019513000001</v>
      </c>
      <c r="W39" s="123">
        <v>8.7356321839080445E-2</v>
      </c>
      <c r="Y39" s="123">
        <v>1.1784772831999999E-2</v>
      </c>
      <c r="Z39" s="123">
        <v>8.6664265044000002E-2</v>
      </c>
      <c r="AA39" s="123">
        <v>0.16207297658000003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49.45</v>
      </c>
      <c r="K40" s="13">
        <v>80.400018183</v>
      </c>
      <c r="L40" s="15">
        <v>602260.79408999998</v>
      </c>
      <c r="M40" s="15">
        <v>979206.85126999998</v>
      </c>
      <c r="N40" s="13">
        <v>785.43959364</v>
      </c>
      <c r="O40" s="15">
        <v>12179.186938000001</v>
      </c>
      <c r="P40" s="15">
        <v>1</v>
      </c>
      <c r="Q40" s="8">
        <v>3.8800000000000002E-3</v>
      </c>
      <c r="R40" s="1"/>
      <c r="S40" s="17">
        <v>0.61504961214618037</v>
      </c>
      <c r="T40" s="10">
        <v>4.8</v>
      </c>
      <c r="U40" s="10">
        <v>0.4</v>
      </c>
      <c r="V40" s="8">
        <v>9.9916736054000005E-2</v>
      </c>
      <c r="W40" s="8">
        <v>9.7067745197168862E-2</v>
      </c>
      <c r="X40" s="1"/>
      <c r="Y40" s="8">
        <v>-3.5697226170999997E-2</v>
      </c>
      <c r="Z40" s="8">
        <v>-7.3464930038000004E-2</v>
      </c>
      <c r="AA40" s="8">
        <v>0.12930483845999999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9.82</v>
      </c>
      <c r="K41" s="121">
        <v>10.670965667999999</v>
      </c>
      <c r="L41" s="122">
        <v>1615510.3048</v>
      </c>
      <c r="M41" s="122">
        <v>1755504.5824</v>
      </c>
      <c r="N41" s="121">
        <v>3721.9199450000001</v>
      </c>
      <c r="O41" s="122">
        <v>164512.25099999999</v>
      </c>
      <c r="P41" s="122">
        <v>1</v>
      </c>
      <c r="Q41" s="123">
        <v>1.103E-2</v>
      </c>
      <c r="S41" s="124">
        <v>0.92025410872121283</v>
      </c>
      <c r="T41" s="125">
        <v>1.0133000000000001</v>
      </c>
      <c r="U41" s="125">
        <v>8.3549999999999999E-2</v>
      </c>
      <c r="V41" s="123">
        <v>0.10022749751999999</v>
      </c>
      <c r="W41" s="123">
        <v>0.10209775967413441</v>
      </c>
      <c r="Y41" s="123">
        <v>-3.9501709917999998E-2</v>
      </c>
      <c r="Z41" s="123">
        <v>-4.2420787299E-2</v>
      </c>
      <c r="AA41" s="123">
        <v>7.1241857418000001E-2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91.77</v>
      </c>
      <c r="K42" s="13">
        <v>98.332636538000003</v>
      </c>
      <c r="L42" s="15">
        <v>5729265.5225</v>
      </c>
      <c r="M42" s="15">
        <v>6138975.5285999998</v>
      </c>
      <c r="N42" s="13">
        <v>20433.954293999999</v>
      </c>
      <c r="O42" s="15">
        <v>62430.701999999997</v>
      </c>
      <c r="P42" s="15">
        <v>1</v>
      </c>
      <c r="Q42" s="8">
        <v>3.6989999999999995E-2</v>
      </c>
      <c r="R42" s="1"/>
      <c r="S42" s="17">
        <v>0.93326085042513918</v>
      </c>
      <c r="T42" s="10">
        <v>11.81</v>
      </c>
      <c r="U42" s="10">
        <v>0.93</v>
      </c>
      <c r="V42" s="8">
        <v>0.11704658076999999</v>
      </c>
      <c r="W42" s="8">
        <v>0.12160836874795686</v>
      </c>
      <c r="X42" s="1"/>
      <c r="Y42" s="8">
        <v>9.9042588316999997E-3</v>
      </c>
      <c r="Z42" s="8">
        <v>-4.6970840667000004E-3</v>
      </c>
      <c r="AA42" s="8">
        <v>2.7902110936000001E-2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155.58000000000001</v>
      </c>
      <c r="K43" s="121">
        <v>250.71598091000001</v>
      </c>
      <c r="L43" s="122">
        <v>214804.63860000001</v>
      </c>
      <c r="M43" s="122">
        <v>346156.03336</v>
      </c>
      <c r="N43" s="121">
        <v>32.305357272999998</v>
      </c>
      <c r="O43" s="122">
        <v>1380.67</v>
      </c>
      <c r="P43" s="122">
        <v>0</v>
      </c>
      <c r="Q43" s="123" t="s">
        <v>211</v>
      </c>
      <c r="S43" s="124">
        <v>0.62054281276887913</v>
      </c>
      <c r="T43" s="125">
        <v>13.5</v>
      </c>
      <c r="U43" s="125">
        <v>1.1399999999999999</v>
      </c>
      <c r="V43" s="123">
        <v>0.10123734533000001</v>
      </c>
      <c r="W43" s="123">
        <v>8.7929039722329336E-2</v>
      </c>
      <c r="Y43" s="123">
        <v>-3.8234286594000001E-3</v>
      </c>
      <c r="Z43" s="123">
        <v>2.1955058436999998E-2</v>
      </c>
      <c r="AA43" s="123">
        <v>0.27716798758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1.06</v>
      </c>
      <c r="K44" s="13">
        <v>36.389179552000002</v>
      </c>
      <c r="L44" s="15">
        <v>6192.4497220000003</v>
      </c>
      <c r="M44" s="15">
        <v>212583.17434</v>
      </c>
      <c r="N44" s="13">
        <v>14.399449545</v>
      </c>
      <c r="O44" s="15" t="e">
        <v>#N/A</v>
      </c>
      <c r="P44" s="15">
        <v>0</v>
      </c>
      <c r="Q44" s="8" t="s">
        <v>211</v>
      </c>
      <c r="R44" s="1"/>
      <c r="S44" s="17">
        <v>2.9129538314686759E-2</v>
      </c>
      <c r="T44" s="10">
        <v>0.1305</v>
      </c>
      <c r="U44" s="10">
        <v>3.5000000000000001E-3</v>
      </c>
      <c r="V44" s="8">
        <v>3.8955223880999999E-2</v>
      </c>
      <c r="W44" s="8">
        <v>3.962264150943396E-2</v>
      </c>
      <c r="X44" s="1"/>
      <c r="Y44" s="8">
        <v>-9.1202233678999989E-2</v>
      </c>
      <c r="Z44" s="8">
        <v>-0.46114623584999997</v>
      </c>
      <c r="AA44" s="8">
        <v>-0.66632189910999995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94.2</v>
      </c>
      <c r="K45" s="121">
        <v>100.78298268</v>
      </c>
      <c r="L45" s="122">
        <v>1852276.737</v>
      </c>
      <c r="M45" s="122">
        <v>1981719.4726</v>
      </c>
      <c r="N45" s="121">
        <v>4012.70336</v>
      </c>
      <c r="O45" s="122">
        <v>19663.235000000001</v>
      </c>
      <c r="P45" s="122">
        <v>1</v>
      </c>
      <c r="Q45" s="123">
        <v>1.2019999999999999E-2</v>
      </c>
      <c r="S45" s="124">
        <v>0.93468160492032781</v>
      </c>
      <c r="T45" s="125">
        <v>12</v>
      </c>
      <c r="U45" s="125">
        <v>1</v>
      </c>
      <c r="V45" s="123">
        <v>0.13143483022999999</v>
      </c>
      <c r="W45" s="123">
        <v>0.12738853503184713</v>
      </c>
      <c r="Y45" s="123">
        <v>-4.6172539490000004E-2</v>
      </c>
      <c r="Z45" s="123">
        <v>4.1799603721E-2</v>
      </c>
      <c r="AA45" s="123">
        <v>0.17016853054999997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8.15</v>
      </c>
      <c r="K46" s="13">
        <v>9.2705102511999993</v>
      </c>
      <c r="L46" s="15">
        <v>2356869.4696999998</v>
      </c>
      <c r="M46" s="15">
        <v>2680905.838</v>
      </c>
      <c r="N46" s="13">
        <v>12019.527093999999</v>
      </c>
      <c r="O46" s="15">
        <v>289186.43800000002</v>
      </c>
      <c r="P46" s="15">
        <v>1</v>
      </c>
      <c r="Q46" s="8">
        <v>1.52E-2</v>
      </c>
      <c r="R46" s="1"/>
      <c r="S46" s="17">
        <v>0.87913176072967969</v>
      </c>
      <c r="T46" s="10">
        <v>0.996</v>
      </c>
      <c r="U46" s="10">
        <v>8.3000000000000004E-2</v>
      </c>
      <c r="V46" s="8">
        <v>0.11343963553</v>
      </c>
      <c r="W46" s="8">
        <v>0.12220858895705521</v>
      </c>
      <c r="X46" s="1"/>
      <c r="Y46" s="8">
        <v>-1.4152655136000001E-2</v>
      </c>
      <c r="Z46" s="8">
        <v>-4.6697904647999999E-2</v>
      </c>
      <c r="AA46" s="8">
        <v>3.9557075050000001E-2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79.61</v>
      </c>
      <c r="K47" s="121">
        <v>93.712169606000003</v>
      </c>
      <c r="L47" s="122">
        <v>497562.5</v>
      </c>
      <c r="M47" s="122">
        <v>585701.06004000001</v>
      </c>
      <c r="N47" s="121">
        <v>1235.7506009000001</v>
      </c>
      <c r="O47" s="122">
        <v>6250</v>
      </c>
      <c r="P47" s="122">
        <v>1</v>
      </c>
      <c r="Q47" s="123">
        <v>3.2100000000000002E-3</v>
      </c>
      <c r="S47" s="124">
        <v>0.84951613365381839</v>
      </c>
      <c r="T47" s="125">
        <v>10.52</v>
      </c>
      <c r="U47" s="125">
        <v>0.85</v>
      </c>
      <c r="V47" s="123">
        <v>0.13261061389000001</v>
      </c>
      <c r="W47" s="123">
        <v>0.12812460746137419</v>
      </c>
      <c r="Y47" s="123">
        <v>-4.5558086561000001E-2</v>
      </c>
      <c r="Z47" s="123">
        <v>3.0246062344000003E-2</v>
      </c>
      <c r="AA47" s="123">
        <v>0.14072611598000001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8.69</v>
      </c>
      <c r="K48" s="13">
        <v>10.677337001</v>
      </c>
      <c r="L48" s="15">
        <v>589156.39057000005</v>
      </c>
      <c r="M48" s="15">
        <v>723891.98259000003</v>
      </c>
      <c r="N48" s="13">
        <v>304.41858227</v>
      </c>
      <c r="O48" s="15">
        <v>67797.053</v>
      </c>
      <c r="P48" s="15">
        <v>0</v>
      </c>
      <c r="Q48" s="8" t="s">
        <v>211</v>
      </c>
      <c r="R48" s="1"/>
      <c r="S48" s="17">
        <v>0.81387334680792844</v>
      </c>
      <c r="T48" s="10">
        <v>1.0199999989999999</v>
      </c>
      <c r="U48" s="10">
        <v>8.5999999999999993E-2</v>
      </c>
      <c r="V48" s="8">
        <v>0.11657142844999999</v>
      </c>
      <c r="W48" s="8">
        <v>0.11875719217491371</v>
      </c>
      <c r="X48" s="1"/>
      <c r="Y48" s="8">
        <v>-2.6410494547000002E-3</v>
      </c>
      <c r="Z48" s="8">
        <v>1.5722490408999999E-2</v>
      </c>
      <c r="AA48" s="8">
        <v>0.11413759409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52.47</v>
      </c>
      <c r="K49" s="121">
        <v>108.79302018999999</v>
      </c>
      <c r="L49" s="122">
        <v>1236611.3</v>
      </c>
      <c r="M49" s="122">
        <v>2564030.4580999999</v>
      </c>
      <c r="N49" s="121">
        <v>8630.0749713999994</v>
      </c>
      <c r="O49" s="122">
        <v>23567.968364</v>
      </c>
      <c r="P49" s="122">
        <v>1</v>
      </c>
      <c r="Q49" s="123">
        <v>7.9699999999999997E-3</v>
      </c>
      <c r="S49" s="124">
        <v>0.48229196972714361</v>
      </c>
      <c r="T49" s="125">
        <v>10.59</v>
      </c>
      <c r="U49" s="125">
        <v>0.72</v>
      </c>
      <c r="V49" s="123">
        <v>0.11771898621</v>
      </c>
      <c r="W49" s="123">
        <v>0.16466552315608921</v>
      </c>
      <c r="Y49" s="123">
        <v>-0.11143099067999999</v>
      </c>
      <c r="Z49" s="123">
        <v>-0.39979395386999994</v>
      </c>
      <c r="AA49" s="123">
        <v>-0.33443449888000004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171.97</v>
      </c>
      <c r="K50" s="13">
        <v>172.91532895</v>
      </c>
      <c r="L50" s="15">
        <v>222406.39342000001</v>
      </c>
      <c r="M50" s="15">
        <v>223628.97412</v>
      </c>
      <c r="N50" s="13">
        <v>137.21467727000001</v>
      </c>
      <c r="O50" s="15">
        <v>1293.2860000000001</v>
      </c>
      <c r="P50" s="15">
        <v>0</v>
      </c>
      <c r="Q50" s="8" t="s">
        <v>211</v>
      </c>
      <c r="R50" s="1"/>
      <c r="S50" s="17">
        <v>0.99453299510378657</v>
      </c>
      <c r="T50" s="10">
        <v>30.602043258999998</v>
      </c>
      <c r="U50" s="10">
        <v>1.72</v>
      </c>
      <c r="V50" s="8">
        <v>0.18901817949000002</v>
      </c>
      <c r="W50" s="8">
        <v>0.12002093388381695</v>
      </c>
      <c r="X50" s="1"/>
      <c r="Y50" s="8">
        <v>-3.7337662337999997E-2</v>
      </c>
      <c r="Z50" s="8">
        <v>-7.8393587564E-2</v>
      </c>
      <c r="AA50" s="8">
        <v>0.34721116269000002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137.19</v>
      </c>
      <c r="K51" s="121">
        <v>149.16520027000001</v>
      </c>
      <c r="L51" s="122">
        <v>396217.61586000002</v>
      </c>
      <c r="M51" s="122">
        <v>430803.11992000003</v>
      </c>
      <c r="N51" s="121">
        <v>515.14066954999998</v>
      </c>
      <c r="O51" s="122">
        <v>2888.0940000000001</v>
      </c>
      <c r="P51" s="122">
        <v>1</v>
      </c>
      <c r="Q51" s="123">
        <v>2.5500000000000002E-3</v>
      </c>
      <c r="S51" s="124">
        <v>0.91971853858457586</v>
      </c>
      <c r="T51" s="125">
        <v>15.74</v>
      </c>
      <c r="U51" s="125">
        <v>1.2</v>
      </c>
      <c r="V51" s="123">
        <v>0.1109622841</v>
      </c>
      <c r="W51" s="123">
        <v>0.10496391865296303</v>
      </c>
      <c r="Y51" s="123">
        <v>3.3057228915E-2</v>
      </c>
      <c r="Z51" s="123">
        <v>-4.1853697398999995E-2</v>
      </c>
      <c r="AA51" s="123">
        <v>8.1595973354000012E-2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60.14</v>
      </c>
      <c r="K52" s="13">
        <v>103.10241865</v>
      </c>
      <c r="L52" s="15">
        <v>1248947.1059000001</v>
      </c>
      <c r="M52" s="15">
        <v>2141161.7459</v>
      </c>
      <c r="N52" s="13">
        <v>4444.1369805000004</v>
      </c>
      <c r="O52" s="15">
        <v>20767.328000000001</v>
      </c>
      <c r="P52" s="15">
        <v>1</v>
      </c>
      <c r="Q52" s="8">
        <v>8.0700000000000008E-3</v>
      </c>
      <c r="R52" s="1"/>
      <c r="S52" s="17">
        <v>0.5833034839285024</v>
      </c>
      <c r="T52" s="10">
        <v>5.76</v>
      </c>
      <c r="U52" s="10">
        <v>0.48</v>
      </c>
      <c r="V52" s="8">
        <v>9.0866067203000001E-2</v>
      </c>
      <c r="W52" s="8">
        <v>9.5776521449950108E-2</v>
      </c>
      <c r="X52" s="1"/>
      <c r="Y52" s="8">
        <v>-1.5228426396000002E-2</v>
      </c>
      <c r="Z52" s="8">
        <v>-5.4877712453999999E-2</v>
      </c>
      <c r="AA52" s="8">
        <v>3.6949875972000001E-2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42.57</v>
      </c>
      <c r="K53" s="121">
        <v>80.797610394000003</v>
      </c>
      <c r="L53" s="122">
        <v>1133988.2590999999</v>
      </c>
      <c r="M53" s="122">
        <v>2152303.0668000001</v>
      </c>
      <c r="N53" s="121">
        <v>1635.3918345</v>
      </c>
      <c r="O53" s="122">
        <v>26638.202000000001</v>
      </c>
      <c r="P53" s="122">
        <v>1</v>
      </c>
      <c r="Q53" s="123">
        <v>7.3200000000000001E-3</v>
      </c>
      <c r="S53" s="124">
        <v>0.52687201753136537</v>
      </c>
      <c r="T53" s="125">
        <v>4.92</v>
      </c>
      <c r="U53" s="125">
        <v>0.41</v>
      </c>
      <c r="V53" s="123">
        <v>0.11603773584</v>
      </c>
      <c r="W53" s="123">
        <v>0.11557434813248767</v>
      </c>
      <c r="Y53" s="123">
        <v>-4.1157197299000005E-2</v>
      </c>
      <c r="Z53" s="123">
        <v>-2.3813498443999999E-2</v>
      </c>
      <c r="AA53" s="123">
        <v>0.12135210976999999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126.45</v>
      </c>
      <c r="K54" s="13">
        <v>147.3910238</v>
      </c>
      <c r="L54" s="15">
        <v>1494356.6372</v>
      </c>
      <c r="M54" s="15">
        <v>1741832.7771999999</v>
      </c>
      <c r="N54" s="13">
        <v>2145.7708431999999</v>
      </c>
      <c r="O54" s="15">
        <v>11817.767</v>
      </c>
      <c r="P54" s="15">
        <v>1</v>
      </c>
      <c r="Q54" s="8">
        <v>9.5199999999999989E-3</v>
      </c>
      <c r="R54" s="1"/>
      <c r="S54" s="17">
        <v>0.85792198696973843</v>
      </c>
      <c r="T54" s="10">
        <v>12.55</v>
      </c>
      <c r="U54" s="10">
        <v>0.85</v>
      </c>
      <c r="V54" s="8">
        <v>0.10903562119</v>
      </c>
      <c r="W54" s="8">
        <v>8.066429418742585E-2</v>
      </c>
      <c r="X54" s="1"/>
      <c r="Y54" s="8">
        <v>-2.1057521095999999E-2</v>
      </c>
      <c r="Z54" s="8">
        <v>6.737921132300001E-2</v>
      </c>
      <c r="AA54" s="8">
        <v>0.21871749141999999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79.34</v>
      </c>
      <c r="K55" s="121">
        <v>101.38894633</v>
      </c>
      <c r="L55" s="122">
        <v>952080</v>
      </c>
      <c r="M55" s="122">
        <v>1216667.3559999999</v>
      </c>
      <c r="N55" s="121">
        <v>751.80250546000002</v>
      </c>
      <c r="O55" s="122">
        <v>12000</v>
      </c>
      <c r="P55" s="122">
        <v>1</v>
      </c>
      <c r="Q55" s="123">
        <v>6.1500000000000001E-3</v>
      </c>
      <c r="S55" s="124">
        <v>0.78253106351223689</v>
      </c>
      <c r="T55" s="125">
        <v>10.77</v>
      </c>
      <c r="U55" s="125">
        <v>0.9</v>
      </c>
      <c r="V55" s="123">
        <v>0.14016137428</v>
      </c>
      <c r="W55" s="123">
        <v>0.13612301487269979</v>
      </c>
      <c r="Y55" s="123">
        <v>-3.0191908078999997E-2</v>
      </c>
      <c r="Z55" s="123">
        <v>1.9157833403000001E-2</v>
      </c>
      <c r="AA55" s="123">
        <v>0.18050902735000002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73.7</v>
      </c>
      <c r="K56" s="13">
        <v>107.74450349999999</v>
      </c>
      <c r="L56" s="15">
        <v>1999485.9379</v>
      </c>
      <c r="M56" s="15">
        <v>2923115.5989999999</v>
      </c>
      <c r="N56" s="13">
        <v>3728.7885154999999</v>
      </c>
      <c r="O56" s="15">
        <v>27130.066999999999</v>
      </c>
      <c r="P56" s="15">
        <v>1</v>
      </c>
      <c r="Q56" s="8">
        <v>1.26E-2</v>
      </c>
      <c r="R56" s="1"/>
      <c r="S56" s="17">
        <v>0.68402561249911009</v>
      </c>
      <c r="T56" s="10">
        <v>5.35</v>
      </c>
      <c r="U56" s="10">
        <v>0.4</v>
      </c>
      <c r="V56" s="8">
        <v>7.0636387642000004E-2</v>
      </c>
      <c r="W56" s="8">
        <v>6.5128900949796481E-2</v>
      </c>
      <c r="X56" s="1"/>
      <c r="Y56" s="8">
        <v>0</v>
      </c>
      <c r="Z56" s="8">
        <v>-7.1411577761000003E-2</v>
      </c>
      <c r="AA56" s="8">
        <v>4.3011759769999998E-2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34.799999999999997</v>
      </c>
      <c r="K57" s="121">
        <v>89.727415535000006</v>
      </c>
      <c r="L57" s="122">
        <v>297313.5564</v>
      </c>
      <c r="M57" s="122">
        <v>766585.54653000005</v>
      </c>
      <c r="N57" s="121">
        <v>555.33249773</v>
      </c>
      <c r="O57" s="122" t="e">
        <v>#N/A</v>
      </c>
      <c r="P57" s="122">
        <v>0</v>
      </c>
      <c r="Q57" s="123" t="s">
        <v>211</v>
      </c>
      <c r="S57" s="124">
        <v>0.38784132801000548</v>
      </c>
      <c r="T57" s="125">
        <v>5.08</v>
      </c>
      <c r="U57" s="125">
        <v>0.45</v>
      </c>
      <c r="V57" s="123">
        <v>0.15761712689999999</v>
      </c>
      <c r="W57" s="123">
        <v>0.15517241379310348</v>
      </c>
      <c r="Y57" s="123">
        <v>-2.3756983896000002E-2</v>
      </c>
      <c r="Z57" s="123">
        <v>-2.7732549853999998E-2</v>
      </c>
      <c r="AA57" s="123">
        <v>0.24436999072999999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136.99</v>
      </c>
      <c r="K58" s="13">
        <v>199.09535933999999</v>
      </c>
      <c r="L58" s="15">
        <v>505588.30804999999</v>
      </c>
      <c r="M58" s="15">
        <v>734800.24722999998</v>
      </c>
      <c r="N58" s="13">
        <v>939.12460546</v>
      </c>
      <c r="O58" s="15">
        <v>3690.6950000000002</v>
      </c>
      <c r="P58" s="15">
        <v>1</v>
      </c>
      <c r="Q58" s="8">
        <v>3.2300000000000002E-3</v>
      </c>
      <c r="R58" s="1"/>
      <c r="S58" s="17">
        <v>0.68806224541908512</v>
      </c>
      <c r="T58" s="10">
        <v>11.41</v>
      </c>
      <c r="U58" s="10">
        <v>1.07</v>
      </c>
      <c r="V58" s="8">
        <v>8.9842519685000011E-2</v>
      </c>
      <c r="W58" s="8">
        <v>9.372946930432878E-2</v>
      </c>
      <c r="X58" s="1"/>
      <c r="Y58" s="8">
        <v>-2.442671984E-2</v>
      </c>
      <c r="Z58" s="8">
        <v>1.6591214477000002E-2</v>
      </c>
      <c r="AA58" s="8">
        <v>0.17353564507000002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 t="e">
        <v>#N/A</v>
      </c>
      <c r="K59" s="121" t="e">
        <v>#N/A</v>
      </c>
      <c r="L59" s="122" t="e">
        <v>#N/A</v>
      </c>
      <c r="M59" s="122" t="e">
        <v>#N/A</v>
      </c>
      <c r="N59" s="121" t="e">
        <v>#N/A</v>
      </c>
      <c r="O59" s="122" t="e">
        <v>#N/A</v>
      </c>
      <c r="P59" s="122">
        <v>0</v>
      </c>
      <c r="Q59" s="123" t="s">
        <v>211</v>
      </c>
      <c r="S59" s="124" t="e">
        <v>#N/A</v>
      </c>
      <c r="T59" s="125" t="s">
        <v>211</v>
      </c>
      <c r="U59" s="125" t="e">
        <v>#N/A</v>
      </c>
      <c r="V59" s="123" t="s">
        <v>211</v>
      </c>
      <c r="W59" s="123" t="s">
        <v>211</v>
      </c>
      <c r="Y59" s="123" t="s">
        <v>211</v>
      </c>
      <c r="Z59" s="123" t="s">
        <v>211</v>
      </c>
      <c r="AA59" s="123" t="s">
        <v>211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8.07</v>
      </c>
      <c r="K60" s="121">
        <v>9.5738254773999998</v>
      </c>
      <c r="L60" s="122">
        <v>400408.56861000002</v>
      </c>
      <c r="M60" s="122">
        <v>475023.76153000002</v>
      </c>
      <c r="N60" s="121">
        <v>1782.8167163999999</v>
      </c>
      <c r="O60" s="122">
        <v>49616.923000000003</v>
      </c>
      <c r="P60" s="122">
        <v>1</v>
      </c>
      <c r="Q60" s="123">
        <v>2.1900000000000001E-3</v>
      </c>
      <c r="S60" s="124">
        <v>0.84292324098136795</v>
      </c>
      <c r="T60" s="125">
        <v>1.1201547338</v>
      </c>
      <c r="U60" s="125">
        <v>0.13100000000000001</v>
      </c>
      <c r="V60" s="123">
        <v>0.13580925482</v>
      </c>
      <c r="W60" s="123">
        <v>0.19479553903345725</v>
      </c>
      <c r="Y60" s="123">
        <v>-5.6029945021999997E-2</v>
      </c>
      <c r="Z60" s="123">
        <v>-2.621597705E-3</v>
      </c>
      <c r="AA60" s="123">
        <v>0.11496381624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40</v>
      </c>
      <c r="K61" s="13">
        <v>34.327010807000001</v>
      </c>
      <c r="L61" s="15">
        <v>139097.35999999999</v>
      </c>
      <c r="M61" s="15">
        <v>119369.9145</v>
      </c>
      <c r="N61" s="13">
        <v>15.534965</v>
      </c>
      <c r="O61" s="15" t="e">
        <v>#N/A</v>
      </c>
      <c r="P61" s="15">
        <v>0</v>
      </c>
      <c r="Q61" s="8" t="s">
        <v>211</v>
      </c>
      <c r="R61" s="1"/>
      <c r="S61" s="17">
        <v>1.165263128353814</v>
      </c>
      <c r="T61" s="10">
        <v>0.62</v>
      </c>
      <c r="U61" s="10">
        <v>0.05</v>
      </c>
      <c r="V61" s="8">
        <v>1.6315789474E-2</v>
      </c>
      <c r="W61" s="8">
        <v>1.5000000000000003E-2</v>
      </c>
      <c r="X61" s="1"/>
      <c r="Y61" s="8">
        <v>2.6957637997999998E-2</v>
      </c>
      <c r="Z61" s="8">
        <v>-3.8806603546999996E-2</v>
      </c>
      <c r="AA61" s="8">
        <v>6.9188981526000004E-2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51.6</v>
      </c>
      <c r="K62" s="13">
        <v>84.064159345999997</v>
      </c>
      <c r="L62" s="15">
        <v>138081.60000000001</v>
      </c>
      <c r="M62" s="15">
        <v>224955.69041000001</v>
      </c>
      <c r="N62" s="13">
        <v>50.431669546000002</v>
      </c>
      <c r="O62" s="15" t="e">
        <v>#N/A</v>
      </c>
      <c r="P62" s="15">
        <v>0</v>
      </c>
      <c r="Q62" s="8" t="s">
        <v>211</v>
      </c>
      <c r="R62" s="1"/>
      <c r="S62" s="17">
        <v>0.61381687988598521</v>
      </c>
      <c r="T62" s="10">
        <v>4.55</v>
      </c>
      <c r="U62" s="10">
        <v>0.51</v>
      </c>
      <c r="V62" s="8">
        <v>9.9215002181000003E-2</v>
      </c>
      <c r="W62" s="8">
        <v>0.1186046511627907</v>
      </c>
      <c r="X62" s="1"/>
      <c r="Y62" s="8">
        <v>1.5148534329000001E-2</v>
      </c>
      <c r="Z62" s="8">
        <v>6.1398307205000002E-2</v>
      </c>
      <c r="AA62" s="8">
        <v>0.22974800370000001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795.95</v>
      </c>
      <c r="K63" s="121">
        <v>972.61289216</v>
      </c>
      <c r="L63" s="122">
        <v>97534.121100000004</v>
      </c>
      <c r="M63" s="122">
        <v>119182.03857999999</v>
      </c>
      <c r="N63" s="121">
        <v>24.812349999999999</v>
      </c>
      <c r="O63" s="122">
        <v>122.538</v>
      </c>
      <c r="P63" s="122">
        <v>0</v>
      </c>
      <c r="Q63" s="123" t="s">
        <v>211</v>
      </c>
      <c r="S63" s="124">
        <v>0.81836258434980935</v>
      </c>
      <c r="T63" s="125">
        <v>0</v>
      </c>
      <c r="U63" s="125">
        <v>0</v>
      </c>
      <c r="V63" s="123">
        <v>0</v>
      </c>
      <c r="W63" s="123">
        <v>0</v>
      </c>
      <c r="Y63" s="123">
        <v>-0.14689174704999999</v>
      </c>
      <c r="Z63" s="123">
        <v>-0.25612149533</v>
      </c>
      <c r="AA63" s="123">
        <v>2.7019006206999999E-2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37</v>
      </c>
      <c r="K64" s="13">
        <v>54.165064405000003</v>
      </c>
      <c r="L64" s="15">
        <v>66526</v>
      </c>
      <c r="M64" s="15">
        <v>97388.785799999998</v>
      </c>
      <c r="N64" s="13">
        <v>66.512430453999997</v>
      </c>
      <c r="O64" s="15" t="e">
        <v>#N/A</v>
      </c>
      <c r="P64" s="15">
        <v>0</v>
      </c>
      <c r="Q64" s="8" t="s">
        <v>211</v>
      </c>
      <c r="R64" s="1"/>
      <c r="S64" s="17">
        <v>0.6830971292371345</v>
      </c>
      <c r="T64" s="10">
        <v>5.43</v>
      </c>
      <c r="U64" s="10">
        <v>0.45</v>
      </c>
      <c r="V64" s="8">
        <v>0.15033222591000001</v>
      </c>
      <c r="W64" s="8">
        <v>0.14594594594594595</v>
      </c>
      <c r="X64" s="1"/>
      <c r="Y64" s="8">
        <v>-5.2496798975000002E-2</v>
      </c>
      <c r="Z64" s="8">
        <v>7.4335783515999995E-2</v>
      </c>
      <c r="AA64" s="8">
        <v>0.18395647698000001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620</v>
      </c>
      <c r="K65" s="121">
        <v>2044.1935248</v>
      </c>
      <c r="L65" s="122">
        <v>68929.740000000005</v>
      </c>
      <c r="M65" s="122">
        <v>227267.30351</v>
      </c>
      <c r="N65" s="121">
        <v>21.693670909000002</v>
      </c>
      <c r="O65" s="122">
        <v>111.17700000000001</v>
      </c>
      <c r="P65" s="122">
        <v>0</v>
      </c>
      <c r="Q65" s="123" t="s">
        <v>211</v>
      </c>
      <c r="S65" s="124">
        <v>0.30329809407876862</v>
      </c>
      <c r="T65" s="125">
        <v>42.650313638999997</v>
      </c>
      <c r="U65" s="125">
        <v>2.5185065249999998</v>
      </c>
      <c r="V65" s="123">
        <v>7.6847411961999998E-2</v>
      </c>
      <c r="W65" s="123">
        <v>4.8745287580645162E-2</v>
      </c>
      <c r="Y65" s="123">
        <v>-3.3487315992E-2</v>
      </c>
      <c r="Z65" s="123">
        <v>8.0346900561000009E-2</v>
      </c>
      <c r="AA65" s="123">
        <v>0.19700050327999999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40.46</v>
      </c>
      <c r="K66" s="13">
        <v>68.458463800999994</v>
      </c>
      <c r="L66" s="15">
        <v>73463.060159999994</v>
      </c>
      <c r="M66" s="15">
        <v>124299.75889</v>
      </c>
      <c r="N66" s="13">
        <v>25.369937727</v>
      </c>
      <c r="O66" s="15">
        <v>1815.6959999999999</v>
      </c>
      <c r="P66" s="15">
        <v>0</v>
      </c>
      <c r="Q66" s="8" t="s">
        <v>211</v>
      </c>
      <c r="R66" s="1"/>
      <c r="S66" s="17">
        <v>0.59101530699859184</v>
      </c>
      <c r="T66" s="10">
        <v>5.5561895369999998</v>
      </c>
      <c r="U66" s="10">
        <v>0.42958733100000002</v>
      </c>
      <c r="V66" s="8">
        <v>0.13495723916999999</v>
      </c>
      <c r="W66" s="8">
        <v>0.12741097310924371</v>
      </c>
      <c r="X66" s="1"/>
      <c r="Y66" s="8">
        <v>-2.9777658504999999E-2</v>
      </c>
      <c r="Z66" s="8">
        <v>-6.6296959176000009E-2</v>
      </c>
      <c r="AA66" s="8">
        <v>0.11625286616000001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32.65</v>
      </c>
      <c r="K67" s="13">
        <v>72.142428163000005</v>
      </c>
      <c r="L67" s="15">
        <v>46199.75</v>
      </c>
      <c r="M67" s="15">
        <v>102081.53585</v>
      </c>
      <c r="N67" s="13">
        <v>6.9506722727000003</v>
      </c>
      <c r="O67" s="15">
        <v>1415</v>
      </c>
      <c r="P67" s="15">
        <v>0</v>
      </c>
      <c r="Q67" s="8" t="s">
        <v>211</v>
      </c>
      <c r="R67" s="1"/>
      <c r="S67" s="17">
        <v>0.45257694856388747</v>
      </c>
      <c r="T67" s="10">
        <v>1.9</v>
      </c>
      <c r="U67" s="10">
        <v>0.16</v>
      </c>
      <c r="V67" s="8">
        <v>7.3076923077000006E-2</v>
      </c>
      <c r="W67" s="8">
        <v>5.8805513016845327E-2</v>
      </c>
      <c r="X67" s="1"/>
      <c r="Y67" s="8">
        <v>-7.0859419465000004E-2</v>
      </c>
      <c r="Z67" s="8">
        <v>2.0450811858999999E-2</v>
      </c>
      <c r="AA67" s="8">
        <v>0.33156557757999999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225.96</v>
      </c>
      <c r="K68" s="121">
        <v>736.24488589999999</v>
      </c>
      <c r="L68" s="122">
        <v>22971.997439999999</v>
      </c>
      <c r="M68" s="122">
        <v>74849.600080000004</v>
      </c>
      <c r="N68" s="121">
        <v>17.278476818000001</v>
      </c>
      <c r="O68" s="122" t="e">
        <v>#N/A</v>
      </c>
      <c r="P68" s="122">
        <v>0</v>
      </c>
      <c r="Q68" s="123" t="s">
        <v>211</v>
      </c>
      <c r="S68" s="124">
        <v>0.30690875322520189</v>
      </c>
      <c r="T68" s="125">
        <v>18</v>
      </c>
      <c r="U68" s="125">
        <v>0.65</v>
      </c>
      <c r="V68" s="123">
        <v>8.5714285713999999E-2</v>
      </c>
      <c r="W68" s="123">
        <v>3.4519383961763149E-2</v>
      </c>
      <c r="Y68" s="123">
        <v>1.0373815061E-2</v>
      </c>
      <c r="Z68" s="123">
        <v>0.13165566644000001</v>
      </c>
      <c r="AA68" s="123">
        <v>0.17147916822999998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4.7699999999999996</v>
      </c>
      <c r="K69" s="13">
        <v>9.8054735540000006</v>
      </c>
      <c r="L69" s="15">
        <v>395081.42715</v>
      </c>
      <c r="M69" s="15">
        <v>812151.04520000005</v>
      </c>
      <c r="N69" s="13">
        <v>538.52823226999999</v>
      </c>
      <c r="O69" s="15">
        <v>82826.294999999998</v>
      </c>
      <c r="P69" s="15">
        <v>1</v>
      </c>
      <c r="Q69" s="8">
        <v>2.5500000000000002E-3</v>
      </c>
      <c r="R69" s="1"/>
      <c r="S69" s="17">
        <v>0.48646299168836649</v>
      </c>
      <c r="T69" s="10">
        <v>0.59</v>
      </c>
      <c r="U69" s="10">
        <v>0.04</v>
      </c>
      <c r="V69" s="8">
        <v>0.11660079051</v>
      </c>
      <c r="W69" s="8">
        <v>0.10062893081761007</v>
      </c>
      <c r="X69" s="1"/>
      <c r="Y69" s="8">
        <v>-8.3160083159000003E-3</v>
      </c>
      <c r="Z69" s="8">
        <v>-2.5117659446000001E-2</v>
      </c>
      <c r="AA69" s="8">
        <v>5.7933957376000003E-2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20.75</v>
      </c>
      <c r="K70" s="121">
        <v>43.538374093999998</v>
      </c>
      <c r="L70" s="122">
        <v>151810.54824999999</v>
      </c>
      <c r="M70" s="122">
        <v>318534.18992999999</v>
      </c>
      <c r="N70" s="121">
        <v>115.70148318</v>
      </c>
      <c r="O70" s="122" t="e">
        <v>#N/A</v>
      </c>
      <c r="P70" s="122">
        <v>0</v>
      </c>
      <c r="Q70" s="123" t="s">
        <v>211</v>
      </c>
      <c r="S70" s="124">
        <v>0.4765910632124305</v>
      </c>
      <c r="T70" s="125">
        <v>0</v>
      </c>
      <c r="U70" s="125">
        <v>0</v>
      </c>
      <c r="V70" s="123">
        <v>0</v>
      </c>
      <c r="W70" s="123">
        <v>0</v>
      </c>
      <c r="Y70" s="123">
        <v>-1.7518939394E-2</v>
      </c>
      <c r="Z70" s="123">
        <v>0.28482972136000001</v>
      </c>
      <c r="AA70" s="123">
        <v>0.60977501940000001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60.8</v>
      </c>
      <c r="K71" s="13">
        <v>76.011615878000001</v>
      </c>
      <c r="L71" s="15">
        <v>293359.2096</v>
      </c>
      <c r="M71" s="15">
        <v>366755.05845999997</v>
      </c>
      <c r="N71" s="13">
        <v>250.41449635999999</v>
      </c>
      <c r="O71" s="15">
        <v>4824.9870000000001</v>
      </c>
      <c r="P71" s="15">
        <v>0</v>
      </c>
      <c r="Q71" s="8" t="s">
        <v>211</v>
      </c>
      <c r="R71" s="1"/>
      <c r="S71" s="17">
        <v>0.79987774628531882</v>
      </c>
      <c r="T71" s="10">
        <v>4.0599999999999996</v>
      </c>
      <c r="U71" s="10">
        <v>0.34</v>
      </c>
      <c r="V71" s="8">
        <v>8.9387934830999993E-2</v>
      </c>
      <c r="W71" s="8">
        <v>6.7105263157894737E-2</v>
      </c>
      <c r="X71" s="1"/>
      <c r="Y71" s="8">
        <v>3.2905561056000005E-4</v>
      </c>
      <c r="Z71" s="8">
        <v>0.18828733677999998</v>
      </c>
      <c r="AA71" s="8">
        <v>0.44431539977000001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63.1</v>
      </c>
      <c r="K72" s="121">
        <v>106.16541656</v>
      </c>
      <c r="L72" s="122">
        <v>607337.5</v>
      </c>
      <c r="M72" s="122">
        <v>1021842.1344</v>
      </c>
      <c r="N72" s="121">
        <v>2096.3655791000001</v>
      </c>
      <c r="O72" s="122">
        <v>9625</v>
      </c>
      <c r="P72" s="122">
        <v>1</v>
      </c>
      <c r="Q72" s="123">
        <v>3.98E-3</v>
      </c>
      <c r="S72" s="124">
        <v>0.59435550713766261</v>
      </c>
      <c r="T72" s="125">
        <v>11.75</v>
      </c>
      <c r="U72" s="125">
        <v>0.6</v>
      </c>
      <c r="V72" s="123">
        <v>0.14296143083000001</v>
      </c>
      <c r="W72" s="123">
        <v>0.11410459587955625</v>
      </c>
      <c r="Y72" s="123">
        <v>-5.6095736723999999E-2</v>
      </c>
      <c r="Z72" s="123">
        <v>-0.1018699649</v>
      </c>
      <c r="AA72" s="123">
        <v>-9.7603111265E-2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54.2</v>
      </c>
      <c r="K73" s="13">
        <v>109.81914227999999</v>
      </c>
      <c r="L73" s="15">
        <v>629306.01040000003</v>
      </c>
      <c r="M73" s="15">
        <v>1275089.4151000001</v>
      </c>
      <c r="N73" s="13">
        <v>377.63193364</v>
      </c>
      <c r="O73" s="15">
        <v>11610.812</v>
      </c>
      <c r="P73" s="15">
        <v>1</v>
      </c>
      <c r="Q73" s="8">
        <v>4.0400000000000002E-3</v>
      </c>
      <c r="R73" s="1"/>
      <c r="S73" s="17">
        <v>0.49353872990383735</v>
      </c>
      <c r="T73" s="10">
        <v>6.4</v>
      </c>
      <c r="U73" s="10">
        <v>0.56000000000000005</v>
      </c>
      <c r="V73" s="8">
        <v>0.12429597980000001</v>
      </c>
      <c r="W73" s="8">
        <v>0.12398523985239852</v>
      </c>
      <c r="X73" s="1"/>
      <c r="Y73" s="8">
        <v>2.2551496494999999E-3</v>
      </c>
      <c r="Z73" s="8">
        <v>1.848173916E-2</v>
      </c>
      <c r="AA73" s="8">
        <v>0.18049178668999999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5.39</v>
      </c>
      <c r="K74" s="121">
        <v>8.7037250395000001</v>
      </c>
      <c r="L74" s="122">
        <v>188767.15703999999</v>
      </c>
      <c r="M74" s="122">
        <v>304819.56054999999</v>
      </c>
      <c r="N74" s="121">
        <v>436.41205954999998</v>
      </c>
      <c r="O74" s="122">
        <v>35021.735999999997</v>
      </c>
      <c r="P74" s="122">
        <v>1</v>
      </c>
      <c r="Q74" s="123">
        <v>1.25E-3</v>
      </c>
      <c r="S74" s="124">
        <v>0.61927507768669554</v>
      </c>
      <c r="T74" s="125">
        <v>1.3049999999999999</v>
      </c>
      <c r="U74" s="125">
        <v>7.4999999999999997E-2</v>
      </c>
      <c r="V74" s="123">
        <v>0.15741857659</v>
      </c>
      <c r="W74" s="123">
        <v>0.16697588126159554</v>
      </c>
      <c r="Y74" s="123">
        <v>-0.13828936850000001</v>
      </c>
      <c r="Z74" s="123">
        <v>-0.30449766087000002</v>
      </c>
      <c r="AA74" s="123">
        <v>-0.23660008945000002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89.79</v>
      </c>
      <c r="K75" s="13">
        <v>91.742372704999994</v>
      </c>
      <c r="L75" s="15">
        <v>1692695.9387999999</v>
      </c>
      <c r="M75" s="15">
        <v>1729501.5223999999</v>
      </c>
      <c r="N75" s="13">
        <v>3112.7011677</v>
      </c>
      <c r="O75" s="15">
        <v>18851.72</v>
      </c>
      <c r="P75" s="15">
        <v>1</v>
      </c>
      <c r="Q75" s="8">
        <v>1.085E-2</v>
      </c>
      <c r="R75" s="1"/>
      <c r="S75" s="17">
        <v>0.97871896434074257</v>
      </c>
      <c r="T75" s="10">
        <v>12.05</v>
      </c>
      <c r="U75" s="10">
        <v>1</v>
      </c>
      <c r="V75" s="8">
        <v>0.13173718159</v>
      </c>
      <c r="W75" s="8">
        <v>0.13364517206815904</v>
      </c>
      <c r="X75" s="1"/>
      <c r="Y75" s="8">
        <v>-3.9933444259000004E-3</v>
      </c>
      <c r="Z75" s="8">
        <v>-2.3635731444E-2</v>
      </c>
      <c r="AA75" s="8">
        <v>0.11637825772999999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>
        <v>62.95</v>
      </c>
      <c r="K76" s="121">
        <v>65.571128874999999</v>
      </c>
      <c r="L76" s="122">
        <v>343243.31030000001</v>
      </c>
      <c r="M76" s="122">
        <v>357535.36671999999</v>
      </c>
      <c r="N76" s="121">
        <v>139.29515681999999</v>
      </c>
      <c r="O76" s="122" t="e">
        <v>#N/A</v>
      </c>
      <c r="P76" s="122">
        <v>0</v>
      </c>
      <c r="Q76" s="123" t="s">
        <v>211</v>
      </c>
      <c r="S76" s="124">
        <v>0.96002617432442372</v>
      </c>
      <c r="T76" s="125">
        <v>6.45</v>
      </c>
      <c r="U76" s="125">
        <v>0.65</v>
      </c>
      <c r="V76" s="123">
        <v>0.13354037267000002</v>
      </c>
      <c r="W76" s="123">
        <v>0.12390786338363781</v>
      </c>
      <c r="Y76" s="123">
        <v>1.0595601220999999E-2</v>
      </c>
      <c r="Z76" s="123">
        <v>0.29551259099999999</v>
      </c>
      <c r="AA76" s="123">
        <v>0.46478200717999996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50.8</v>
      </c>
      <c r="K77" s="13">
        <v>96.603719556000001</v>
      </c>
      <c r="L77" s="15">
        <v>345440</v>
      </c>
      <c r="M77" s="15">
        <v>656905.29298000003</v>
      </c>
      <c r="N77" s="13">
        <v>3176.9124514</v>
      </c>
      <c r="O77" s="15">
        <v>6800</v>
      </c>
      <c r="P77" s="15">
        <v>1</v>
      </c>
      <c r="Q77" s="8">
        <v>2.2100000000000002E-3</v>
      </c>
      <c r="R77" s="1"/>
      <c r="S77" s="17">
        <v>0.52585966910468551</v>
      </c>
      <c r="T77" s="10">
        <v>12.49</v>
      </c>
      <c r="U77" s="10">
        <v>0.91</v>
      </c>
      <c r="V77" s="8">
        <v>0.15233565068000002</v>
      </c>
      <c r="W77" s="8">
        <v>0.21496062992125986</v>
      </c>
      <c r="X77" s="1"/>
      <c r="Y77" s="8">
        <v>-4.1328552557999998E-2</v>
      </c>
      <c r="Z77" s="8">
        <v>-0.27922613670000002</v>
      </c>
      <c r="AA77" s="8">
        <v>-0.26717998094000001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36.99</v>
      </c>
      <c r="K78" s="121">
        <v>71.702398787000007</v>
      </c>
      <c r="L78" s="122">
        <v>68497.564140000002</v>
      </c>
      <c r="M78" s="122">
        <v>132777.49823999999</v>
      </c>
      <c r="N78" s="121">
        <v>70.858948182000006</v>
      </c>
      <c r="O78" s="122" t="e">
        <v>#N/A</v>
      </c>
      <c r="P78" s="122">
        <v>0</v>
      </c>
      <c r="Q78" s="123" t="s">
        <v>211</v>
      </c>
      <c r="S78" s="124">
        <v>0.51588232228998265</v>
      </c>
      <c r="T78" s="125">
        <v>6.59</v>
      </c>
      <c r="U78" s="125">
        <v>0.55000000000000004</v>
      </c>
      <c r="V78" s="123">
        <v>0.15653206649999998</v>
      </c>
      <c r="W78" s="123">
        <v>0.17842660178426603</v>
      </c>
      <c r="Y78" s="123">
        <v>2.3236514521999999E-2</v>
      </c>
      <c r="Z78" s="123">
        <v>-3.5456556220999996E-2</v>
      </c>
      <c r="AA78" s="123">
        <v>3.4946587309999999E-2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8.24</v>
      </c>
      <c r="K79" s="13">
        <v>8.1269971595000001</v>
      </c>
      <c r="L79" s="15">
        <v>911838.97679999995</v>
      </c>
      <c r="M79" s="15">
        <v>899334.07455999998</v>
      </c>
      <c r="N79" s="13">
        <v>5788.0818755</v>
      </c>
      <c r="O79" s="15">
        <v>110660.07</v>
      </c>
      <c r="P79" s="15">
        <v>1</v>
      </c>
      <c r="Q79" s="8">
        <v>5.8199999999999997E-3</v>
      </c>
      <c r="R79" s="1"/>
      <c r="S79" s="17">
        <v>1.0139046240920493</v>
      </c>
      <c r="T79" s="10">
        <v>1.2</v>
      </c>
      <c r="U79" s="10">
        <v>0.1</v>
      </c>
      <c r="V79" s="8">
        <v>0.1406799531</v>
      </c>
      <c r="W79" s="8">
        <v>0.14563106796116507</v>
      </c>
      <c r="X79" s="1"/>
      <c r="Y79" s="8">
        <v>-1.8950639078000001E-2</v>
      </c>
      <c r="Z79" s="8">
        <v>3.3927666786000003E-2</v>
      </c>
      <c r="AA79" s="8">
        <v>0.11206005899999999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22.25</v>
      </c>
      <c r="K80" s="121">
        <v>83.837572089000005</v>
      </c>
      <c r="L80" s="122">
        <v>261079.16375000001</v>
      </c>
      <c r="M80" s="122">
        <v>983741.26795000001</v>
      </c>
      <c r="N80" s="121">
        <v>542.43259773</v>
      </c>
      <c r="O80" s="122">
        <v>11733.895</v>
      </c>
      <c r="P80" s="122">
        <v>1</v>
      </c>
      <c r="Q80" s="123">
        <v>1.72E-3</v>
      </c>
      <c r="S80" s="124">
        <v>0.26539413589386773</v>
      </c>
      <c r="T80" s="125">
        <v>4.34</v>
      </c>
      <c r="U80" s="125">
        <v>0.28999999999999998</v>
      </c>
      <c r="V80" s="123">
        <v>0.10782608695000001</v>
      </c>
      <c r="W80" s="123">
        <v>0.15640449438202245</v>
      </c>
      <c r="Y80" s="123">
        <v>-0.10462776659999999</v>
      </c>
      <c r="Z80" s="123">
        <v>-0.38107997783999997</v>
      </c>
      <c r="AA80" s="123">
        <v>-0.37420073131999998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92.29</v>
      </c>
      <c r="K81" s="13">
        <v>93.423307823000002</v>
      </c>
      <c r="L81" s="15">
        <v>7390415.7858999996</v>
      </c>
      <c r="M81" s="15">
        <v>7481169.0206000004</v>
      </c>
      <c r="N81" s="13">
        <v>9784.8583999999992</v>
      </c>
      <c r="O81" s="15">
        <v>80078.186000000002</v>
      </c>
      <c r="P81" s="15">
        <v>1</v>
      </c>
      <c r="Q81" s="8">
        <v>4.7370000000000002E-2</v>
      </c>
      <c r="R81" s="1"/>
      <c r="S81" s="17">
        <v>0.98786911050990445</v>
      </c>
      <c r="T81" s="10">
        <v>9.69</v>
      </c>
      <c r="U81" s="10">
        <v>1.25</v>
      </c>
      <c r="V81" s="8">
        <v>0.10685928539</v>
      </c>
      <c r="W81" s="8">
        <v>0.16253115180409577</v>
      </c>
      <c r="X81" s="1"/>
      <c r="Y81" s="8">
        <v>5.6663397626999998E-3</v>
      </c>
      <c r="Z81" s="8">
        <v>8.1459927860000003E-2</v>
      </c>
      <c r="AA81" s="8">
        <v>0.13298900536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107.06</v>
      </c>
      <c r="K82" s="121">
        <v>102.38118031</v>
      </c>
      <c r="L82" s="122">
        <v>11465014.931</v>
      </c>
      <c r="M82" s="122">
        <v>10963961.899</v>
      </c>
      <c r="N82" s="121">
        <v>24376.061751000001</v>
      </c>
      <c r="O82" s="122">
        <v>107089.622</v>
      </c>
      <c r="P82" s="122">
        <v>1</v>
      </c>
      <c r="Q82" s="123">
        <v>7.3959999999999998E-2</v>
      </c>
      <c r="S82" s="124">
        <v>1.0456999975565138</v>
      </c>
      <c r="T82" s="125">
        <v>14.54</v>
      </c>
      <c r="U82" s="125">
        <v>1.1000000000000001</v>
      </c>
      <c r="V82" s="123">
        <v>0.13964656166</v>
      </c>
      <c r="W82" s="123">
        <v>0.12329534840276481</v>
      </c>
      <c r="Y82" s="123">
        <v>1.0953729934000001E-2</v>
      </c>
      <c r="Z82" s="123">
        <v>6.2075144212999998E-2</v>
      </c>
      <c r="AA82" s="123">
        <v>0.18357312427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9.75</v>
      </c>
      <c r="K83" s="13">
        <v>9.3721008694000005</v>
      </c>
      <c r="L83" s="15">
        <v>4487627.9272999996</v>
      </c>
      <c r="M83" s="15">
        <v>4313692.4716999996</v>
      </c>
      <c r="N83" s="13">
        <v>13888.522467000001</v>
      </c>
      <c r="O83" s="15">
        <v>460269.53100000002</v>
      </c>
      <c r="P83" s="15">
        <v>1</v>
      </c>
      <c r="Q83" s="8">
        <v>2.8799999999999999E-2</v>
      </c>
      <c r="R83" s="1"/>
      <c r="S83" s="17">
        <v>1.0403217097069286</v>
      </c>
      <c r="T83" s="10">
        <v>1.1950000000000001</v>
      </c>
      <c r="U83" s="10">
        <v>0.1</v>
      </c>
      <c r="V83" s="8">
        <v>0.12753468515999999</v>
      </c>
      <c r="W83" s="8">
        <v>0.1230769230769231</v>
      </c>
      <c r="X83" s="1"/>
      <c r="Y83" s="8">
        <v>-1.3157894736E-2</v>
      </c>
      <c r="Z83" s="8">
        <v>8.6157576213999998E-2</v>
      </c>
      <c r="AA83" s="8">
        <v>0.17733169150999997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99.21</v>
      </c>
      <c r="K84" s="13">
        <v>98.765189397</v>
      </c>
      <c r="L84" s="15">
        <v>3092681.5644</v>
      </c>
      <c r="M84" s="15">
        <v>3078815.4465999999</v>
      </c>
      <c r="N84" s="13">
        <v>2761.5608105000001</v>
      </c>
      <c r="O84" s="15">
        <v>31173.082999999999</v>
      </c>
      <c r="P84" s="15">
        <v>1</v>
      </c>
      <c r="Q84" s="8">
        <v>1.9959999999999999E-2</v>
      </c>
      <c r="R84" s="1"/>
      <c r="S84" s="17">
        <v>1.0045037184226115</v>
      </c>
      <c r="T84" s="10">
        <v>13.28</v>
      </c>
      <c r="U84" s="10">
        <v>1.3</v>
      </c>
      <c r="V84" s="8">
        <v>0.13051597051</v>
      </c>
      <c r="W84" s="8">
        <v>0.15724221348654371</v>
      </c>
      <c r="X84" s="1"/>
      <c r="Y84" s="8">
        <v>-4.0302267006999998E-4</v>
      </c>
      <c r="Z84" s="8">
        <v>5.2052640023000002E-2</v>
      </c>
      <c r="AA84" s="8">
        <v>0.11301670552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80.989999999999995</v>
      </c>
      <c r="K85" s="121">
        <v>88.422883303000006</v>
      </c>
      <c r="L85" s="122">
        <v>2141509.2335000001</v>
      </c>
      <c r="M85" s="122">
        <v>2338046.9323</v>
      </c>
      <c r="N85" s="121">
        <v>3700.7424845</v>
      </c>
      <c r="O85" s="122">
        <v>26441.65</v>
      </c>
      <c r="P85" s="122">
        <v>1</v>
      </c>
      <c r="Q85" s="123">
        <v>1.3809999999999999E-2</v>
      </c>
      <c r="S85" s="124">
        <v>0.91593936970445033</v>
      </c>
      <c r="T85" s="125">
        <v>10.678800000000001</v>
      </c>
      <c r="U85" s="125">
        <v>1.1180000000000001</v>
      </c>
      <c r="V85" s="123">
        <v>0.12753851665999999</v>
      </c>
      <c r="W85" s="123">
        <v>0.16565008025682185</v>
      </c>
      <c r="Y85" s="123">
        <v>-5.2073501019999999E-3</v>
      </c>
      <c r="Z85" s="123">
        <v>5.7179287052000004E-2</v>
      </c>
      <c r="AA85" s="123">
        <v>0.10257575833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7.3</v>
      </c>
      <c r="K86" s="13">
        <v>8.7907521511999995</v>
      </c>
      <c r="L86" s="15">
        <v>2653572.9731000001</v>
      </c>
      <c r="M86" s="15">
        <v>3195466.0715000001</v>
      </c>
      <c r="N86" s="13">
        <v>8398.1139187000008</v>
      </c>
      <c r="O86" s="15">
        <v>363503.147</v>
      </c>
      <c r="P86" s="15">
        <v>1</v>
      </c>
      <c r="Q86" s="8">
        <v>1.711E-2</v>
      </c>
      <c r="R86" s="1"/>
      <c r="S86" s="17">
        <v>0.83041813424389388</v>
      </c>
      <c r="T86" s="10">
        <v>1.069</v>
      </c>
      <c r="U86" s="10">
        <v>0.09</v>
      </c>
      <c r="V86" s="8">
        <v>0.14704264099</v>
      </c>
      <c r="W86" s="8">
        <v>0.14794520547945206</v>
      </c>
      <c r="X86" s="1"/>
      <c r="Y86" s="8">
        <v>-3.2975169489999998E-2</v>
      </c>
      <c r="Z86" s="8">
        <v>9.0092055216000003E-3</v>
      </c>
      <c r="AA86" s="8">
        <v>0.15495420354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78.53</v>
      </c>
      <c r="K87" s="121">
        <v>93.290061479000002</v>
      </c>
      <c r="L87" s="122">
        <v>1280060.5958</v>
      </c>
      <c r="M87" s="122">
        <v>1520653.6569000001</v>
      </c>
      <c r="N87" s="121">
        <v>3568.1316823000002</v>
      </c>
      <c r="O87" s="122">
        <v>16300.275</v>
      </c>
      <c r="P87" s="122">
        <v>1</v>
      </c>
      <c r="Q87" s="123">
        <v>8.4799999999999997E-3</v>
      </c>
      <c r="S87" s="124">
        <v>0.84178313053933884</v>
      </c>
      <c r="T87" s="125">
        <v>9.9499999999999993</v>
      </c>
      <c r="U87" s="125">
        <v>0.95</v>
      </c>
      <c r="V87" s="123">
        <v>0.11424962682000001</v>
      </c>
      <c r="W87" s="123">
        <v>0.145167451929199</v>
      </c>
      <c r="Y87" s="123">
        <v>-5.8885625713999995E-2</v>
      </c>
      <c r="Z87" s="123">
        <v>-5.0182479002999998E-2</v>
      </c>
      <c r="AA87" s="123">
        <v>1.2998123093E-2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15.76</v>
      </c>
      <c r="K88" s="121">
        <v>100.37445726</v>
      </c>
      <c r="L88" s="122">
        <v>348047.03777</v>
      </c>
      <c r="M88" s="122">
        <v>2216689.8805</v>
      </c>
      <c r="N88" s="121">
        <v>661.11151045999998</v>
      </c>
      <c r="O88" s="122">
        <v>22084.202904000002</v>
      </c>
      <c r="P88" s="122">
        <v>1</v>
      </c>
      <c r="Q88" s="123">
        <v>2.2599999999999999E-3</v>
      </c>
      <c r="S88" s="124">
        <v>0.15701205695366169</v>
      </c>
      <c r="T88" s="125">
        <v>3.5259</v>
      </c>
      <c r="U88" s="125">
        <v>0.26</v>
      </c>
      <c r="V88" s="123">
        <v>0.15119639794</v>
      </c>
      <c r="W88" s="123">
        <v>0.19796954314720813</v>
      </c>
      <c r="Y88" s="123">
        <v>-4.6632078002000005E-2</v>
      </c>
      <c r="Z88" s="123">
        <v>-0.18200555286</v>
      </c>
      <c r="AA88" s="123">
        <v>-0.20044398797999999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74.63</v>
      </c>
      <c r="K89" s="13">
        <v>93.662105866000005</v>
      </c>
      <c r="L89" s="15">
        <v>1098849.8811000001</v>
      </c>
      <c r="M89" s="15">
        <v>1379078.0368999999</v>
      </c>
      <c r="N89" s="13">
        <v>2104.2648214000001</v>
      </c>
      <c r="O89" s="15">
        <v>14723.97</v>
      </c>
      <c r="P89" s="15">
        <v>1</v>
      </c>
      <c r="Q89" s="8">
        <v>7.2299999999999994E-3</v>
      </c>
      <c r="R89" s="1"/>
      <c r="S89" s="17">
        <v>0.79680036349781891</v>
      </c>
      <c r="T89" s="10">
        <v>10.62</v>
      </c>
      <c r="U89" s="10">
        <v>1</v>
      </c>
      <c r="V89" s="8">
        <v>0.13005143277</v>
      </c>
      <c r="W89" s="8">
        <v>0.16079324668363928</v>
      </c>
      <c r="X89" s="1"/>
      <c r="Y89" s="8">
        <v>-3.6783686111999996E-2</v>
      </c>
      <c r="Z89" s="8">
        <v>-1.9681114398999999E-2</v>
      </c>
      <c r="AA89" s="8">
        <v>4.5022543029000002E-2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83.65</v>
      </c>
      <c r="K90" s="121">
        <v>88.556412073999994</v>
      </c>
      <c r="L90" s="122">
        <v>727884.82478999998</v>
      </c>
      <c r="M90" s="122">
        <v>770578.22459</v>
      </c>
      <c r="N90" s="121">
        <v>2138.8760195</v>
      </c>
      <c r="O90" s="122">
        <v>8701.5519999000007</v>
      </c>
      <c r="P90" s="122">
        <v>1</v>
      </c>
      <c r="Q90" s="123">
        <v>4.6600000000000001E-3</v>
      </c>
      <c r="S90" s="124">
        <v>0.94459563165341354</v>
      </c>
      <c r="T90" s="125">
        <v>10.92</v>
      </c>
      <c r="U90" s="125">
        <v>0.93</v>
      </c>
      <c r="V90" s="123">
        <v>0.13673929375999999</v>
      </c>
      <c r="W90" s="123">
        <v>0.13341303048416017</v>
      </c>
      <c r="Y90" s="123">
        <v>-1.1229314420000001E-2</v>
      </c>
      <c r="Z90" s="123">
        <v>7.3370070435000004E-2</v>
      </c>
      <c r="AA90" s="123">
        <v>0.19476518698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60.6</v>
      </c>
      <c r="K91" s="13">
        <v>84.546044527000006</v>
      </c>
      <c r="L91" s="15">
        <v>379227.10379999998</v>
      </c>
      <c r="M91" s="15">
        <v>529078.40930000006</v>
      </c>
      <c r="N91" s="13">
        <v>467.90762136000001</v>
      </c>
      <c r="O91" s="15">
        <v>6257.8729999999996</v>
      </c>
      <c r="P91" s="15">
        <v>1</v>
      </c>
      <c r="Q91" s="8">
        <v>2.4299999999999999E-3</v>
      </c>
      <c r="R91" s="1"/>
      <c r="S91" s="17">
        <v>0.71676919173489217</v>
      </c>
      <c r="T91" s="10">
        <v>9.7799999999999994</v>
      </c>
      <c r="U91" s="10">
        <v>0.78</v>
      </c>
      <c r="V91" s="8">
        <v>0.14684684684000002</v>
      </c>
      <c r="W91" s="8">
        <v>0.15445544554455445</v>
      </c>
      <c r="X91" s="1"/>
      <c r="Y91" s="8">
        <v>-1.4794342383000002E-2</v>
      </c>
      <c r="Z91" s="8">
        <v>-5.8620026472999999E-2</v>
      </c>
      <c r="AA91" s="8">
        <v>5.7906110717999996E-2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80.260000000000005</v>
      </c>
      <c r="K92" s="121">
        <v>92.882676528999994</v>
      </c>
      <c r="L92" s="122">
        <v>1365359.6037999999</v>
      </c>
      <c r="M92" s="122">
        <v>1580092.8785000001</v>
      </c>
      <c r="N92" s="121">
        <v>2584.9082314000002</v>
      </c>
      <c r="O92" s="122">
        <v>17011.706999999999</v>
      </c>
      <c r="P92" s="122">
        <v>1</v>
      </c>
      <c r="Q92" s="123">
        <v>8.8900000000000003E-3</v>
      </c>
      <c r="S92" s="124">
        <v>0.86410085281016946</v>
      </c>
      <c r="T92" s="125">
        <v>10.87</v>
      </c>
      <c r="U92" s="125">
        <v>0.89</v>
      </c>
      <c r="V92" s="123">
        <v>0.13099542058000002</v>
      </c>
      <c r="W92" s="123">
        <v>0.13306753052579118</v>
      </c>
      <c r="Y92" s="123">
        <v>-2.972136865E-2</v>
      </c>
      <c r="Z92" s="123">
        <v>7.8593552589000006E-3</v>
      </c>
      <c r="AA92" s="123">
        <v>0.10067265087999999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9.01</v>
      </c>
      <c r="K93" s="13">
        <v>8.7619617525999995</v>
      </c>
      <c r="L93" s="15">
        <v>1821843.4887999999</v>
      </c>
      <c r="M93" s="15">
        <v>1771689.5637000001</v>
      </c>
      <c r="N93" s="13">
        <v>5346.6023659000002</v>
      </c>
      <c r="O93" s="15">
        <v>202202.38500000001</v>
      </c>
      <c r="P93" s="15">
        <v>1</v>
      </c>
      <c r="Q93" s="8">
        <v>1.1730000000000001E-2</v>
      </c>
      <c r="R93" s="1"/>
      <c r="S93" s="17">
        <v>1.0283085288892522</v>
      </c>
      <c r="T93" s="10">
        <v>1.1299999999999999</v>
      </c>
      <c r="U93" s="10">
        <v>0.1</v>
      </c>
      <c r="V93" s="8">
        <v>0.12768361581000001</v>
      </c>
      <c r="W93" s="8">
        <v>0.13318534961154274</v>
      </c>
      <c r="X93" s="1"/>
      <c r="Y93" s="8">
        <v>-1.0976948409000001E-2</v>
      </c>
      <c r="Z93" s="8">
        <v>8.9112964777000009E-2</v>
      </c>
      <c r="AA93" s="8">
        <v>0.15575131616000001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17.7</v>
      </c>
      <c r="K94" s="121">
        <v>94.985869461999997</v>
      </c>
      <c r="L94" s="122">
        <v>248594.87160000001</v>
      </c>
      <c r="M94" s="122">
        <v>1334067.7978999999</v>
      </c>
      <c r="N94" s="121">
        <v>678.97676591000004</v>
      </c>
      <c r="O94" s="122">
        <v>14044.907999999999</v>
      </c>
      <c r="P94" s="122">
        <v>1</v>
      </c>
      <c r="Q94" s="123">
        <v>1.5900000000000001E-3</v>
      </c>
      <c r="S94" s="124">
        <v>0.18634350667370639</v>
      </c>
      <c r="T94" s="125">
        <v>4.1399999999999997</v>
      </c>
      <c r="U94" s="125">
        <v>0.3</v>
      </c>
      <c r="V94" s="123">
        <v>0.12572122684000001</v>
      </c>
      <c r="W94" s="123">
        <v>0.20338983050847456</v>
      </c>
      <c r="Y94" s="123">
        <v>-2.5628151343000002E-2</v>
      </c>
      <c r="Z94" s="123">
        <v>-0.26079287030999998</v>
      </c>
      <c r="AA94" s="123">
        <v>-0.36789387975999999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8.2899999999999991</v>
      </c>
      <c r="K95" s="13">
        <v>9.5470209361999991</v>
      </c>
      <c r="L95" s="15">
        <v>309082.28749999998</v>
      </c>
      <c r="M95" s="15">
        <v>355948.74183000001</v>
      </c>
      <c r="N95" s="13">
        <v>528.38028817999998</v>
      </c>
      <c r="O95" s="15">
        <v>37283.75</v>
      </c>
      <c r="P95" s="15">
        <v>1</v>
      </c>
      <c r="Q95" s="8">
        <v>1.98E-3</v>
      </c>
      <c r="R95" s="1"/>
      <c r="S95" s="17">
        <v>0.86833369858510734</v>
      </c>
      <c r="T95" s="10">
        <v>1.18</v>
      </c>
      <c r="U95" s="10">
        <v>9.8000000000000004E-2</v>
      </c>
      <c r="V95" s="8">
        <v>0.14216867469</v>
      </c>
      <c r="W95" s="8">
        <v>0.14185765983112186</v>
      </c>
      <c r="X95" s="1"/>
      <c r="Y95" s="8">
        <v>4.6049442535000002E-3</v>
      </c>
      <c r="Z95" s="8">
        <v>9.2951567462000007E-2</v>
      </c>
      <c r="AA95" s="8">
        <v>0.15321633444999999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74.45</v>
      </c>
      <c r="K96" s="13">
        <v>99.978720390999996</v>
      </c>
      <c r="L96" s="15">
        <v>242139.98879999999</v>
      </c>
      <c r="M96" s="15">
        <v>325169.19053999998</v>
      </c>
      <c r="N96" s="13">
        <v>738.02511863999996</v>
      </c>
      <c r="O96" s="15">
        <v>3252.384</v>
      </c>
      <c r="P96" s="15">
        <v>1</v>
      </c>
      <c r="Q96" s="8">
        <v>1.57E-3</v>
      </c>
      <c r="R96" s="1"/>
      <c r="S96" s="17">
        <v>0.74465846040876049</v>
      </c>
      <c r="T96" s="10">
        <v>13.54</v>
      </c>
      <c r="U96" s="10">
        <v>1.5</v>
      </c>
      <c r="V96" s="8">
        <v>0.1677819083</v>
      </c>
      <c r="W96" s="8">
        <v>0.241773002014775</v>
      </c>
      <c r="X96" s="1"/>
      <c r="Y96" s="8">
        <v>-0.14148985239</v>
      </c>
      <c r="Z96" s="8">
        <v>1.4299780227E-2</v>
      </c>
      <c r="AA96" s="8">
        <v>8.9162880383999998E-2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89.95</v>
      </c>
      <c r="K97" s="121">
        <v>100.95563398</v>
      </c>
      <c r="L97" s="122">
        <v>1148617.6044000001</v>
      </c>
      <c r="M97" s="122">
        <v>1289154.1795999999</v>
      </c>
      <c r="N97" s="121">
        <v>4883.6525468</v>
      </c>
      <c r="O97" s="122">
        <v>12769.512000000001</v>
      </c>
      <c r="P97" s="122">
        <v>1</v>
      </c>
      <c r="Q97" s="123">
        <v>7.4099999999999999E-3</v>
      </c>
      <c r="S97" s="124">
        <v>0.89098544037492455</v>
      </c>
      <c r="T97" s="125">
        <v>13.875</v>
      </c>
      <c r="U97" s="125">
        <v>1</v>
      </c>
      <c r="V97" s="123">
        <v>0.15019484735999999</v>
      </c>
      <c r="W97" s="123">
        <v>0.13340744858254586</v>
      </c>
      <c r="Y97" s="123">
        <v>-3.2375370585E-2</v>
      </c>
      <c r="Z97" s="123">
        <v>-1.4712059495000001E-2</v>
      </c>
      <c r="AA97" s="123">
        <v>0.12692336643000002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77.53</v>
      </c>
      <c r="K98" s="13">
        <v>91.397902066</v>
      </c>
      <c r="L98" s="15">
        <v>913865.25991000002</v>
      </c>
      <c r="M98" s="15">
        <v>1077329.6469000001</v>
      </c>
      <c r="N98" s="13">
        <v>2188.5046173000001</v>
      </c>
      <c r="O98" s="15">
        <v>11787.246999999999</v>
      </c>
      <c r="P98" s="15">
        <v>1</v>
      </c>
      <c r="Q98" s="8">
        <v>6.0200000000000002E-3</v>
      </c>
      <c r="R98" s="1"/>
      <c r="S98" s="17">
        <v>0.84826892354721939</v>
      </c>
      <c r="T98" s="10">
        <v>10.09</v>
      </c>
      <c r="U98" s="10">
        <v>1.05</v>
      </c>
      <c r="V98" s="8">
        <v>0.1231388821</v>
      </c>
      <c r="W98" s="8">
        <v>0.16251773507029538</v>
      </c>
      <c r="X98" s="1"/>
      <c r="Y98" s="8">
        <v>-2.6494438084E-2</v>
      </c>
      <c r="Z98" s="8">
        <v>2.7908381114999999E-2</v>
      </c>
      <c r="AA98" s="8">
        <v>7.3122576945000003E-2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71.150000000000006</v>
      </c>
      <c r="K99" s="121">
        <v>95.106710289000006</v>
      </c>
      <c r="L99" s="122">
        <v>578220.61045000004</v>
      </c>
      <c r="M99" s="122">
        <v>772911.59635999997</v>
      </c>
      <c r="N99" s="121">
        <v>1168.347</v>
      </c>
      <c r="O99" s="122">
        <v>8126.7830000000004</v>
      </c>
      <c r="P99" s="122">
        <v>1</v>
      </c>
      <c r="Q99" s="123">
        <v>3.7399999999999998E-3</v>
      </c>
      <c r="S99" s="124">
        <v>0.74810704506335113</v>
      </c>
      <c r="T99" s="125">
        <v>11.8</v>
      </c>
      <c r="U99" s="125">
        <v>0.95</v>
      </c>
      <c r="V99" s="123">
        <v>0.14430720313000001</v>
      </c>
      <c r="W99" s="123">
        <v>0.16022487702037944</v>
      </c>
      <c r="Y99" s="123">
        <v>-1.4815840488E-2</v>
      </c>
      <c r="Z99" s="123">
        <v>3.4140375628000002E-3</v>
      </c>
      <c r="AA99" s="123">
        <v>1.4561051953999999E-2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93.55</v>
      </c>
      <c r="K100" s="13">
        <v>94.839522955000007</v>
      </c>
      <c r="L100" s="15">
        <v>1586610.2452</v>
      </c>
      <c r="M100" s="15">
        <v>1608480.5855</v>
      </c>
      <c r="N100" s="13">
        <v>4616.3732527000002</v>
      </c>
      <c r="O100" s="15">
        <v>16960.024000000001</v>
      </c>
      <c r="P100" s="15">
        <v>1</v>
      </c>
      <c r="Q100" s="8">
        <v>1.0120000000000001E-2</v>
      </c>
      <c r="R100" s="1"/>
      <c r="S100" s="17">
        <v>0.98640310584847768</v>
      </c>
      <c r="T100" s="10">
        <v>11.9</v>
      </c>
      <c r="U100" s="10">
        <v>1</v>
      </c>
      <c r="V100" s="8">
        <v>0.13846869909000001</v>
      </c>
      <c r="W100" s="8">
        <v>0.12827365045430253</v>
      </c>
      <c r="X100" s="1"/>
      <c r="Y100" s="8">
        <v>-1.4223335076000002E-2</v>
      </c>
      <c r="Z100" s="8">
        <v>8.9264157918000006E-2</v>
      </c>
      <c r="AA100" s="8">
        <v>0.24070850124999998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93.27</v>
      </c>
      <c r="K101" s="121">
        <v>98.467868134</v>
      </c>
      <c r="L101" s="122">
        <v>1438046.7466</v>
      </c>
      <c r="M101" s="122">
        <v>1518188.0285</v>
      </c>
      <c r="N101" s="121">
        <v>2970.3714126999998</v>
      </c>
      <c r="O101" s="122">
        <v>15418.106</v>
      </c>
      <c r="P101" s="122">
        <v>1</v>
      </c>
      <c r="Q101" s="123">
        <v>9.3100000000000006E-3</v>
      </c>
      <c r="S101" s="124">
        <v>0.94721254524443965</v>
      </c>
      <c r="T101" s="125">
        <v>11.95</v>
      </c>
      <c r="U101" s="125">
        <v>0.95</v>
      </c>
      <c r="V101" s="123">
        <v>0.12723594548</v>
      </c>
      <c r="W101" s="123">
        <v>0.12222579607590864</v>
      </c>
      <c r="Y101" s="123">
        <v>-3.3871970166999998E-2</v>
      </c>
      <c r="Z101" s="123">
        <v>9.2428326842999998E-3</v>
      </c>
      <c r="AA101" s="123">
        <v>0.12517926149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9.61</v>
      </c>
      <c r="K102" s="13">
        <v>9.7963801340999996</v>
      </c>
      <c r="L102" s="15">
        <v>1404033.3681000001</v>
      </c>
      <c r="M102" s="15">
        <v>1431263.7455</v>
      </c>
      <c r="N102" s="13">
        <v>4418.1604114000002</v>
      </c>
      <c r="O102" s="15">
        <v>146101.28700000001</v>
      </c>
      <c r="P102" s="15">
        <v>1</v>
      </c>
      <c r="Q102" s="8">
        <v>9.11E-3</v>
      </c>
      <c r="R102" s="1"/>
      <c r="S102" s="17">
        <v>0.9809745914767809</v>
      </c>
      <c r="T102" s="10">
        <v>1.53</v>
      </c>
      <c r="U102" s="10">
        <v>0.12</v>
      </c>
      <c r="V102" s="8">
        <v>0.16242038217000002</v>
      </c>
      <c r="W102" s="8">
        <v>0.14984391259105098</v>
      </c>
      <c r="X102" s="1"/>
      <c r="Y102" s="8">
        <v>8.3290966721999999E-3</v>
      </c>
      <c r="Z102" s="8">
        <v>5.5938454650000004E-2</v>
      </c>
      <c r="AA102" s="8">
        <v>0.19625894711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73.2</v>
      </c>
      <c r="K103" s="121">
        <v>83.803287698999995</v>
      </c>
      <c r="L103" s="122">
        <v>1141365.4368</v>
      </c>
      <c r="M103" s="122">
        <v>1306696.3944000001</v>
      </c>
      <c r="N103" s="121">
        <v>1815.3377005</v>
      </c>
      <c r="O103" s="122">
        <v>15592.424000000001</v>
      </c>
      <c r="P103" s="122">
        <v>1</v>
      </c>
      <c r="Q103" s="123">
        <v>7.43E-3</v>
      </c>
      <c r="S103" s="124">
        <v>0.87347408448837605</v>
      </c>
      <c r="T103" s="125">
        <v>10.199999999999999</v>
      </c>
      <c r="U103" s="125">
        <v>0.85</v>
      </c>
      <c r="V103" s="123">
        <v>0.12617516080999999</v>
      </c>
      <c r="W103" s="123">
        <v>0.13934426229508196</v>
      </c>
      <c r="Y103" s="123">
        <v>-3.6842105263999995E-2</v>
      </c>
      <c r="Z103" s="123">
        <v>-5.4503000699999998E-2</v>
      </c>
      <c r="AA103" s="123">
        <v>3.1556561778000002E-2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9.1300000000000008</v>
      </c>
      <c r="K104" s="13">
        <v>10.233657031</v>
      </c>
      <c r="L104" s="15">
        <v>908628.30035999999</v>
      </c>
      <c r="M104" s="15">
        <v>1018465.5416</v>
      </c>
      <c r="N104" s="13">
        <v>4992.8374999999996</v>
      </c>
      <c r="O104" s="15">
        <v>99521.172000000006</v>
      </c>
      <c r="P104" s="15">
        <v>1</v>
      </c>
      <c r="Q104" s="8">
        <v>5.8499999999999993E-3</v>
      </c>
      <c r="R104" s="1"/>
      <c r="S104" s="17">
        <v>0.89215419007528007</v>
      </c>
      <c r="T104" s="10">
        <v>1.167</v>
      </c>
      <c r="U104" s="10">
        <v>0.105</v>
      </c>
      <c r="V104" s="8">
        <v>0.13039106145000001</v>
      </c>
      <c r="W104" s="8">
        <v>0.13800657174151149</v>
      </c>
      <c r="X104" s="1"/>
      <c r="Y104" s="8">
        <v>-2.6310622416E-3</v>
      </c>
      <c r="Z104" s="8">
        <v>4.0100658614000001E-2</v>
      </c>
      <c r="AA104" s="8">
        <v>0.15701814933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104.5</v>
      </c>
      <c r="K105" s="121">
        <v>101.37960672</v>
      </c>
      <c r="L105" s="122">
        <v>2245154.2850000001</v>
      </c>
      <c r="M105" s="122">
        <v>2178113.4778999998</v>
      </c>
      <c r="N105" s="121">
        <v>5169.7634754999999</v>
      </c>
      <c r="O105" s="122">
        <v>21484.73</v>
      </c>
      <c r="P105" s="122">
        <v>1</v>
      </c>
      <c r="Q105" s="123">
        <v>1.4499999999999999E-2</v>
      </c>
      <c r="S105" s="124">
        <v>1.0307792995155149</v>
      </c>
      <c r="T105" s="125">
        <v>15.22</v>
      </c>
      <c r="U105" s="125">
        <v>1.17</v>
      </c>
      <c r="V105" s="123">
        <v>0.14643063305000001</v>
      </c>
      <c r="W105" s="123">
        <v>0.13435406698564592</v>
      </c>
      <c r="Y105" s="123">
        <v>3.1678986269999998E-3</v>
      </c>
      <c r="Z105" s="123">
        <v>6.4090891004999997E-2</v>
      </c>
      <c r="AA105" s="123">
        <v>0.16713692044999998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5.96</v>
      </c>
      <c r="K106" s="13">
        <v>8.3725342909999991</v>
      </c>
      <c r="L106" s="15">
        <v>981741.23068000004</v>
      </c>
      <c r="M106" s="15">
        <v>1379137.9394</v>
      </c>
      <c r="N106" s="13">
        <v>2647.7361685999999</v>
      </c>
      <c r="O106" s="15">
        <v>164721.68299999999</v>
      </c>
      <c r="P106" s="15">
        <v>1</v>
      </c>
      <c r="Q106" s="8">
        <v>6.3299999999999997E-3</v>
      </c>
      <c r="R106" s="1"/>
      <c r="S106" s="17">
        <v>0.71185136935260607</v>
      </c>
      <c r="T106" s="10">
        <v>0.92</v>
      </c>
      <c r="U106" s="10">
        <v>7.0000000000000007E-2</v>
      </c>
      <c r="V106" s="8">
        <v>0.11979166665999999</v>
      </c>
      <c r="W106" s="8">
        <v>0.14093959731543626</v>
      </c>
      <c r="X106" s="1"/>
      <c r="Y106" s="8">
        <v>-3.2467532468E-2</v>
      </c>
      <c r="Z106" s="8">
        <v>-0.12393564217</v>
      </c>
      <c r="AA106" s="8">
        <v>-0.11901333352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9.02</v>
      </c>
      <c r="K107" s="121">
        <v>10.171156849000001</v>
      </c>
      <c r="L107" s="122">
        <v>1006622.2674</v>
      </c>
      <c r="M107" s="122">
        <v>1135090.1296999999</v>
      </c>
      <c r="N107" s="121">
        <v>2740.0332432</v>
      </c>
      <c r="O107" s="122">
        <v>111598.921</v>
      </c>
      <c r="P107" s="122">
        <v>1</v>
      </c>
      <c r="Q107" s="123">
        <v>6.4000000000000003E-3</v>
      </c>
      <c r="S107" s="124">
        <v>0.88682144360863147</v>
      </c>
      <c r="T107" s="125">
        <v>1.32</v>
      </c>
      <c r="U107" s="125">
        <v>0.11</v>
      </c>
      <c r="V107" s="123">
        <v>0.15676959619</v>
      </c>
      <c r="W107" s="123">
        <v>0.14634146341463417</v>
      </c>
      <c r="Y107" s="123">
        <v>-1.0964912280000001E-2</v>
      </c>
      <c r="Z107" s="123">
        <v>5.0804808502999996E-2</v>
      </c>
      <c r="AA107" s="123">
        <v>0.23828364338999999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80.400000000000006</v>
      </c>
      <c r="K108" s="13">
        <v>88.286413693</v>
      </c>
      <c r="L108" s="15">
        <v>708153.95400000003</v>
      </c>
      <c r="M108" s="15">
        <v>777616.57886999997</v>
      </c>
      <c r="N108" s="13">
        <v>1451.5174354999999</v>
      </c>
      <c r="O108" s="15">
        <v>8807.8850000000002</v>
      </c>
      <c r="P108" s="15">
        <v>1</v>
      </c>
      <c r="Q108" s="8">
        <v>4.5500000000000002E-3</v>
      </c>
      <c r="R108" s="1"/>
      <c r="S108" s="17">
        <v>0.91067239722270776</v>
      </c>
      <c r="T108" s="10">
        <v>13.25</v>
      </c>
      <c r="U108" s="10">
        <v>1.05</v>
      </c>
      <c r="V108" s="8">
        <v>0.16531503431</v>
      </c>
      <c r="W108" s="8">
        <v>0.15671641791044777</v>
      </c>
      <c r="X108" s="1"/>
      <c r="Y108" s="8">
        <v>-2.7028225672E-2</v>
      </c>
      <c r="Z108" s="8">
        <v>5.2725033955E-2</v>
      </c>
      <c r="AA108" s="8">
        <v>0.17593349848999998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24.12</v>
      </c>
      <c r="K109" s="121">
        <v>97.579624601000006</v>
      </c>
      <c r="L109" s="122">
        <v>116652.13488</v>
      </c>
      <c r="M109" s="122">
        <v>471926.68037000002</v>
      </c>
      <c r="N109" s="121">
        <v>1506.6285049999999</v>
      </c>
      <c r="O109" s="122">
        <v>4836.3239999999996</v>
      </c>
      <c r="P109" s="122">
        <v>1</v>
      </c>
      <c r="Q109" s="123">
        <v>7.0999999999999991E-4</v>
      </c>
      <c r="S109" s="124">
        <v>0.24718275048326857</v>
      </c>
      <c r="T109" s="125">
        <v>13.3</v>
      </c>
      <c r="U109" s="125">
        <v>0.23</v>
      </c>
      <c r="V109" s="123">
        <v>0.13408609737999999</v>
      </c>
      <c r="W109" s="123">
        <v>0.11442786069651742</v>
      </c>
      <c r="Y109" s="123">
        <v>1.6006739680999998E-2</v>
      </c>
      <c r="Z109" s="123">
        <v>-0.67623660631000004</v>
      </c>
      <c r="AA109" s="123">
        <v>-0.71232465532000011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95.43</v>
      </c>
      <c r="K110" s="13">
        <v>95.330394080999994</v>
      </c>
      <c r="L110" s="15">
        <v>457032.40169999999</v>
      </c>
      <c r="M110" s="15">
        <v>456555.37002999999</v>
      </c>
      <c r="N110" s="13">
        <v>649.38037772999996</v>
      </c>
      <c r="O110" s="15">
        <v>4789.1899999999996</v>
      </c>
      <c r="P110" s="15">
        <v>1</v>
      </c>
      <c r="Q110" s="8">
        <v>3.4599999999999995E-3</v>
      </c>
      <c r="R110" s="1"/>
      <c r="S110" s="17">
        <v>1.0010448495462567</v>
      </c>
      <c r="T110" s="10">
        <v>12.13</v>
      </c>
      <c r="U110" s="10">
        <v>1.03</v>
      </c>
      <c r="V110" s="8">
        <v>0.13249590386999999</v>
      </c>
      <c r="W110" s="8">
        <v>0.12951901917635961</v>
      </c>
      <c r="X110" s="1"/>
      <c r="Y110" s="8">
        <v>1.9983380297999998E-3</v>
      </c>
      <c r="Z110" s="8">
        <v>6.0972222730999996E-2</v>
      </c>
      <c r="AA110" s="8">
        <v>0.18783460663999998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87.25</v>
      </c>
      <c r="K111" s="121">
        <v>96.930310578999993</v>
      </c>
      <c r="L111" s="122">
        <v>366450</v>
      </c>
      <c r="M111" s="122">
        <v>407107.30443000002</v>
      </c>
      <c r="N111" s="121">
        <v>669.29311772999995</v>
      </c>
      <c r="O111" s="122">
        <v>4200</v>
      </c>
      <c r="P111" s="122">
        <v>1</v>
      </c>
      <c r="Q111" s="123">
        <v>2.3499999999999997E-3</v>
      </c>
      <c r="S111" s="124">
        <v>0.90013123324194488</v>
      </c>
      <c r="T111" s="125">
        <v>12</v>
      </c>
      <c r="U111" s="125">
        <v>1</v>
      </c>
      <c r="V111" s="123">
        <v>0.13557790080000001</v>
      </c>
      <c r="W111" s="123">
        <v>0.13753581661891118</v>
      </c>
      <c r="Y111" s="123">
        <v>-7.3727291018999995E-3</v>
      </c>
      <c r="Z111" s="123">
        <v>9.8182092313999991E-2</v>
      </c>
      <c r="AA111" s="123">
        <v>0.13181263164000001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90.21</v>
      </c>
      <c r="K112" s="13">
        <v>98.673051810999993</v>
      </c>
      <c r="L112" s="15">
        <v>392121.49023</v>
      </c>
      <c r="M112" s="15">
        <v>428908.37070999999</v>
      </c>
      <c r="N112" s="13">
        <v>4910.1717313999998</v>
      </c>
      <c r="O112" s="15">
        <v>4346.7629999999999</v>
      </c>
      <c r="P112" s="15">
        <v>1</v>
      </c>
      <c r="Q112" s="8">
        <v>2.5200000000000001E-3</v>
      </c>
      <c r="R112" s="1"/>
      <c r="S112" s="17">
        <v>0.91423137669634191</v>
      </c>
      <c r="T112" s="10">
        <v>11.84</v>
      </c>
      <c r="U112" s="10">
        <v>1.1499999999999999</v>
      </c>
      <c r="V112" s="8">
        <v>0.13133666112</v>
      </c>
      <c r="W112" s="8">
        <v>0.15297638842700365</v>
      </c>
      <c r="X112" s="1"/>
      <c r="Y112" s="8">
        <v>-4.8689425830000001E-3</v>
      </c>
      <c r="Z112" s="8">
        <v>9.224715266700001E-2</v>
      </c>
      <c r="AA112" s="8">
        <v>0.14138840342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95.06</v>
      </c>
      <c r="K113" s="121">
        <v>101.88871492</v>
      </c>
      <c r="L113" s="122">
        <v>366680.54654000001</v>
      </c>
      <c r="M113" s="122">
        <v>393021.35152000003</v>
      </c>
      <c r="N113" s="121">
        <v>809.42152726999996</v>
      </c>
      <c r="O113" s="122">
        <v>3857.3589999999999</v>
      </c>
      <c r="P113" s="122">
        <v>1</v>
      </c>
      <c r="Q113" s="123">
        <v>2.3699999999999997E-3</v>
      </c>
      <c r="S113" s="124">
        <v>0.93297869223925634</v>
      </c>
      <c r="T113" s="125">
        <v>11.95</v>
      </c>
      <c r="U113" s="125">
        <v>1.1000000000000001</v>
      </c>
      <c r="V113" s="123">
        <v>0.12592202318000001</v>
      </c>
      <c r="W113" s="123">
        <v>0.13885966757837157</v>
      </c>
      <c r="Y113" s="123">
        <v>1.8971332210999999E-3</v>
      </c>
      <c r="Z113" s="123">
        <v>0.1146641992</v>
      </c>
      <c r="AA113" s="123">
        <v>0.13815564287000001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9.15</v>
      </c>
      <c r="K114" s="13">
        <v>9.4222782457999994</v>
      </c>
      <c r="L114" s="15">
        <v>329400</v>
      </c>
      <c r="M114" s="15">
        <v>339202.01685000001</v>
      </c>
      <c r="N114" s="13">
        <v>275.68744955</v>
      </c>
      <c r="O114" s="15">
        <v>36000</v>
      </c>
      <c r="P114" s="15">
        <v>1</v>
      </c>
      <c r="Q114" s="8">
        <v>2.1099999999999999E-3</v>
      </c>
      <c r="R114" s="1"/>
      <c r="S114" s="17">
        <v>0.97110271648777002</v>
      </c>
      <c r="T114" s="10">
        <v>1.1299999999999999</v>
      </c>
      <c r="U114" s="10">
        <v>0.11</v>
      </c>
      <c r="V114" s="8">
        <v>0.12870159452999999</v>
      </c>
      <c r="W114" s="8">
        <v>0.14426229508196722</v>
      </c>
      <c r="X114" s="1"/>
      <c r="Y114" s="8">
        <v>-1.294498382E-2</v>
      </c>
      <c r="Z114" s="8">
        <v>0.1084076461</v>
      </c>
      <c r="AA114" s="8">
        <v>0.18384528468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8.84</v>
      </c>
      <c r="K115" s="121">
        <v>9.4407161618999993</v>
      </c>
      <c r="L115" s="122">
        <v>323097.09379999997</v>
      </c>
      <c r="M115" s="122">
        <v>345052.93612000003</v>
      </c>
      <c r="N115" s="121">
        <v>526.91400954999995</v>
      </c>
      <c r="O115" s="122">
        <v>36549.445</v>
      </c>
      <c r="P115" s="122">
        <v>1</v>
      </c>
      <c r="Q115" s="123">
        <v>2.0499999999999997E-3</v>
      </c>
      <c r="S115" s="124">
        <v>0.93636964065032313</v>
      </c>
      <c r="T115" s="125">
        <v>1.282</v>
      </c>
      <c r="U115" s="125">
        <v>0.106</v>
      </c>
      <c r="V115" s="123">
        <v>0.14469525959000001</v>
      </c>
      <c r="W115" s="123">
        <v>0.14389140271493214</v>
      </c>
      <c r="Y115" s="123">
        <v>-1.5812062356000002E-3</v>
      </c>
      <c r="Z115" s="123">
        <v>7.1914353049999991E-2</v>
      </c>
      <c r="AA115" s="123">
        <v>0.15391287232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9.26</v>
      </c>
      <c r="K116" s="13">
        <v>9.3578026045999998</v>
      </c>
      <c r="L116" s="15">
        <v>347584.65639999998</v>
      </c>
      <c r="M116" s="15">
        <v>351255.78866000002</v>
      </c>
      <c r="N116" s="13">
        <v>1695.3128526999999</v>
      </c>
      <c r="O116" s="15">
        <v>37536.14</v>
      </c>
      <c r="P116" s="15">
        <v>1</v>
      </c>
      <c r="Q116" s="8">
        <v>2.2300000000000002E-3</v>
      </c>
      <c r="R116" s="1"/>
      <c r="S116" s="17">
        <v>0.98954855015301102</v>
      </c>
      <c r="T116" s="10">
        <v>1.33</v>
      </c>
      <c r="U116" s="10">
        <v>0.12</v>
      </c>
      <c r="V116" s="8">
        <v>0.15393518518000002</v>
      </c>
      <c r="W116" s="8">
        <v>0.15550755939524838</v>
      </c>
      <c r="X116" s="1"/>
      <c r="Y116" s="8">
        <v>1.3129102847E-2</v>
      </c>
      <c r="Z116" s="8">
        <v>7.4799036639999997E-2</v>
      </c>
      <c r="AA116" s="8">
        <v>0.24184892138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7.36</v>
      </c>
      <c r="K117" s="121">
        <v>9.6517436499000002</v>
      </c>
      <c r="L117" s="122">
        <v>292645.25824</v>
      </c>
      <c r="M117" s="122">
        <v>383768.61588</v>
      </c>
      <c r="N117" s="121">
        <v>965.33218954999995</v>
      </c>
      <c r="O117" s="122">
        <v>39761.584000000003</v>
      </c>
      <c r="P117" s="122">
        <v>1</v>
      </c>
      <c r="Q117" s="123">
        <v>1.89E-3</v>
      </c>
      <c r="S117" s="124">
        <v>0.76255651486104858</v>
      </c>
      <c r="T117" s="125">
        <v>1.44</v>
      </c>
      <c r="U117" s="125">
        <v>0.12</v>
      </c>
      <c r="V117" s="123">
        <v>0.16382252560000002</v>
      </c>
      <c r="W117" s="123">
        <v>0.19565217391304346</v>
      </c>
      <c r="Y117" s="123">
        <v>-8.9108910890999996E-2</v>
      </c>
      <c r="Z117" s="123">
        <v>-6.2155327790999998E-2</v>
      </c>
      <c r="AA117" s="123">
        <v>-9.1085107432999999E-3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9.2200000000000006</v>
      </c>
      <c r="K118" s="13">
        <v>9.7567503302999992</v>
      </c>
      <c r="L118" s="15">
        <v>285012.13436000003</v>
      </c>
      <c r="M118" s="15">
        <v>301604.364</v>
      </c>
      <c r="N118" s="13">
        <v>253.30040317999999</v>
      </c>
      <c r="O118" s="15">
        <v>30912.378998</v>
      </c>
      <c r="P118" s="15">
        <v>1</v>
      </c>
      <c r="Q118" s="8">
        <v>1.8400000000000001E-3</v>
      </c>
      <c r="R118" s="1"/>
      <c r="S118" s="17">
        <v>0.94498677201638559</v>
      </c>
      <c r="T118" s="10">
        <v>1.2350000000000001</v>
      </c>
      <c r="U118" s="10">
        <v>0.1</v>
      </c>
      <c r="V118" s="8">
        <v>0.13907657657</v>
      </c>
      <c r="W118" s="8">
        <v>0.13015184381778744</v>
      </c>
      <c r="X118" s="1"/>
      <c r="Y118" s="8">
        <v>-8.6021505376000004E-3</v>
      </c>
      <c r="Z118" s="8">
        <v>5.0842977822E-2</v>
      </c>
      <c r="AA118" s="8">
        <v>0.18934087178999998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19.350000000000001</v>
      </c>
      <c r="K119" s="121">
        <v>20.380212651000001</v>
      </c>
      <c r="L119" s="122">
        <v>2793283.2980999998</v>
      </c>
      <c r="M119" s="122">
        <v>2942000.3931999998</v>
      </c>
      <c r="N119" s="121">
        <v>5823.1704877000002</v>
      </c>
      <c r="O119" s="122">
        <v>144355.726</v>
      </c>
      <c r="P119" s="122">
        <v>1</v>
      </c>
      <c r="Q119" s="123">
        <v>1.6299999999999999E-2</v>
      </c>
      <c r="S119" s="124">
        <v>0.94945034830392461</v>
      </c>
      <c r="T119" s="125">
        <v>1.9</v>
      </c>
      <c r="U119" s="125">
        <v>0.17</v>
      </c>
      <c r="V119" s="123">
        <v>9.7137014315000006E-2</v>
      </c>
      <c r="W119" s="123">
        <v>0.10542635658914729</v>
      </c>
      <c r="Y119" s="123">
        <v>-2.6659959757000001E-2</v>
      </c>
      <c r="Z119" s="123">
        <v>1.6023710294000001E-2</v>
      </c>
      <c r="AA119" s="123">
        <v>8.8322156365000015E-2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104.73</v>
      </c>
      <c r="K120" s="13">
        <v>115.82331962000001</v>
      </c>
      <c r="L120" s="15">
        <v>3019223.4671999998</v>
      </c>
      <c r="M120" s="15">
        <v>3339028.7851</v>
      </c>
      <c r="N120" s="13">
        <v>9263.7369622999995</v>
      </c>
      <c r="O120" s="15">
        <v>28828.639999999999</v>
      </c>
      <c r="P120" s="15">
        <v>1</v>
      </c>
      <c r="Q120" s="8">
        <v>1.9269999999999999E-2</v>
      </c>
      <c r="R120" s="1"/>
      <c r="S120" s="17">
        <v>0.90422205427719027</v>
      </c>
      <c r="T120" s="10">
        <v>9.8699999999999992</v>
      </c>
      <c r="U120" s="10">
        <v>0.84</v>
      </c>
      <c r="V120" s="8">
        <v>9.4903846153999993E-2</v>
      </c>
      <c r="W120" s="8">
        <v>9.6247493554855346E-2</v>
      </c>
      <c r="X120" s="1"/>
      <c r="Y120" s="8">
        <v>-1.4305882351999999E-2</v>
      </c>
      <c r="Z120" s="8">
        <v>5.5390955822E-3</v>
      </c>
      <c r="AA120" s="8">
        <v>0.10377757092999999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103.01</v>
      </c>
      <c r="K121" s="121">
        <v>110.11237633</v>
      </c>
      <c r="L121" s="122">
        <v>6624372.7455000002</v>
      </c>
      <c r="M121" s="122">
        <v>7081112.7533999998</v>
      </c>
      <c r="N121" s="121">
        <v>17284.422015</v>
      </c>
      <c r="O121" s="122">
        <v>64308.055</v>
      </c>
      <c r="P121" s="122">
        <v>1</v>
      </c>
      <c r="Q121" s="123">
        <v>4.335E-2</v>
      </c>
      <c r="S121" s="124">
        <v>0.93549883703613279</v>
      </c>
      <c r="T121" s="125">
        <v>11.04</v>
      </c>
      <c r="U121" s="125">
        <v>0.92</v>
      </c>
      <c r="V121" s="123">
        <v>0.10692493946000001</v>
      </c>
      <c r="W121" s="123">
        <v>0.10717406077079895</v>
      </c>
      <c r="Y121" s="123">
        <v>-2.8803627281000003E-2</v>
      </c>
      <c r="Z121" s="123">
        <v>3.1439268823E-3</v>
      </c>
      <c r="AA121" s="123">
        <v>0.10684764778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86.5</v>
      </c>
      <c r="K122" s="13">
        <v>104.19736377</v>
      </c>
      <c r="L122" s="15">
        <v>1845042.9240000001</v>
      </c>
      <c r="M122" s="15">
        <v>2222527.2686000001</v>
      </c>
      <c r="N122" s="13">
        <v>5779.8392545999995</v>
      </c>
      <c r="O122" s="15">
        <v>21329.975999999999</v>
      </c>
      <c r="P122" s="15">
        <v>1</v>
      </c>
      <c r="Q122" s="8">
        <v>1.1970000000000001E-2</v>
      </c>
      <c r="R122" s="1"/>
      <c r="S122" s="17">
        <v>0.83015535969735033</v>
      </c>
      <c r="T122" s="10">
        <v>8.32</v>
      </c>
      <c r="U122" s="10">
        <v>0.75</v>
      </c>
      <c r="V122" s="8">
        <v>9.7595307918000002E-2</v>
      </c>
      <c r="W122" s="8">
        <v>0.10404624277456648</v>
      </c>
      <c r="X122" s="1"/>
      <c r="Y122" s="8">
        <v>-5.9475916058999996E-2</v>
      </c>
      <c r="Z122" s="8">
        <v>-2.1703910248999998E-2</v>
      </c>
      <c r="AA122" s="8">
        <v>0.11430990434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73.010000000000005</v>
      </c>
      <c r="K123" s="121">
        <v>110.84458687999999</v>
      </c>
      <c r="L123" s="122">
        <v>343810.07682000002</v>
      </c>
      <c r="M123" s="122">
        <v>521976.24888999999</v>
      </c>
      <c r="N123" s="121">
        <v>73.732419090999997</v>
      </c>
      <c r="O123" s="122" t="e">
        <v>#N/A</v>
      </c>
      <c r="P123" s="122">
        <v>0</v>
      </c>
      <c r="Q123" s="123" t="s">
        <v>211</v>
      </c>
      <c r="S123" s="124">
        <v>0.65866996355032115</v>
      </c>
      <c r="T123" s="125">
        <v>7.65</v>
      </c>
      <c r="U123" s="125">
        <v>0.55000000000000004</v>
      </c>
      <c r="V123" s="123">
        <v>8.9285714286000004E-2</v>
      </c>
      <c r="W123" s="123">
        <v>9.0398575537597586E-2</v>
      </c>
      <c r="Y123" s="123">
        <v>-5.3293568463999998E-2</v>
      </c>
      <c r="Z123" s="123">
        <v>-4.8827363692999996E-2</v>
      </c>
      <c r="AA123" s="123">
        <v>-6.3486495163999998E-2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103.99</v>
      </c>
      <c r="K124" s="13">
        <v>116.66869947000001</v>
      </c>
      <c r="L124" s="15">
        <v>1453997.8511000001</v>
      </c>
      <c r="M124" s="15">
        <v>1631272.6063000001</v>
      </c>
      <c r="N124" s="13">
        <v>4258.8359859000002</v>
      </c>
      <c r="O124" s="15">
        <v>13982.093000000001</v>
      </c>
      <c r="P124" s="15">
        <v>1</v>
      </c>
      <c r="Q124" s="8">
        <v>9.3699999999999999E-3</v>
      </c>
      <c r="R124" s="1"/>
      <c r="S124" s="17">
        <v>0.89132732663005132</v>
      </c>
      <c r="T124" s="10">
        <v>11.02</v>
      </c>
      <c r="U124" s="10">
        <v>1</v>
      </c>
      <c r="V124" s="8">
        <v>0.10975002488999999</v>
      </c>
      <c r="W124" s="8">
        <v>0.11539571112606982</v>
      </c>
      <c r="X124" s="1"/>
      <c r="Y124" s="8">
        <v>-2.2190879173E-2</v>
      </c>
      <c r="Z124" s="8">
        <v>4.357052979E-2</v>
      </c>
      <c r="AA124" s="8">
        <v>0.15137313772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2571.9899999999998</v>
      </c>
      <c r="K125" s="121">
        <v>2605.5628101000002</v>
      </c>
      <c r="L125" s="122">
        <v>628113.39387000003</v>
      </c>
      <c r="M125" s="122">
        <v>636312.31055000005</v>
      </c>
      <c r="N125" s="121">
        <v>83.490788636000005</v>
      </c>
      <c r="O125" s="122">
        <v>244.21299999999999</v>
      </c>
      <c r="P125" s="122">
        <v>0</v>
      </c>
      <c r="Q125" s="123" t="s">
        <v>211</v>
      </c>
      <c r="S125" s="124">
        <v>0.98711494884335105</v>
      </c>
      <c r="T125" s="125">
        <v>236.67332397999999</v>
      </c>
      <c r="U125" s="125">
        <v>15.8</v>
      </c>
      <c r="V125" s="123">
        <v>9.8613884989999998E-2</v>
      </c>
      <c r="W125" s="123">
        <v>7.3717238402948707E-2</v>
      </c>
      <c r="Y125" s="123">
        <v>-1.6142667518999999E-2</v>
      </c>
      <c r="Z125" s="123">
        <v>0.15152556795</v>
      </c>
      <c r="AA125" s="123">
        <v>0.18797655744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890.02</v>
      </c>
      <c r="K126" s="13">
        <v>1037.3562394</v>
      </c>
      <c r="L126" s="15">
        <v>541977.679</v>
      </c>
      <c r="M126" s="15">
        <v>631698.08198000002</v>
      </c>
      <c r="N126" s="13">
        <v>84.541856363999997</v>
      </c>
      <c r="O126" s="15" t="e">
        <v>#N/A</v>
      </c>
      <c r="P126" s="15">
        <v>0</v>
      </c>
      <c r="Q126" s="8" t="s">
        <v>211</v>
      </c>
      <c r="R126" s="1"/>
      <c r="S126" s="17">
        <v>0.85796948646569249</v>
      </c>
      <c r="T126" s="10">
        <v>59.1</v>
      </c>
      <c r="U126" s="10">
        <v>5.3</v>
      </c>
      <c r="V126" s="8">
        <v>6.0927835052000001E-2</v>
      </c>
      <c r="W126" s="8">
        <v>7.1459068335543011E-2</v>
      </c>
      <c r="X126" s="1"/>
      <c r="Y126" s="8">
        <v>-1.0792126527999999E-2</v>
      </c>
      <c r="Z126" s="8">
        <v>-2.5725349303999997E-2</v>
      </c>
      <c r="AA126" s="8">
        <v>-2.2026948020999998E-2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49.39</v>
      </c>
      <c r="K127" s="121">
        <v>70.095190767999995</v>
      </c>
      <c r="L127" s="122">
        <v>140761.5</v>
      </c>
      <c r="M127" s="122">
        <v>199771.29368999999</v>
      </c>
      <c r="N127" s="121">
        <v>141.93601863999999</v>
      </c>
      <c r="O127" s="122" t="e">
        <v>#N/A</v>
      </c>
      <c r="P127" s="122">
        <v>0</v>
      </c>
      <c r="Q127" s="123" t="s">
        <v>211</v>
      </c>
      <c r="S127" s="124">
        <v>0.70461324748327281</v>
      </c>
      <c r="T127" s="125">
        <v>5.76</v>
      </c>
      <c r="U127" s="125">
        <v>0.48</v>
      </c>
      <c r="V127" s="123">
        <v>0.12768787407999999</v>
      </c>
      <c r="W127" s="123">
        <v>0.11662279813727475</v>
      </c>
      <c r="Y127" s="123">
        <v>-3.1188701451999999E-2</v>
      </c>
      <c r="Z127" s="123">
        <v>0.11243565822000001</v>
      </c>
      <c r="AA127" s="123">
        <v>0.23200509747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9.9600000000000009</v>
      </c>
      <c r="K128" s="13">
        <v>11.569124218000001</v>
      </c>
      <c r="L128" s="15">
        <v>1226711.8862000001</v>
      </c>
      <c r="M128" s="15">
        <v>1424897.8104000001</v>
      </c>
      <c r="N128" s="13">
        <v>3192.9329776999998</v>
      </c>
      <c r="O128" s="15">
        <v>123163.844</v>
      </c>
      <c r="P128" s="15">
        <v>1</v>
      </c>
      <c r="Q128" s="8">
        <v>5.1000000000000004E-3</v>
      </c>
      <c r="R128" s="1"/>
      <c r="S128" s="17">
        <v>0.86091218421733084</v>
      </c>
      <c r="T128" s="10">
        <v>1.33</v>
      </c>
      <c r="U128" s="10">
        <v>0.11</v>
      </c>
      <c r="V128" s="8">
        <v>0.13711340206</v>
      </c>
      <c r="W128" s="8">
        <v>0.13253012048192769</v>
      </c>
      <c r="X128" s="1"/>
      <c r="Y128" s="8">
        <v>-2.9263813476E-3</v>
      </c>
      <c r="Z128" s="8">
        <v>-4.2517831377000007E-2</v>
      </c>
      <c r="AA128" s="8">
        <v>0.16822337224999998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41.78</v>
      </c>
      <c r="K129" s="121">
        <v>87.052981067000005</v>
      </c>
      <c r="L129" s="122">
        <v>973383.58808000002</v>
      </c>
      <c r="M129" s="122">
        <v>2028146.0762</v>
      </c>
      <c r="N129" s="121">
        <v>452.16727408999998</v>
      </c>
      <c r="O129" s="122">
        <v>23297.835999999999</v>
      </c>
      <c r="P129" s="122">
        <v>1</v>
      </c>
      <c r="Q129" s="123">
        <v>5.8799999999999998E-3</v>
      </c>
      <c r="S129" s="124">
        <v>0.47993761371416077</v>
      </c>
      <c r="T129" s="125">
        <v>7.92</v>
      </c>
      <c r="U129" s="125">
        <v>0.42</v>
      </c>
      <c r="V129" s="123">
        <v>0.16687737041999998</v>
      </c>
      <c r="W129" s="123">
        <v>0.12063188128291048</v>
      </c>
      <c r="Y129" s="123">
        <v>4.0855563583999995E-3</v>
      </c>
      <c r="Z129" s="123">
        <v>-5.1509766692000004E-2</v>
      </c>
      <c r="AA129" s="123">
        <v>4.7141703192999998E-2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6.21</v>
      </c>
      <c r="K130" s="13">
        <v>9.5809880959000004</v>
      </c>
      <c r="L130" s="15">
        <v>615541.37274000002</v>
      </c>
      <c r="M130" s="15">
        <v>949677.06357</v>
      </c>
      <c r="N130" s="13">
        <v>959.50959636000005</v>
      </c>
      <c r="O130" s="15">
        <v>99120.994000000006</v>
      </c>
      <c r="P130" s="15">
        <v>1</v>
      </c>
      <c r="Q130" s="8">
        <v>4.0100000000000005E-3</v>
      </c>
      <c r="R130" s="1"/>
      <c r="S130" s="17">
        <v>0.64815861765421146</v>
      </c>
      <c r="T130" s="10">
        <v>0.93</v>
      </c>
      <c r="U130" s="10">
        <v>7.0000000000000007E-2</v>
      </c>
      <c r="V130" s="8">
        <v>0.13043478259999999</v>
      </c>
      <c r="W130" s="8">
        <v>0.13526570048309181</v>
      </c>
      <c r="X130" s="1"/>
      <c r="Y130" s="8">
        <v>-8.407079646E-2</v>
      </c>
      <c r="Z130" s="8">
        <v>-9.054876614299999E-2</v>
      </c>
      <c r="AA130" s="8">
        <v>-7.2006542713999996E-3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87.01</v>
      </c>
      <c r="K131" s="121">
        <v>123.87940605</v>
      </c>
      <c r="L131" s="122">
        <v>647506.23245000001</v>
      </c>
      <c r="M131" s="122">
        <v>921878.95064000005</v>
      </c>
      <c r="N131" s="121">
        <v>1299.2624314</v>
      </c>
      <c r="O131" s="122">
        <v>7441.7449999999999</v>
      </c>
      <c r="P131" s="122">
        <v>1</v>
      </c>
      <c r="Q131" s="123">
        <v>4.1799999999999997E-3</v>
      </c>
      <c r="S131" s="124">
        <v>0.70237663203584599</v>
      </c>
      <c r="T131" s="125">
        <v>13.16</v>
      </c>
      <c r="U131" s="125">
        <v>0.92</v>
      </c>
      <c r="V131" s="123">
        <v>0.16398753893999998</v>
      </c>
      <c r="W131" s="123">
        <v>0.1268819675899322</v>
      </c>
      <c r="Y131" s="123">
        <v>-7.9184869992000005E-4</v>
      </c>
      <c r="Z131" s="123">
        <v>8.5506386912999999E-2</v>
      </c>
      <c r="AA131" s="123">
        <v>0.26717665071999996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8.89</v>
      </c>
      <c r="K132" s="13">
        <v>10.681255022</v>
      </c>
      <c r="L132" s="15">
        <v>1388111.7145</v>
      </c>
      <c r="M132" s="15">
        <v>1667803.7371</v>
      </c>
      <c r="N132" s="13">
        <v>2315.3692141000001</v>
      </c>
      <c r="O132" s="15">
        <v>156143.04999999999</v>
      </c>
      <c r="P132" s="15">
        <v>1</v>
      </c>
      <c r="Q132" s="8">
        <v>8.9899999999999997E-3</v>
      </c>
      <c r="R132" s="1"/>
      <c r="S132" s="17">
        <v>0.83229919908188865</v>
      </c>
      <c r="T132" s="10">
        <v>1.08</v>
      </c>
      <c r="U132" s="10">
        <v>0.09</v>
      </c>
      <c r="V132" s="8">
        <v>0.12781065087999999</v>
      </c>
      <c r="W132" s="8">
        <v>0.12148481439820022</v>
      </c>
      <c r="X132" s="1"/>
      <c r="Y132" s="8">
        <v>-6.8134171908000002E-2</v>
      </c>
      <c r="Z132" s="8">
        <v>-9.4719104361999998E-2</v>
      </c>
      <c r="AA132" s="8">
        <v>0.17971587668000003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8.5</v>
      </c>
      <c r="K133" s="121">
        <v>11.060659201</v>
      </c>
      <c r="L133" s="122">
        <v>285820.81300000002</v>
      </c>
      <c r="M133" s="122">
        <v>371925.48295999999</v>
      </c>
      <c r="N133" s="121">
        <v>2364.6255081999998</v>
      </c>
      <c r="O133" s="122">
        <v>33625.978000000003</v>
      </c>
      <c r="P133" s="122">
        <v>0</v>
      </c>
      <c r="Q133" s="123" t="s">
        <v>211</v>
      </c>
      <c r="R133" s="1"/>
      <c r="S133" s="124">
        <v>0.76848945849732997</v>
      </c>
      <c r="T133" s="125">
        <v>0.61</v>
      </c>
      <c r="U133" s="125">
        <v>5.8000000000000003E-2</v>
      </c>
      <c r="V133" s="123">
        <v>8.3791208791999999E-2</v>
      </c>
      <c r="W133" s="123">
        <v>8.1882352941176476E-2</v>
      </c>
      <c r="X133" s="1"/>
      <c r="Y133" s="123">
        <v>6.8867252430000001E-3</v>
      </c>
      <c r="Z133" s="123">
        <v>9.4518427762999999E-2</v>
      </c>
      <c r="AA133" s="123">
        <v>0.26129123114999997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80.010000000000005</v>
      </c>
      <c r="K134" s="13">
        <v>96.923559908000001</v>
      </c>
      <c r="L134" s="15">
        <v>540728.46261000005</v>
      </c>
      <c r="M134" s="15">
        <v>655034.71490999998</v>
      </c>
      <c r="N134" s="13">
        <v>2301.4656544999998</v>
      </c>
      <c r="O134" s="15">
        <v>6758.2610000000004</v>
      </c>
      <c r="P134" s="15">
        <v>1</v>
      </c>
      <c r="Q134" s="8">
        <v>2.6700000000000001E-3</v>
      </c>
      <c r="R134" s="1"/>
      <c r="S134" s="17">
        <v>0.82549588640724325</v>
      </c>
      <c r="T134" s="10">
        <v>9.6</v>
      </c>
      <c r="U134" s="10">
        <v>0.8</v>
      </c>
      <c r="V134" s="8">
        <v>0.12634903921999999</v>
      </c>
      <c r="W134" s="8">
        <v>0.11998500187476567</v>
      </c>
      <c r="X134" s="1"/>
      <c r="Y134" s="8">
        <v>-5.1960103688999996E-2</v>
      </c>
      <c r="Z134" s="8">
        <v>-1.1741535217E-2</v>
      </c>
      <c r="AA134" s="8">
        <v>0.17967701798999999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4.74</v>
      </c>
      <c r="K135" s="121">
        <v>8.4260879091999996</v>
      </c>
      <c r="L135" s="122">
        <v>98245.852020000006</v>
      </c>
      <c r="M135" s="122">
        <v>174647.29659000001</v>
      </c>
      <c r="N135" s="121">
        <v>252.00762682000001</v>
      </c>
      <c r="O135" s="122" t="e">
        <v>#N/A</v>
      </c>
      <c r="P135" s="122">
        <v>0</v>
      </c>
      <c r="Q135" s="123" t="s">
        <v>211</v>
      </c>
      <c r="R135" s="1"/>
      <c r="S135" s="124">
        <v>0.56253863608812404</v>
      </c>
      <c r="T135" s="125">
        <v>1.02</v>
      </c>
      <c r="U135" s="125">
        <v>7.0000000000000007E-2</v>
      </c>
      <c r="V135" s="123">
        <v>0.14345991560999999</v>
      </c>
      <c r="W135" s="123">
        <v>0.17721518987341772</v>
      </c>
      <c r="X135" s="1"/>
      <c r="Y135" s="123">
        <v>-4.4354838709999997E-2</v>
      </c>
      <c r="Z135" s="123">
        <v>-0.25380842172000001</v>
      </c>
      <c r="AA135" s="123">
        <v>-0.22094656918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63</v>
      </c>
      <c r="K136" s="13">
        <v>113.35180643</v>
      </c>
      <c r="L136" s="15">
        <v>211967.217</v>
      </c>
      <c r="M136" s="15">
        <v>381378.84051000001</v>
      </c>
      <c r="N136" s="13">
        <v>240.43339908999999</v>
      </c>
      <c r="O136" s="15">
        <v>3364.5590000000002</v>
      </c>
      <c r="P136" s="15">
        <v>0</v>
      </c>
      <c r="Q136" s="8" t="s">
        <v>211</v>
      </c>
      <c r="R136" s="1"/>
      <c r="S136" s="17">
        <v>0.55579176004491315</v>
      </c>
      <c r="T136" s="10">
        <v>7.53</v>
      </c>
      <c r="U136" s="10">
        <v>0.9</v>
      </c>
      <c r="V136" s="8">
        <v>0.13614174652</v>
      </c>
      <c r="W136" s="8">
        <v>0.17142857142857143</v>
      </c>
      <c r="X136" s="1"/>
      <c r="Y136" s="8">
        <v>2.7900146843E-2</v>
      </c>
      <c r="Z136" s="8">
        <v>9.9401192676000005E-2</v>
      </c>
      <c r="AA136" s="8">
        <v>0.28727427429999997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78.56</v>
      </c>
      <c r="K137" s="121">
        <v>89.251631778999993</v>
      </c>
      <c r="L137" s="122">
        <v>198470.84160000001</v>
      </c>
      <c r="M137" s="122">
        <v>225481.75245999999</v>
      </c>
      <c r="N137" s="121">
        <v>949.87687863999997</v>
      </c>
      <c r="O137" s="122">
        <v>2526.36</v>
      </c>
      <c r="P137" s="122">
        <v>1</v>
      </c>
      <c r="Q137" s="123">
        <v>1.2800000000000001E-3</v>
      </c>
      <c r="R137" s="1"/>
      <c r="S137" s="124">
        <v>0.88020799658347959</v>
      </c>
      <c r="T137" s="125">
        <v>11.4</v>
      </c>
      <c r="U137" s="125">
        <v>0.95</v>
      </c>
      <c r="V137" s="123">
        <v>0.14413958781</v>
      </c>
      <c r="W137" s="123">
        <v>0.14511201629327899</v>
      </c>
      <c r="X137" s="1"/>
      <c r="Y137" s="123">
        <v>-3.0721776681000002E-2</v>
      </c>
      <c r="Z137" s="123">
        <v>4.8679920354000004E-2</v>
      </c>
      <c r="AA137" s="123">
        <v>0.14662178033000001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59.9</v>
      </c>
      <c r="K138" s="13">
        <v>84.387107546999999</v>
      </c>
      <c r="L138" s="15">
        <v>133141.88639999999</v>
      </c>
      <c r="M138" s="15">
        <v>187570.26188000001</v>
      </c>
      <c r="N138" s="13">
        <v>615.42521999999997</v>
      </c>
      <c r="O138" s="15">
        <v>2222.7359999999999</v>
      </c>
      <c r="P138" s="15">
        <v>1</v>
      </c>
      <c r="Q138" s="8">
        <v>8.5000000000000006E-4</v>
      </c>
      <c r="R138" s="1"/>
      <c r="S138" s="17">
        <v>0.70982406840568946</v>
      </c>
      <c r="T138" s="10">
        <v>11.06</v>
      </c>
      <c r="U138" s="10">
        <v>0.8</v>
      </c>
      <c r="V138" s="8">
        <v>0.16127150773000001</v>
      </c>
      <c r="W138" s="8">
        <v>0.16026711185308851</v>
      </c>
      <c r="X138" s="1"/>
      <c r="Y138" s="8">
        <v>-6.6334991707000003E-3</v>
      </c>
      <c r="Z138" s="8">
        <v>2.0251752520999999E-3</v>
      </c>
      <c r="AA138" s="8">
        <v>3.5413710299999998E-2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8.15</v>
      </c>
      <c r="K139" s="121">
        <v>9.7595870836999996</v>
      </c>
      <c r="L139" s="122">
        <v>1192787.5612999999</v>
      </c>
      <c r="M139" s="122">
        <v>1428357.5554</v>
      </c>
      <c r="N139" s="121">
        <v>2315.3266168</v>
      </c>
      <c r="O139" s="122">
        <v>146354.302</v>
      </c>
      <c r="P139" s="122">
        <v>1</v>
      </c>
      <c r="Q139" s="123">
        <v>7.6600000000000001E-3</v>
      </c>
      <c r="R139" s="1"/>
      <c r="S139" s="124">
        <v>0.8350763131784279</v>
      </c>
      <c r="T139" s="125">
        <v>1.0861688810000001</v>
      </c>
      <c r="U139" s="125">
        <v>0.09</v>
      </c>
      <c r="V139" s="123">
        <v>0.13492781129999998</v>
      </c>
      <c r="W139" s="123">
        <v>0.1325153374233129</v>
      </c>
      <c r="X139" s="1"/>
      <c r="Y139" s="123">
        <v>-2.3952095808999999E-2</v>
      </c>
      <c r="Z139" s="123">
        <v>4.0098838541E-2</v>
      </c>
      <c r="AA139" s="123">
        <v>0.15584890025000001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8.2200000000000006</v>
      </c>
      <c r="K140" s="13">
        <v>9.4157406622999993</v>
      </c>
      <c r="L140" s="15">
        <v>165953.9088</v>
      </c>
      <c r="M140" s="15">
        <v>190094.76486</v>
      </c>
      <c r="N140" s="13">
        <v>291.85024591000001</v>
      </c>
      <c r="O140" s="15">
        <v>20189.04</v>
      </c>
      <c r="P140" s="15">
        <v>1</v>
      </c>
      <c r="Q140" s="8">
        <v>1.07E-3</v>
      </c>
      <c r="R140" s="1"/>
      <c r="S140" s="17">
        <v>0.87300620257228778</v>
      </c>
      <c r="T140" s="10">
        <v>1.216</v>
      </c>
      <c r="U140" s="10">
        <v>9.7000000000000003E-2</v>
      </c>
      <c r="V140" s="8">
        <v>0.14373522457999999</v>
      </c>
      <c r="W140" s="8">
        <v>0.14160583941605839</v>
      </c>
      <c r="X140" s="1"/>
      <c r="Y140" s="8">
        <v>-6.3924468740999994E-3</v>
      </c>
      <c r="Z140" s="8">
        <v>-4.6617409170000006E-2</v>
      </c>
      <c r="AA140" s="8">
        <v>0.12076217616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2.38</v>
      </c>
      <c r="K141" s="121">
        <v>3.5130976475</v>
      </c>
      <c r="L141" s="122">
        <v>64132.003599999996</v>
      </c>
      <c r="M141" s="122">
        <v>94664.702090000006</v>
      </c>
      <c r="N141" s="121">
        <v>205.06538727</v>
      </c>
      <c r="O141" s="122">
        <v>26946.22</v>
      </c>
      <c r="P141" s="122">
        <v>0</v>
      </c>
      <c r="Q141" s="123" t="s">
        <v>211</v>
      </c>
      <c r="R141" s="1"/>
      <c r="S141" s="124">
        <v>0.67746480138223941</v>
      </c>
      <c r="T141" s="125">
        <v>0.69769999999999999</v>
      </c>
      <c r="U141" s="125">
        <v>0</v>
      </c>
      <c r="V141" s="123">
        <v>0.12240350876999999</v>
      </c>
      <c r="W141" s="123">
        <v>0</v>
      </c>
      <c r="X141" s="1"/>
      <c r="Y141" s="123">
        <v>-5.5555555555999996E-2</v>
      </c>
      <c r="Z141" s="123">
        <v>0.16154550363999998</v>
      </c>
      <c r="AA141" s="123">
        <v>0.35306621335999999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404793.63657736848</v>
      </c>
      <c r="L6" s="196">
        <v>473747.55568052642</v>
      </c>
      <c r="M6" s="196">
        <v>961.9864749268994</v>
      </c>
      <c r="N6" s="105"/>
      <c r="O6" s="105"/>
      <c r="P6" s="105"/>
      <c r="R6" s="108">
        <v>0.85445007942234685</v>
      </c>
      <c r="S6" s="105"/>
      <c r="T6" s="105"/>
      <c r="U6" s="109">
        <v>0.16123770196036841</v>
      </c>
      <c r="V6" s="109">
        <v>0.14969335397698658</v>
      </c>
      <c r="X6" s="109">
        <v>-2.4377025806605262E-2</v>
      </c>
      <c r="Y6" s="109">
        <v>8.6554202377789515E-3</v>
      </c>
      <c r="Z6" s="109">
        <v>0.18157606035815788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14</v>
      </c>
      <c r="B8" s="37">
        <v>6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91.52</v>
      </c>
      <c r="J8" s="13">
        <v>102.66509941</v>
      </c>
      <c r="K8" s="15">
        <v>1976824.5869</v>
      </c>
      <c r="L8" s="15">
        <v>2217557.8314</v>
      </c>
      <c r="M8" s="13">
        <v>3997.3529122999998</v>
      </c>
      <c r="N8" s="15" t="e">
        <v>#N/A</v>
      </c>
      <c r="O8" s="15">
        <v>0</v>
      </c>
      <c r="P8" s="8" t="s">
        <v>211</v>
      </c>
      <c r="R8" s="17">
        <v>0.89144217972758888</v>
      </c>
      <c r="S8" s="10">
        <v>13.11</v>
      </c>
      <c r="T8" s="10">
        <v>1.1000000000000001</v>
      </c>
      <c r="U8" s="8">
        <v>0.13805812973000001</v>
      </c>
      <c r="V8" s="8">
        <v>0.14423076923076925</v>
      </c>
      <c r="X8" s="8">
        <v>-2.0128479657999999E-2</v>
      </c>
      <c r="Y8" s="8">
        <v>4.6492918154E-3</v>
      </c>
      <c r="Z8" s="8">
        <v>0.10526024364</v>
      </c>
      <c r="AA8" s="59"/>
      <c r="AB8" s="38">
        <v>0.85445007942234685</v>
      </c>
      <c r="AC8" s="112">
        <v>0.14969335397698658</v>
      </c>
      <c r="AD8" s="37">
        <v>1</v>
      </c>
      <c r="AE8" s="37" t="s">
        <v>421</v>
      </c>
      <c r="AF8" s="38">
        <v>1.0037698006009643</v>
      </c>
      <c r="AG8" s="37">
        <v>1</v>
      </c>
      <c r="AH8" s="37" t="s">
        <v>422</v>
      </c>
      <c r="AI8" s="112">
        <v>0.19354838709677419</v>
      </c>
      <c r="AJ8" s="117"/>
    </row>
    <row r="9" spans="1:36" ht="16.2" customHeight="1" x14ac:dyDescent="0.3">
      <c r="A9" s="37">
        <v>15</v>
      </c>
      <c r="B9" s="37">
        <v>2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10.039999999999999</v>
      </c>
      <c r="J9" s="121">
        <v>10.315255579</v>
      </c>
      <c r="K9" s="122">
        <v>609833.14411999995</v>
      </c>
      <c r="L9" s="122">
        <v>626552.26514999999</v>
      </c>
      <c r="M9" s="121">
        <v>2079.3053049999999</v>
      </c>
      <c r="N9" s="122">
        <v>60740.353000000003</v>
      </c>
      <c r="O9" s="122">
        <v>0</v>
      </c>
      <c r="P9" s="123" t="s">
        <v>211</v>
      </c>
      <c r="R9" s="124">
        <v>0.97331568016982806</v>
      </c>
      <c r="S9" s="125">
        <v>1.56</v>
      </c>
      <c r="T9" s="125">
        <v>0.12</v>
      </c>
      <c r="U9" s="123">
        <v>0.16216216215999998</v>
      </c>
      <c r="V9" s="123">
        <v>0.14342629482071714</v>
      </c>
      <c r="X9" s="6">
        <v>-3.0613631731000002E-2</v>
      </c>
      <c r="Y9" s="6">
        <v>-1.6685594089999999E-2</v>
      </c>
      <c r="Z9" s="6">
        <v>0.22458490380000001</v>
      </c>
      <c r="AA9" s="59"/>
      <c r="AB9" s="38">
        <v>0.85445007942234685</v>
      </c>
      <c r="AC9" s="112">
        <v>0.14969335397698658</v>
      </c>
      <c r="AD9" s="37">
        <v>2</v>
      </c>
      <c r="AE9" s="37" t="s">
        <v>420</v>
      </c>
      <c r="AF9" s="38">
        <v>0.97331568016982806</v>
      </c>
      <c r="AG9" s="37">
        <v>2</v>
      </c>
      <c r="AH9" s="37" t="s">
        <v>401</v>
      </c>
      <c r="AI9" s="112">
        <v>0.18045112781954886</v>
      </c>
      <c r="AJ9" s="117"/>
    </row>
    <row r="10" spans="1:36" ht="16.2" customHeight="1" x14ac:dyDescent="0.3">
      <c r="A10" s="37">
        <v>16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99.09</v>
      </c>
      <c r="J10" s="13">
        <v>102.1304047</v>
      </c>
      <c r="K10" s="15">
        <v>234827.04923999999</v>
      </c>
      <c r="L10" s="15">
        <v>242032.30976</v>
      </c>
      <c r="M10" s="13">
        <v>434.82373454999998</v>
      </c>
      <c r="N10" s="15">
        <v>2369.8359999999998</v>
      </c>
      <c r="O10" s="15">
        <v>0</v>
      </c>
      <c r="P10" s="8" t="s">
        <v>211</v>
      </c>
      <c r="R10" s="17">
        <v>0.97023017083961482</v>
      </c>
      <c r="S10" s="10">
        <v>14.8</v>
      </c>
      <c r="T10" s="10">
        <v>1.1499999999999999</v>
      </c>
      <c r="U10" s="8">
        <v>0.15721266199</v>
      </c>
      <c r="V10" s="8">
        <v>0.13926733272782318</v>
      </c>
      <c r="X10" s="8">
        <v>1.0841379078999999E-2</v>
      </c>
      <c r="Y10" s="8">
        <v>0.11569685923</v>
      </c>
      <c r="Z10" s="8">
        <v>0.22335238664999998</v>
      </c>
      <c r="AA10" s="59"/>
      <c r="AB10" s="38">
        <v>0.85445007942234685</v>
      </c>
      <c r="AC10" s="112">
        <v>0.14969335397698658</v>
      </c>
      <c r="AD10" s="37">
        <v>3</v>
      </c>
      <c r="AE10" s="37" t="s">
        <v>419</v>
      </c>
      <c r="AF10" s="38">
        <v>0.97023017083961482</v>
      </c>
      <c r="AG10" s="37">
        <v>3</v>
      </c>
      <c r="AH10" s="37" t="s">
        <v>417</v>
      </c>
      <c r="AI10" s="112">
        <v>0.17454545454545453</v>
      </c>
      <c r="AJ10" s="117"/>
    </row>
    <row r="11" spans="1:36" ht="16.2" customHeight="1" x14ac:dyDescent="0.3">
      <c r="A11" s="37">
        <v>6</v>
      </c>
      <c r="B11" s="37">
        <v>5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8.59</v>
      </c>
      <c r="J11" s="121">
        <v>9.6266271019000005</v>
      </c>
      <c r="K11" s="122">
        <v>584467.25075000001</v>
      </c>
      <c r="L11" s="122">
        <v>654999.79932999995</v>
      </c>
      <c r="M11" s="121">
        <v>1548.27736</v>
      </c>
      <c r="N11" s="122" t="e">
        <v>#N/A</v>
      </c>
      <c r="O11" s="122">
        <v>0</v>
      </c>
      <c r="P11" s="123" t="s">
        <v>211</v>
      </c>
      <c r="R11" s="124">
        <v>0.89231668673492071</v>
      </c>
      <c r="S11" s="125">
        <v>1.5</v>
      </c>
      <c r="T11" s="125">
        <v>0.12</v>
      </c>
      <c r="U11" s="123">
        <v>0.16853932583999998</v>
      </c>
      <c r="V11" s="123">
        <v>0.16763678696158324</v>
      </c>
      <c r="X11" s="123">
        <v>-3.0474040633E-2</v>
      </c>
      <c r="Y11" s="123">
        <v>-2.2770992687999998E-2</v>
      </c>
      <c r="Z11" s="123">
        <v>0.13702210584999999</v>
      </c>
      <c r="AA11" s="59"/>
      <c r="AB11" s="38">
        <v>0.85445007942234685</v>
      </c>
      <c r="AC11" s="112">
        <v>0.14969335397698658</v>
      </c>
      <c r="AD11" s="37">
        <v>4</v>
      </c>
      <c r="AE11" s="37" t="s">
        <v>402</v>
      </c>
      <c r="AF11" s="38">
        <v>0.90543313225624777</v>
      </c>
      <c r="AG11" s="37">
        <v>4</v>
      </c>
      <c r="AH11" s="37" t="s">
        <v>400</v>
      </c>
      <c r="AI11" s="112">
        <v>0.17224880382775121</v>
      </c>
      <c r="AJ11" s="117"/>
    </row>
    <row r="12" spans="1:36" ht="16.2" customHeight="1" x14ac:dyDescent="0.3">
      <c r="A12" s="37">
        <v>2</v>
      </c>
      <c r="B12" s="37">
        <v>7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87.78</v>
      </c>
      <c r="J12" s="13">
        <v>99.044003629000002</v>
      </c>
      <c r="K12" s="15">
        <v>274919.41091999999</v>
      </c>
      <c r="L12" s="15">
        <v>310197.30158000003</v>
      </c>
      <c r="M12" s="13">
        <v>1577.4868818</v>
      </c>
      <c r="N12" s="15">
        <v>3131.9140000000002</v>
      </c>
      <c r="O12" s="15">
        <v>0</v>
      </c>
      <c r="P12" s="8" t="s">
        <v>211</v>
      </c>
      <c r="R12" s="17">
        <v>0.88627273518553618</v>
      </c>
      <c r="S12" s="10">
        <v>16.95</v>
      </c>
      <c r="T12" s="10">
        <v>1.32</v>
      </c>
      <c r="U12" s="8">
        <v>0.18157471879999998</v>
      </c>
      <c r="V12" s="8">
        <v>0.18045112781954886</v>
      </c>
      <c r="X12" s="8">
        <v>-7.8717286524000001E-3</v>
      </c>
      <c r="Y12" s="8">
        <v>7.3557656177999997E-3</v>
      </c>
      <c r="Z12" s="8">
        <v>0.12463563876</v>
      </c>
      <c r="AA12" s="59"/>
      <c r="AB12" s="38">
        <v>0.85445007942234685</v>
      </c>
      <c r="AC12" s="112">
        <v>0.14969335397698658</v>
      </c>
      <c r="AD12" s="37">
        <v>5</v>
      </c>
      <c r="AE12" s="37" t="s">
        <v>404</v>
      </c>
      <c r="AF12" s="38">
        <v>0.89231668673492071</v>
      </c>
      <c r="AG12" s="37">
        <v>5</v>
      </c>
      <c r="AH12" s="37" t="s">
        <v>418</v>
      </c>
      <c r="AI12" s="112">
        <v>0.16971982758620693</v>
      </c>
      <c r="AJ12" s="117"/>
    </row>
    <row r="13" spans="1:36" ht="16.2" customHeight="1" x14ac:dyDescent="0.3">
      <c r="A13" s="37">
        <v>12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8.52</v>
      </c>
      <c r="J13" s="121">
        <v>9.4098610890999996</v>
      </c>
      <c r="K13" s="122">
        <v>384068.38548</v>
      </c>
      <c r="L13" s="122">
        <v>424181.94319999998</v>
      </c>
      <c r="M13" s="121">
        <v>723.99573817999999</v>
      </c>
      <c r="N13" s="122">
        <v>45078.449000000001</v>
      </c>
      <c r="O13" s="122">
        <v>0</v>
      </c>
      <c r="P13" s="123" t="s">
        <v>211</v>
      </c>
      <c r="R13" s="124">
        <v>0.90543313225624777</v>
      </c>
      <c r="S13" s="125">
        <v>1.415</v>
      </c>
      <c r="T13" s="125">
        <v>0.11</v>
      </c>
      <c r="U13" s="123">
        <v>0.16434378630000002</v>
      </c>
      <c r="V13" s="123">
        <v>0.15492957746478875</v>
      </c>
      <c r="X13" s="123">
        <v>-2.0576175038000001E-2</v>
      </c>
      <c r="Y13" s="123">
        <v>1.3811276026999999E-2</v>
      </c>
      <c r="Z13" s="123">
        <v>0.15942435104</v>
      </c>
      <c r="AA13" s="59"/>
      <c r="AB13" s="38">
        <v>0.85445007942234685</v>
      </c>
      <c r="AC13" s="112">
        <v>0.14969335397698658</v>
      </c>
      <c r="AD13" s="37">
        <v>6</v>
      </c>
      <c r="AE13" s="37" t="s">
        <v>413</v>
      </c>
      <c r="AF13" s="38">
        <v>0.89144217972758888</v>
      </c>
      <c r="AG13" s="37">
        <v>6</v>
      </c>
      <c r="AH13" s="37" t="s">
        <v>404</v>
      </c>
      <c r="AI13" s="112">
        <v>0.16763678696158324</v>
      </c>
      <c r="AJ13" s="117"/>
    </row>
    <row r="14" spans="1:36" ht="16.2" customHeight="1" x14ac:dyDescent="0.3">
      <c r="A14" s="126">
        <v>9</v>
      </c>
      <c r="B14" s="126">
        <v>1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9.6999999999999993</v>
      </c>
      <c r="J14" s="13">
        <v>9.6635702670000008</v>
      </c>
      <c r="K14" s="15">
        <v>838614.63489999995</v>
      </c>
      <c r="L14" s="15">
        <v>835465.09806999995</v>
      </c>
      <c r="M14" s="13">
        <v>1703.3081477000001</v>
      </c>
      <c r="N14" s="15">
        <v>86455.116999999998</v>
      </c>
      <c r="O14" s="15">
        <v>0</v>
      </c>
      <c r="P14" s="8" t="s">
        <v>211</v>
      </c>
      <c r="R14" s="17">
        <v>1.0037698006009643</v>
      </c>
      <c r="S14" s="10">
        <v>1.645</v>
      </c>
      <c r="T14" s="10">
        <v>0.13</v>
      </c>
      <c r="U14" s="8">
        <v>0.18257491676000001</v>
      </c>
      <c r="V14" s="8">
        <v>0.16082474226804125</v>
      </c>
      <c r="X14" s="8">
        <v>1.2469730285000001E-2</v>
      </c>
      <c r="Y14" s="8">
        <v>6.9314901378999996E-2</v>
      </c>
      <c r="Z14" s="8">
        <v>0.29684541341999998</v>
      </c>
      <c r="AA14" s="59"/>
      <c r="AB14" s="38">
        <v>0.85445007942234685</v>
      </c>
      <c r="AC14" s="112">
        <v>0.14969335397698658</v>
      </c>
      <c r="AD14" s="37">
        <v>7</v>
      </c>
      <c r="AE14" s="37" t="s">
        <v>401</v>
      </c>
      <c r="AF14" s="38">
        <v>0.88627273518553618</v>
      </c>
      <c r="AG14" s="37">
        <v>7</v>
      </c>
      <c r="AH14" s="37" t="s">
        <v>414</v>
      </c>
      <c r="AI14" s="112">
        <v>0.16578947368421054</v>
      </c>
      <c r="AJ14" s="117"/>
    </row>
    <row r="15" spans="1:36" ht="16.2" customHeight="1" x14ac:dyDescent="0.3">
      <c r="A15" s="37">
        <v>8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8.01</v>
      </c>
      <c r="J15" s="121">
        <v>9.8667083365000003</v>
      </c>
      <c r="K15" s="122">
        <v>158795.67077999999</v>
      </c>
      <c r="L15" s="122">
        <v>195604.31568999999</v>
      </c>
      <c r="M15" s="121">
        <v>226.63392818</v>
      </c>
      <c r="N15" s="122">
        <v>19824.678</v>
      </c>
      <c r="O15" s="122">
        <v>0</v>
      </c>
      <c r="P15" s="123" t="s">
        <v>211</v>
      </c>
      <c r="R15" s="124">
        <v>0.81182089576607197</v>
      </c>
      <c r="S15" s="125">
        <v>1.33</v>
      </c>
      <c r="T15" s="125">
        <v>0.11</v>
      </c>
      <c r="U15" s="123">
        <v>0.18194254445999999</v>
      </c>
      <c r="V15" s="123">
        <v>0.16479400749063672</v>
      </c>
      <c r="X15" s="123">
        <v>-3.6132429122999999E-3</v>
      </c>
      <c r="Y15" s="123">
        <v>7.516193483200001E-2</v>
      </c>
      <c r="Z15" s="123">
        <v>0.29591473406999996</v>
      </c>
      <c r="AA15" s="59"/>
      <c r="AB15" s="38">
        <v>0.85445007942234685</v>
      </c>
      <c r="AC15" s="112">
        <v>0.14969335397698658</v>
      </c>
      <c r="AD15" s="37">
        <v>8</v>
      </c>
      <c r="AE15" s="37" t="s">
        <v>417</v>
      </c>
      <c r="AF15" s="38">
        <v>0.84170957580741912</v>
      </c>
      <c r="AG15" s="37">
        <v>8</v>
      </c>
      <c r="AH15" s="37" t="s">
        <v>399</v>
      </c>
      <c r="AI15" s="112">
        <v>0.16479400749063672</v>
      </c>
      <c r="AJ15" s="117"/>
    </row>
    <row r="16" spans="1:36" ht="16.2" customHeight="1" x14ac:dyDescent="0.3">
      <c r="A16" s="37">
        <v>3</v>
      </c>
      <c r="B16" s="37">
        <v>8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8.25</v>
      </c>
      <c r="J16" s="13">
        <v>9.8014805072000009</v>
      </c>
      <c r="K16" s="15">
        <v>74522.241750000001</v>
      </c>
      <c r="L16" s="15">
        <v>88536.763619999998</v>
      </c>
      <c r="M16" s="13">
        <v>137.45470318</v>
      </c>
      <c r="N16" s="15" t="e">
        <v>#N/A</v>
      </c>
      <c r="O16" s="15">
        <v>0</v>
      </c>
      <c r="P16" s="8" t="s">
        <v>211</v>
      </c>
      <c r="R16" s="17">
        <v>0.84170957580741912</v>
      </c>
      <c r="S16" s="10">
        <v>1.415</v>
      </c>
      <c r="T16" s="10">
        <v>0.12</v>
      </c>
      <c r="U16" s="8">
        <v>0.18692206077000001</v>
      </c>
      <c r="V16" s="8">
        <v>0.17454545454545453</v>
      </c>
      <c r="X16" s="8">
        <v>-6.1390157281000002E-2</v>
      </c>
      <c r="Y16" s="8">
        <v>3.8172816244999998E-2</v>
      </c>
      <c r="Z16" s="8">
        <v>0.28386698558000001</v>
      </c>
      <c r="AA16" s="59"/>
      <c r="AB16" s="38">
        <v>0.85445007942234685</v>
      </c>
      <c r="AC16" s="112">
        <v>0.14969335397698658</v>
      </c>
      <c r="AD16" s="37">
        <v>9</v>
      </c>
      <c r="AE16" s="37" t="s">
        <v>423</v>
      </c>
      <c r="AF16" s="38">
        <v>0.81712536924394041</v>
      </c>
      <c r="AG16" s="37">
        <v>9</v>
      </c>
      <c r="AH16" s="37" t="s">
        <v>421</v>
      </c>
      <c r="AI16" s="112">
        <v>0.16082474226804125</v>
      </c>
      <c r="AJ16" s="117"/>
    </row>
    <row r="17" spans="1:36" ht="16.2" customHeight="1" x14ac:dyDescent="0.3">
      <c r="A17" s="37">
        <v>5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74.239999999999995</v>
      </c>
      <c r="J17" s="121">
        <v>95.394687685999997</v>
      </c>
      <c r="K17" s="122">
        <v>41353.090559999997</v>
      </c>
      <c r="L17" s="122">
        <v>53136.653539999999</v>
      </c>
      <c r="M17" s="121">
        <v>58.808475455</v>
      </c>
      <c r="N17" s="122" t="e">
        <v>#N/A</v>
      </c>
      <c r="O17" s="122">
        <v>0</v>
      </c>
      <c r="P17" s="123" t="s">
        <v>211</v>
      </c>
      <c r="R17" s="124">
        <v>0.77824040102073067</v>
      </c>
      <c r="S17" s="125">
        <v>12.25</v>
      </c>
      <c r="T17" s="125">
        <v>1.05</v>
      </c>
      <c r="U17" s="123">
        <v>0.17042292710000001</v>
      </c>
      <c r="V17" s="123">
        <v>0.16971982758620693</v>
      </c>
      <c r="X17" s="123">
        <v>-1.4338821029999999E-2</v>
      </c>
      <c r="Y17" s="123">
        <v>0.10586620670000001</v>
      </c>
      <c r="Z17" s="123">
        <v>0.21773985118</v>
      </c>
      <c r="AA17" s="59"/>
      <c r="AB17" s="38">
        <v>0.85445007942234685</v>
      </c>
      <c r="AC17" s="112">
        <v>0.14969335397698658</v>
      </c>
      <c r="AD17" s="37">
        <v>10</v>
      </c>
      <c r="AE17" s="37" t="s">
        <v>411</v>
      </c>
      <c r="AF17" s="38">
        <v>0.81475769622615912</v>
      </c>
      <c r="AG17" s="37">
        <v>10</v>
      </c>
      <c r="AH17" s="37" t="s">
        <v>411</v>
      </c>
      <c r="AI17" s="112">
        <v>0.15827338129496404</v>
      </c>
      <c r="AJ17" s="117"/>
    </row>
    <row r="18" spans="1:36" ht="16.2" customHeight="1" x14ac:dyDescent="0.3">
      <c r="A18" s="37">
        <v>13</v>
      </c>
      <c r="B18" s="37">
        <v>9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7.88</v>
      </c>
      <c r="J18" s="13">
        <v>9.6435630279000009</v>
      </c>
      <c r="K18" s="15">
        <v>358721.83888</v>
      </c>
      <c r="L18" s="15">
        <v>439004.65263000003</v>
      </c>
      <c r="M18" s="13">
        <v>705.18456773000003</v>
      </c>
      <c r="N18" s="15" t="e">
        <v>#N/A</v>
      </c>
      <c r="O18" s="15">
        <v>0</v>
      </c>
      <c r="P18" s="8" t="s">
        <v>211</v>
      </c>
      <c r="R18" s="17">
        <v>0.81712536924394041</v>
      </c>
      <c r="S18" s="10">
        <v>1.32</v>
      </c>
      <c r="T18" s="10">
        <v>0.1</v>
      </c>
      <c r="U18" s="8">
        <v>0.16730038022999999</v>
      </c>
      <c r="V18" s="8">
        <v>0.15228426395939088</v>
      </c>
      <c r="X18" s="8">
        <v>-1.1292346300000001E-2</v>
      </c>
      <c r="Y18" s="8">
        <v>8.1082331525999998E-3</v>
      </c>
      <c r="Z18" s="8">
        <v>0.17294329658999999</v>
      </c>
      <c r="AA18" s="59"/>
      <c r="AB18" s="38">
        <v>0.85445007942234685</v>
      </c>
      <c r="AC18" s="112">
        <v>0.14969335397698658</v>
      </c>
      <c r="AD18" s="37">
        <v>11</v>
      </c>
      <c r="AE18" s="37" t="s">
        <v>399</v>
      </c>
      <c r="AF18" s="38">
        <v>0.81182089576607197</v>
      </c>
      <c r="AG18" s="37">
        <v>11</v>
      </c>
      <c r="AH18" s="37" t="s">
        <v>409</v>
      </c>
      <c r="AI18" s="112">
        <v>0.15692307692307692</v>
      </c>
      <c r="AJ18" s="117"/>
    </row>
    <row r="19" spans="1:36" ht="16.2" customHeight="1" x14ac:dyDescent="0.3">
      <c r="A19" s="37">
        <v>10</v>
      </c>
      <c r="B19" s="37">
        <v>10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8.34</v>
      </c>
      <c r="J19" s="121">
        <v>10.236172101999999</v>
      </c>
      <c r="K19" s="122">
        <v>1335229.9051000001</v>
      </c>
      <c r="L19" s="122">
        <v>1638806.1276</v>
      </c>
      <c r="M19" s="121">
        <v>3337.3738558999999</v>
      </c>
      <c r="N19" s="122" t="e">
        <v>#N/A</v>
      </c>
      <c r="O19" s="122">
        <v>0</v>
      </c>
      <c r="P19" s="123" t="s">
        <v>211</v>
      </c>
      <c r="R19" s="124">
        <v>0.81475769622615912</v>
      </c>
      <c r="S19" s="125">
        <v>1.3380000000000001</v>
      </c>
      <c r="T19" s="125">
        <v>0.11</v>
      </c>
      <c r="U19" s="123">
        <v>0.16277372263000001</v>
      </c>
      <c r="V19" s="123">
        <v>0.15827338129496404</v>
      </c>
      <c r="X19" s="6">
        <v>-4.9030786773999996E-2</v>
      </c>
      <c r="Y19" s="6">
        <v>2.5407763915000003E-2</v>
      </c>
      <c r="Z19" s="6">
        <v>0.18593278935000002</v>
      </c>
      <c r="AA19" s="59"/>
      <c r="AB19" s="38">
        <v>0.85445007942234685</v>
      </c>
      <c r="AC19" s="112">
        <v>0.14969335397698658</v>
      </c>
      <c r="AD19" s="37">
        <v>12</v>
      </c>
      <c r="AE19" s="37" t="s">
        <v>418</v>
      </c>
      <c r="AF19" s="38">
        <v>0.77824040102073067</v>
      </c>
      <c r="AG19" s="37">
        <v>12</v>
      </c>
      <c r="AH19" s="37" t="s">
        <v>402</v>
      </c>
      <c r="AI19" s="112">
        <v>0.15492957746478875</v>
      </c>
      <c r="AJ19" s="117"/>
    </row>
    <row r="20" spans="1:36" ht="16.2" customHeight="1" x14ac:dyDescent="0.3">
      <c r="A20" s="37">
        <v>7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76</v>
      </c>
      <c r="J20" s="13">
        <v>98.245845983999999</v>
      </c>
      <c r="K20" s="15">
        <v>76709.384000000005</v>
      </c>
      <c r="L20" s="15">
        <v>99162.872709999996</v>
      </c>
      <c r="M20" s="13">
        <v>118.05164499999999</v>
      </c>
      <c r="N20" s="15" t="e">
        <v>#N/A</v>
      </c>
      <c r="O20" s="15">
        <v>0</v>
      </c>
      <c r="P20" s="8" t="s">
        <v>211</v>
      </c>
      <c r="R20" s="17">
        <v>0.77356960224432403</v>
      </c>
      <c r="S20" s="10">
        <v>12.03</v>
      </c>
      <c r="T20" s="10">
        <v>1.05</v>
      </c>
      <c r="U20" s="8">
        <v>0.15948561580000001</v>
      </c>
      <c r="V20" s="8">
        <v>0.16578947368421054</v>
      </c>
      <c r="X20" s="8">
        <v>1.7402945114E-2</v>
      </c>
      <c r="Y20" s="8">
        <v>-2.8520011974999999E-2</v>
      </c>
      <c r="Z20" s="8">
        <v>0.19040881474999999</v>
      </c>
      <c r="AA20" s="59"/>
      <c r="AB20" s="38">
        <v>0.85445007942234685</v>
      </c>
      <c r="AC20" s="112">
        <v>0.14969335397698658</v>
      </c>
      <c r="AD20" s="37">
        <v>13</v>
      </c>
      <c r="AE20" s="37" t="s">
        <v>414</v>
      </c>
      <c r="AF20" s="38">
        <v>0.77356960224432403</v>
      </c>
      <c r="AG20" s="37">
        <v>13</v>
      </c>
      <c r="AH20" s="37" t="s">
        <v>423</v>
      </c>
      <c r="AI20" s="112">
        <v>0.15228426395939088</v>
      </c>
      <c r="AJ20" s="117"/>
    </row>
    <row r="21" spans="1:36" ht="16.2" customHeight="1" x14ac:dyDescent="0.3">
      <c r="A21" s="37">
        <v>4</v>
      </c>
      <c r="B21" s="37">
        <v>16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6.27</v>
      </c>
      <c r="J21" s="121">
        <v>9.6947956885999993</v>
      </c>
      <c r="K21" s="122">
        <v>42252.934350000003</v>
      </c>
      <c r="L21" s="122">
        <v>65332.307139999997</v>
      </c>
      <c r="M21" s="121">
        <v>82.211507726999997</v>
      </c>
      <c r="N21" s="122">
        <v>6738.9049999999997</v>
      </c>
      <c r="O21" s="122">
        <v>0</v>
      </c>
      <c r="P21" s="123" t="s">
        <v>211</v>
      </c>
      <c r="R21" s="124">
        <v>0.64673874534280507</v>
      </c>
      <c r="S21" s="125">
        <v>1.0980000000000001</v>
      </c>
      <c r="T21" s="125">
        <v>0.09</v>
      </c>
      <c r="U21" s="123">
        <v>0.14777927321000001</v>
      </c>
      <c r="V21" s="123">
        <v>0.17224880382775121</v>
      </c>
      <c r="X21" s="123">
        <v>-8.7404561106000006E-2</v>
      </c>
      <c r="Y21" s="123">
        <v>-8.8999785115000007E-2</v>
      </c>
      <c r="Z21" s="123">
        <v>-1.8074434143000001E-2</v>
      </c>
      <c r="AA21" s="59"/>
      <c r="AB21" s="38">
        <v>0.85445007942234685</v>
      </c>
      <c r="AC21" s="112">
        <v>0.14969335397698658</v>
      </c>
      <c r="AD21" s="37">
        <v>14</v>
      </c>
      <c r="AE21" s="37" t="s">
        <v>397</v>
      </c>
      <c r="AF21" s="38">
        <v>0.66112616665881374</v>
      </c>
      <c r="AG21" s="37">
        <v>14</v>
      </c>
      <c r="AH21" s="37" t="s">
        <v>413</v>
      </c>
      <c r="AI21" s="112">
        <v>0.14423076923076925</v>
      </c>
      <c r="AJ21" s="117"/>
    </row>
    <row r="22" spans="1:36" ht="16.2" customHeight="1" x14ac:dyDescent="0.3">
      <c r="A22" s="37">
        <v>18</v>
      </c>
      <c r="B22" s="37">
        <v>14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119.98</v>
      </c>
      <c r="J22" s="13">
        <v>181.47822012</v>
      </c>
      <c r="K22" s="15">
        <v>185969</v>
      </c>
      <c r="L22" s="15">
        <v>281291.24118000001</v>
      </c>
      <c r="M22" s="13">
        <v>0.22276136363999999</v>
      </c>
      <c r="N22" s="15" t="e">
        <v>#N/A</v>
      </c>
      <c r="O22" s="15">
        <v>0</v>
      </c>
      <c r="P22" s="8" t="s">
        <v>211</v>
      </c>
      <c r="R22" s="17">
        <v>0.66112616665881374</v>
      </c>
      <c r="S22" s="10">
        <v>4.3195785200000003</v>
      </c>
      <c r="T22" s="10">
        <v>0</v>
      </c>
      <c r="U22" s="8">
        <v>3.6504508747000002E-2</v>
      </c>
      <c r="V22" s="8">
        <v>0</v>
      </c>
      <c r="X22" s="8">
        <v>-7.7076923077000009E-2</v>
      </c>
      <c r="Y22" s="8">
        <v>-5.0371991377999997E-2</v>
      </c>
      <c r="Z22" s="8">
        <v>5.1307944979E-2</v>
      </c>
      <c r="AA22" s="59"/>
      <c r="AB22" s="38">
        <v>0.85445007942234685</v>
      </c>
      <c r="AC22" s="112">
        <v>0.14969335397698658</v>
      </c>
      <c r="AD22" s="37">
        <v>15</v>
      </c>
      <c r="AE22" s="37" t="s">
        <v>405</v>
      </c>
      <c r="AF22" s="38">
        <v>0.65268235204417469</v>
      </c>
      <c r="AG22" s="37">
        <v>15</v>
      </c>
      <c r="AH22" s="37" t="s">
        <v>420</v>
      </c>
      <c r="AI22" s="112">
        <v>0.14342629482071714</v>
      </c>
      <c r="AJ22" s="117"/>
    </row>
    <row r="23" spans="1:36" ht="16.2" customHeight="1" x14ac:dyDescent="0.3">
      <c r="A23" s="37">
        <v>17</v>
      </c>
      <c r="B23" s="37">
        <v>15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62.77</v>
      </c>
      <c r="J23" s="121">
        <v>96.172356742000005</v>
      </c>
      <c r="K23" s="122">
        <v>134406.13696</v>
      </c>
      <c r="L23" s="122">
        <v>205928.86653</v>
      </c>
      <c r="M23" s="121">
        <v>811.57320635999997</v>
      </c>
      <c r="N23" s="122">
        <v>2141.248</v>
      </c>
      <c r="O23" s="122">
        <v>0</v>
      </c>
      <c r="P23" s="123" t="s">
        <v>211</v>
      </c>
      <c r="R23" s="124">
        <v>0.65268235204417469</v>
      </c>
      <c r="S23" s="125">
        <v>11.45</v>
      </c>
      <c r="T23" s="125">
        <v>0.5</v>
      </c>
      <c r="U23" s="123">
        <v>0.16823391125000001</v>
      </c>
      <c r="V23" s="123">
        <v>9.5587063884021023E-2</v>
      </c>
      <c r="X23" s="123">
        <v>-3.8302436034999998E-2</v>
      </c>
      <c r="Y23" s="123">
        <v>-0.10734732772</v>
      </c>
      <c r="Z23" s="123">
        <v>8.6541346649000012E-2</v>
      </c>
      <c r="AA23" s="59"/>
      <c r="AB23" s="38">
        <v>0.85445007942234685</v>
      </c>
      <c r="AC23" s="112">
        <v>0.14969335397698658</v>
      </c>
      <c r="AD23" s="37">
        <v>16</v>
      </c>
      <c r="AE23" s="37" t="s">
        <v>400</v>
      </c>
      <c r="AF23" s="38">
        <v>0.64673874534280507</v>
      </c>
      <c r="AG23" s="37">
        <v>16</v>
      </c>
      <c r="AH23" s="37" t="s">
        <v>419</v>
      </c>
      <c r="AI23" s="112">
        <v>0.13926733272782318</v>
      </c>
      <c r="AJ23" s="117"/>
    </row>
    <row r="24" spans="1:36" ht="16.2" customHeight="1" x14ac:dyDescent="0.3">
      <c r="A24" s="37" t="e">
        <v>#VALUE!</v>
      </c>
      <c r="B24" s="37" t="e">
        <v>#VALUE!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 t="s">
        <v>211</v>
      </c>
      <c r="J24" s="13">
        <v>23.493008595999999</v>
      </c>
      <c r="K24" s="15">
        <v>3696.47228</v>
      </c>
      <c r="L24" s="15">
        <v>5832.1863700000004</v>
      </c>
      <c r="M24" s="13">
        <v>0.11280454545</v>
      </c>
      <c r="N24" s="15" t="e">
        <v>#N/A</v>
      </c>
      <c r="O24" s="15">
        <v>0</v>
      </c>
      <c r="P24" s="8" t="s">
        <v>211</v>
      </c>
      <c r="R24" s="17" t="s">
        <v>211</v>
      </c>
      <c r="S24" s="10">
        <v>2.44</v>
      </c>
      <c r="T24" s="10">
        <v>0.14000000000000001</v>
      </c>
      <c r="U24" s="8">
        <v>0.18526955201</v>
      </c>
      <c r="V24" s="8" t="s">
        <v>211</v>
      </c>
      <c r="X24" s="8">
        <v>-5.9380922298999994E-2</v>
      </c>
      <c r="Y24" s="8">
        <v>-9.8773966273000002E-2</v>
      </c>
      <c r="Z24" s="8">
        <v>0.33669574969000005</v>
      </c>
      <c r="AA24" s="59"/>
      <c r="AB24" s="38">
        <v>0.85445007942234685</v>
      </c>
      <c r="AC24" s="112">
        <v>0.14969335397698658</v>
      </c>
      <c r="AD24" s="37">
        <v>17</v>
      </c>
      <c r="AE24" s="37" t="s">
        <v>409</v>
      </c>
      <c r="AF24" s="38">
        <v>0.61075959242307765</v>
      </c>
      <c r="AG24" s="37">
        <v>17</v>
      </c>
      <c r="AH24" s="37" t="s">
        <v>405</v>
      </c>
      <c r="AI24" s="112">
        <v>9.5587063884021023E-2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62</v>
      </c>
      <c r="J25" s="121">
        <v>101.98538151</v>
      </c>
      <c r="K25" s="122">
        <v>284822.978</v>
      </c>
      <c r="L25" s="122">
        <v>468512.58186999999</v>
      </c>
      <c r="M25" s="121">
        <v>572.26619272999994</v>
      </c>
      <c r="N25" s="122" t="e">
        <v>#N/A</v>
      </c>
      <c r="O25" s="122">
        <v>0</v>
      </c>
      <c r="P25" s="123" t="s">
        <v>211</v>
      </c>
      <c r="R25" s="124">
        <v>0.60793026492645619</v>
      </c>
      <c r="S25" s="125">
        <v>11.53</v>
      </c>
      <c r="T25" s="125">
        <v>1</v>
      </c>
      <c r="U25" s="123">
        <v>0.18106155779000002</v>
      </c>
      <c r="V25" s="123">
        <v>0.19354838709677419</v>
      </c>
      <c r="X25" s="123">
        <v>-3.5358405648000003E-3</v>
      </c>
      <c r="Y25" s="123">
        <v>5.3417452953000003E-2</v>
      </c>
      <c r="Z25" s="123">
        <v>0.16780948631000001</v>
      </c>
      <c r="AA25" s="59"/>
      <c r="AB25" s="38">
        <v>0.85445007942234685</v>
      </c>
      <c r="AC25" s="112">
        <v>0.14969335397698658</v>
      </c>
      <c r="AD25" s="37">
        <v>18</v>
      </c>
      <c r="AE25" s="37" t="s">
        <v>422</v>
      </c>
      <c r="AF25" s="38">
        <v>0.60793026492645619</v>
      </c>
      <c r="AG25" s="37">
        <v>18</v>
      </c>
      <c r="AH25" s="37" t="s">
        <v>397</v>
      </c>
      <c r="AI25" s="112">
        <v>0</v>
      </c>
      <c r="AJ25" s="1"/>
    </row>
    <row r="26" spans="1:36" ht="16.2" customHeight="1" x14ac:dyDescent="0.3">
      <c r="A26" s="37">
        <v>11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52</v>
      </c>
      <c r="J26" s="13">
        <v>85.139882607000004</v>
      </c>
      <c r="K26" s="15">
        <v>91044.98</v>
      </c>
      <c r="L26" s="15">
        <v>149068.44055999999</v>
      </c>
      <c r="M26" s="13">
        <v>163.29929591000001</v>
      </c>
      <c r="N26" s="15" t="e">
        <v>#N/A</v>
      </c>
      <c r="O26" s="15">
        <v>0</v>
      </c>
      <c r="P26" s="8" t="s">
        <v>211</v>
      </c>
      <c r="R26" s="17">
        <v>0.61075959242307765</v>
      </c>
      <c r="S26" s="10">
        <v>8.1</v>
      </c>
      <c r="T26" s="10">
        <v>0.68</v>
      </c>
      <c r="U26" s="8">
        <v>0.16135458167</v>
      </c>
      <c r="V26" s="8">
        <v>0.15692307692307692</v>
      </c>
      <c r="X26" s="8">
        <v>1.1152548287999999E-2</v>
      </c>
      <c r="Y26" s="8">
        <v>6.0960151890000001E-2</v>
      </c>
      <c r="Z26" s="8">
        <v>0.20773353863999999</v>
      </c>
      <c r="AA26" s="59"/>
      <c r="AB26" s="38">
        <v>0.85445007942234685</v>
      </c>
      <c r="AC26" s="112">
        <v>0.14969335397698658</v>
      </c>
      <c r="AD26" s="37">
        <v>19</v>
      </c>
      <c r="AE26" s="37" t="e">
        <v>#N/A</v>
      </c>
      <c r="AF26" s="38" t="e">
        <v>#N/A</v>
      </c>
      <c r="AG26" s="37">
        <v>19</v>
      </c>
      <c r="AH26" s="37" t="e">
        <v>#N/A</v>
      </c>
      <c r="AI26" s="112" t="e">
        <v>#N/A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0.12840197543052637</v>
      </c>
      <c r="U6" s="109">
        <v>0.11000713294739183</v>
      </c>
      <c r="W6" s="109">
        <v>-1.9031359491099999E-2</v>
      </c>
      <c r="X6" s="109">
        <v>4.6719206592968424E-2</v>
      </c>
      <c r="Y6" s="109">
        <v>0.13725024509110528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119.67</v>
      </c>
      <c r="I8" s="13" t="s">
        <v>211</v>
      </c>
      <c r="J8" s="15" t="s">
        <v>211</v>
      </c>
      <c r="K8" s="15" t="s">
        <v>211</v>
      </c>
      <c r="L8" s="13">
        <v>3279.9683859000002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15.68</v>
      </c>
      <c r="S8" s="10">
        <v>1.45</v>
      </c>
      <c r="T8" s="8">
        <v>0.12354238889999999</v>
      </c>
      <c r="U8" s="8">
        <v>0.14539984958636248</v>
      </c>
      <c r="W8" s="8">
        <v>-3.1404289762E-2</v>
      </c>
      <c r="X8" s="8">
        <v>-3.0095286701999999E-2</v>
      </c>
      <c r="Y8" s="8">
        <v>6.7821570294000003E-2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71.55</v>
      </c>
      <c r="I9" s="12" t="s">
        <v>211</v>
      </c>
      <c r="J9" s="14" t="s">
        <v>211</v>
      </c>
      <c r="K9" s="14" t="s">
        <v>211</v>
      </c>
      <c r="L9" s="12">
        <v>2492.8196026999999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9.5500000000000007</v>
      </c>
      <c r="S9" s="9">
        <v>0.85</v>
      </c>
      <c r="T9" s="6">
        <v>0.12472247616000001</v>
      </c>
      <c r="U9" s="6">
        <v>0.14255765199161424</v>
      </c>
      <c r="W9" s="6">
        <v>-1.581530204E-2</v>
      </c>
      <c r="X9" s="6">
        <v>4.9179941249999998E-2</v>
      </c>
      <c r="Y9" s="6">
        <v>6.2924948041000003E-2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63.6</v>
      </c>
      <c r="I10" s="13" t="s">
        <v>211</v>
      </c>
      <c r="J10" s="15" t="s">
        <v>211</v>
      </c>
      <c r="K10" s="15" t="s">
        <v>211</v>
      </c>
      <c r="L10" s="13">
        <v>2041.3327955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0</v>
      </c>
      <c r="T10" s="8">
        <v>0.42214809872999998</v>
      </c>
      <c r="U10" s="8">
        <v>0</v>
      </c>
      <c r="V10" s="1"/>
      <c r="W10" s="8">
        <v>1.2738853504000001E-2</v>
      </c>
      <c r="X10" s="8">
        <v>0.21849770929000001</v>
      </c>
      <c r="Y10" s="8">
        <v>0.31171072194999999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36.75</v>
      </c>
      <c r="I11" s="121" t="s">
        <v>211</v>
      </c>
      <c r="J11" s="122" t="s">
        <v>211</v>
      </c>
      <c r="K11" s="122" t="s">
        <v>211</v>
      </c>
      <c r="L11" s="121">
        <v>220.65833591000001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0</v>
      </c>
      <c r="T11" s="123">
        <v>0.16842105263000001</v>
      </c>
      <c r="U11" s="123">
        <v>0</v>
      </c>
      <c r="V11" s="1"/>
      <c r="W11" s="123">
        <v>2.6536312848999998E-2</v>
      </c>
      <c r="X11" s="123">
        <v>-8.5828044914999999E-2</v>
      </c>
      <c r="Y11" s="123">
        <v>0.13476222723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86.88</v>
      </c>
      <c r="I12" s="13" t="s">
        <v>211</v>
      </c>
      <c r="J12" s="15" t="s">
        <v>211</v>
      </c>
      <c r="K12" s="15" t="s">
        <v>211</v>
      </c>
      <c r="L12" s="13">
        <v>2329.578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12.75</v>
      </c>
      <c r="S12" s="10">
        <v>1.1499999999999999</v>
      </c>
      <c r="T12" s="8">
        <v>0.15337423312000001</v>
      </c>
      <c r="U12" s="8">
        <v>0.15883977900552484</v>
      </c>
      <c r="V12" s="1"/>
      <c r="W12" s="8">
        <v>-9.9145299146E-3</v>
      </c>
      <c r="X12" s="8">
        <v>6.9803882819999996E-2</v>
      </c>
      <c r="Y12" s="8">
        <v>0.21238733249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96.99</v>
      </c>
      <c r="I13" s="121" t="s">
        <v>211</v>
      </c>
      <c r="J13" s="122" t="s">
        <v>211</v>
      </c>
      <c r="K13" s="122" t="s">
        <v>211</v>
      </c>
      <c r="L13" s="121">
        <v>7244.3923422999997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11.25</v>
      </c>
      <c r="S13" s="125">
        <v>0.5</v>
      </c>
      <c r="T13" s="123">
        <v>0.11284983448000001</v>
      </c>
      <c r="U13" s="123">
        <v>6.186204763377668E-2</v>
      </c>
      <c r="V13" s="1"/>
      <c r="W13" s="123">
        <v>-1.0309278332E-4</v>
      </c>
      <c r="X13" s="123">
        <v>-1.2242038615999999E-2</v>
      </c>
      <c r="Y13" s="123">
        <v>8.8004014456999999E-2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92.5</v>
      </c>
      <c r="I14" s="13" t="s">
        <v>211</v>
      </c>
      <c r="J14" s="15" t="s">
        <v>211</v>
      </c>
      <c r="K14" s="15" t="s">
        <v>211</v>
      </c>
      <c r="L14" s="13">
        <v>2396.3282223000001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11.85</v>
      </c>
      <c r="S14" s="10">
        <v>1</v>
      </c>
      <c r="T14" s="8">
        <v>0.12296357786999999</v>
      </c>
      <c r="U14" s="8">
        <v>0.12972972972972974</v>
      </c>
      <c r="V14" s="1"/>
      <c r="W14" s="8">
        <v>-4.9917830731E-2</v>
      </c>
      <c r="X14" s="8">
        <v>-1.981310734E-2</v>
      </c>
      <c r="Y14" s="8">
        <v>8.328288801799999E-2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83.73</v>
      </c>
      <c r="I15" s="121" t="s">
        <v>211</v>
      </c>
      <c r="J15" s="122" t="s">
        <v>211</v>
      </c>
      <c r="K15" s="122" t="s">
        <v>211</v>
      </c>
      <c r="L15" s="121">
        <v>172.07770909000001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9.25</v>
      </c>
      <c r="S15" s="125">
        <v>1</v>
      </c>
      <c r="T15" s="123">
        <v>0.10554541305000001</v>
      </c>
      <c r="U15" s="123">
        <v>0.14331780723754925</v>
      </c>
      <c r="V15" s="1"/>
      <c r="W15" s="123">
        <v>-4.3995243759000005E-3</v>
      </c>
      <c r="X15" s="123">
        <v>0.11210497669000001</v>
      </c>
      <c r="Y15" s="123">
        <v>6.7157147964999997E-2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48.69</v>
      </c>
      <c r="I16" s="13" t="s">
        <v>211</v>
      </c>
      <c r="J16" s="15" t="s">
        <v>211</v>
      </c>
      <c r="K16" s="15" t="s">
        <v>211</v>
      </c>
      <c r="L16" s="13">
        <v>484.09895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2.5</v>
      </c>
      <c r="S16" s="10">
        <v>0.25</v>
      </c>
      <c r="T16" s="8">
        <v>6.3403499872999994E-2</v>
      </c>
      <c r="U16" s="8">
        <v>6.1614294516327793E-2</v>
      </c>
      <c r="V16" s="1"/>
      <c r="W16" s="8">
        <v>-7.6441578147999997E-2</v>
      </c>
      <c r="X16" s="8">
        <v>0.11604401104000001</v>
      </c>
      <c r="Y16" s="8">
        <v>0.30753858090000002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49.32</v>
      </c>
      <c r="I17" s="121" t="s">
        <v>211</v>
      </c>
      <c r="J17" s="122" t="s">
        <v>211</v>
      </c>
      <c r="K17" s="122" t="s">
        <v>211</v>
      </c>
      <c r="L17" s="121">
        <v>124.3025209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7.2</v>
      </c>
      <c r="S17" s="125">
        <v>0.75</v>
      </c>
      <c r="T17" s="123">
        <v>0.12184802843</v>
      </c>
      <c r="U17" s="123">
        <v>0.18248175182481752</v>
      </c>
      <c r="V17" s="1"/>
      <c r="W17" s="123">
        <v>-6.0790273527999998E-4</v>
      </c>
      <c r="X17" s="123">
        <v>0.14266433114999999</v>
      </c>
      <c r="Y17" s="123">
        <v>-4.0596961341999999E-2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49.12</v>
      </c>
      <c r="I18" s="13" t="s">
        <v>211</v>
      </c>
      <c r="J18" s="15" t="s">
        <v>211</v>
      </c>
      <c r="K18" s="15" t="s">
        <v>211</v>
      </c>
      <c r="L18" s="13">
        <v>1137.8490459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0.11645281793000001</v>
      </c>
      <c r="U18" s="8">
        <v>0.244299674267101</v>
      </c>
      <c r="V18" s="1"/>
      <c r="W18" s="8">
        <v>-6.7931688805000001E-2</v>
      </c>
      <c r="X18" s="8">
        <v>-5.6622076826999997E-3</v>
      </c>
      <c r="Y18" s="8">
        <v>-1.4995017602E-2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176.01</v>
      </c>
      <c r="I19" s="121" t="s">
        <v>211</v>
      </c>
      <c r="J19" s="122" t="s">
        <v>211</v>
      </c>
      <c r="K19" s="122" t="s">
        <v>211</v>
      </c>
      <c r="L19" s="121">
        <v>1540.2514782000001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-6.9025706123999997E-2</v>
      </c>
      <c r="X19" s="123">
        <v>5.4887858046999999E-2</v>
      </c>
      <c r="Y19" s="123">
        <v>0.40711583989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32.03</v>
      </c>
      <c r="I20" s="13" t="s">
        <v>211</v>
      </c>
      <c r="J20" s="15" t="s">
        <v>211</v>
      </c>
      <c r="K20" s="15" t="s">
        <v>211</v>
      </c>
      <c r="L20" s="13">
        <v>190.62435590999999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1.3133701076999999E-2</v>
      </c>
      <c r="U20" s="8">
        <v>0</v>
      </c>
      <c r="V20" s="1"/>
      <c r="W20" s="8">
        <v>-8.8762446657000005E-2</v>
      </c>
      <c r="X20" s="8">
        <v>-9.8918083449000011E-3</v>
      </c>
      <c r="Y20" s="8">
        <v>-0.1469697633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98.55</v>
      </c>
      <c r="I21" s="121" t="s">
        <v>211</v>
      </c>
      <c r="J21" s="122" t="s">
        <v>211</v>
      </c>
      <c r="K21" s="122" t="s">
        <v>211</v>
      </c>
      <c r="L21" s="121">
        <v>316.72410590999999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5.7720217370000002</v>
      </c>
      <c r="S21" s="125">
        <v>2.7805444769999998</v>
      </c>
      <c r="T21" s="123">
        <v>5.8385815669000002E-2</v>
      </c>
      <c r="U21" s="123">
        <v>0.33857466995433788</v>
      </c>
      <c r="V21" s="1"/>
      <c r="W21" s="123">
        <v>-3.7403962797000001E-3</v>
      </c>
      <c r="X21" s="123">
        <v>4.4861936667000002E-2</v>
      </c>
      <c r="Y21" s="123">
        <v>0.130234234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116.5</v>
      </c>
      <c r="I22" s="13" t="s">
        <v>211</v>
      </c>
      <c r="J22" s="15" t="s">
        <v>211</v>
      </c>
      <c r="K22" s="15" t="s">
        <v>211</v>
      </c>
      <c r="L22" s="13">
        <v>255.53920955000001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9.4329596791000003E-2</v>
      </c>
      <c r="U22" s="8">
        <v>0</v>
      </c>
      <c r="V22" s="1"/>
      <c r="W22" s="8">
        <v>1.7822820199999999E-2</v>
      </c>
      <c r="X22" s="8">
        <v>6.3926940639999999E-2</v>
      </c>
      <c r="Y22" s="8">
        <v>0.16952572372999999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7.8</v>
      </c>
      <c r="I23" s="121" t="s">
        <v>211</v>
      </c>
      <c r="J23" s="122" t="s">
        <v>211</v>
      </c>
      <c r="K23" s="122" t="s">
        <v>211</v>
      </c>
      <c r="L23" s="121">
        <v>990.53291000000002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0.16071428570999999</v>
      </c>
      <c r="U23" s="123">
        <v>0.15384615384615388</v>
      </c>
      <c r="V23" s="1"/>
      <c r="W23" s="123">
        <v>0</v>
      </c>
      <c r="X23" s="123">
        <v>5.5523205852000004E-2</v>
      </c>
      <c r="Y23" s="123">
        <v>0.24913879325999999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78.8</v>
      </c>
      <c r="I24" s="13" t="s">
        <v>211</v>
      </c>
      <c r="J24" s="15" t="s">
        <v>211</v>
      </c>
      <c r="K24" s="15" t="s">
        <v>211</v>
      </c>
      <c r="L24" s="13">
        <v>187.72914954999999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12.15</v>
      </c>
      <c r="S24" s="10">
        <v>1</v>
      </c>
      <c r="T24" s="8">
        <v>0.15436412145</v>
      </c>
      <c r="U24" s="8">
        <v>0.15228426395939088</v>
      </c>
      <c r="V24" s="1"/>
      <c r="W24" s="8">
        <v>-2.4053677671000001E-3</v>
      </c>
      <c r="X24" s="8">
        <v>6.0852340386000001E-2</v>
      </c>
      <c r="Y24" s="8">
        <v>0.16743734232000002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101.93</v>
      </c>
      <c r="I25" s="121" t="s">
        <v>211</v>
      </c>
      <c r="J25" s="122" t="s">
        <v>211</v>
      </c>
      <c r="K25" s="122" t="s">
        <v>211</v>
      </c>
      <c r="L25" s="121">
        <v>8331.0548918000004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17.21</v>
      </c>
      <c r="S25" s="125">
        <v>1</v>
      </c>
      <c r="T25" s="123">
        <v>0.16567192915000001</v>
      </c>
      <c r="U25" s="123">
        <v>0.11772785244775825</v>
      </c>
      <c r="V25" s="1"/>
      <c r="W25" s="123">
        <v>1.7265469063E-2</v>
      </c>
      <c r="X25" s="123">
        <v>-1.9542544126000001E-2</v>
      </c>
      <c r="Y25" s="123">
        <v>0.15772810359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75</v>
      </c>
      <c r="I26" s="13" t="s">
        <v>211</v>
      </c>
      <c r="J26" s="15" t="s">
        <v>211</v>
      </c>
      <c r="K26" s="15" t="s">
        <v>211</v>
      </c>
      <c r="L26" s="13">
        <v>199.51010181999999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11.67</v>
      </c>
      <c r="S26" s="10">
        <v>0.36</v>
      </c>
      <c r="T26" s="8">
        <v>0.15776666216000002</v>
      </c>
      <c r="U26" s="8">
        <v>5.7600000000000005E-2</v>
      </c>
      <c r="V26" s="1"/>
      <c r="W26" s="8">
        <v>-1.5489629824E-2</v>
      </c>
      <c r="X26" s="8">
        <v>8.2392829161000006E-2</v>
      </c>
      <c r="Y26" s="8">
        <v>0.19354693084000002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G16" sqref="G1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0.63164001121740487</v>
      </c>
      <c r="H7" s="138">
        <v>7.088582895490001</v>
      </c>
      <c r="I7" s="138">
        <v>0.52120469280000004</v>
      </c>
      <c r="J7" s="139">
        <v>0.10689124255013405</v>
      </c>
      <c r="K7" s="139">
        <v>0.10013389421778836</v>
      </c>
      <c r="L7" s="164">
        <v>-2.8699978495592006E-2</v>
      </c>
      <c r="M7" s="139">
        <v>5.7106537743500047E-3</v>
      </c>
      <c r="N7" s="139">
        <v>0.16097175440344999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139097.35999999999</v>
      </c>
      <c r="F9" s="158">
        <v>119369.9145</v>
      </c>
      <c r="G9" s="17">
        <v>1.1652631283404329</v>
      </c>
      <c r="H9" s="10">
        <v>0.62</v>
      </c>
      <c r="I9" s="10">
        <v>0.05</v>
      </c>
      <c r="J9" s="8">
        <v>1.5500000000000003E-2</v>
      </c>
      <c r="K9" s="160">
        <v>1.5000000000000005E-2</v>
      </c>
      <c r="L9" s="8">
        <v>2.6957637997999998E-2</v>
      </c>
      <c r="M9" s="8">
        <v>-3.8806603546999996E-2</v>
      </c>
      <c r="N9" s="8">
        <v>6.9188981526000004E-2</v>
      </c>
      <c r="Q9" s="38">
        <v>0.63164001121740487</v>
      </c>
      <c r="R9" s="39">
        <v>0.10013389421778836</v>
      </c>
      <c r="S9" s="37">
        <v>1</v>
      </c>
      <c r="T9" s="37" t="s">
        <v>67</v>
      </c>
      <c r="U9" s="38">
        <v>1.1652631283404329</v>
      </c>
      <c r="V9" s="37">
        <v>1</v>
      </c>
      <c r="W9" s="99" t="s">
        <v>65</v>
      </c>
      <c r="X9" s="99">
        <v>0.19479553903345728</v>
      </c>
    </row>
    <row r="10" spans="1:37" s="118" customFormat="1" ht="16.8" customHeight="1" x14ac:dyDescent="0.3">
      <c r="A10" s="146">
        <v>3</v>
      </c>
      <c r="B10" s="146">
        <v>1</v>
      </c>
      <c r="C10" s="128" t="s">
        <v>65</v>
      </c>
      <c r="D10" s="165">
        <v>49616.923000000003</v>
      </c>
      <c r="E10" s="122">
        <v>400408.56861000002</v>
      </c>
      <c r="F10" s="165">
        <v>475023.76153000002</v>
      </c>
      <c r="G10" s="124">
        <v>0.84292324097709859</v>
      </c>
      <c r="H10" s="125">
        <v>1.1201547338</v>
      </c>
      <c r="I10" s="125">
        <v>0.13100000000000001</v>
      </c>
      <c r="J10" s="123">
        <v>0.13880479972738538</v>
      </c>
      <c r="K10" s="170">
        <v>0.19479553903345728</v>
      </c>
      <c r="L10" s="6">
        <v>-5.6029945021999997E-2</v>
      </c>
      <c r="M10" s="6">
        <v>-2.621597705E-3</v>
      </c>
      <c r="N10" s="6">
        <v>0.11496381624</v>
      </c>
      <c r="O10" s="146"/>
      <c r="P10" s="146"/>
      <c r="Q10" s="148">
        <v>0.63164001121740487</v>
      </c>
      <c r="R10" s="149">
        <v>0.10013389421778836</v>
      </c>
      <c r="S10" s="146">
        <v>2</v>
      </c>
      <c r="T10" s="146" t="s">
        <v>24</v>
      </c>
      <c r="U10" s="148">
        <v>0.85792198697867061</v>
      </c>
      <c r="V10" s="146">
        <v>2</v>
      </c>
      <c r="W10" s="181" t="s">
        <v>462</v>
      </c>
      <c r="X10" s="181">
        <v>0.16697588126159554</v>
      </c>
      <c r="Y10" s="147"/>
      <c r="Z10" s="146"/>
    </row>
    <row r="11" spans="1:37" ht="16.8" customHeight="1" x14ac:dyDescent="0.3">
      <c r="A11" s="37">
        <v>11</v>
      </c>
      <c r="B11" s="37">
        <v>10</v>
      </c>
      <c r="C11" s="127" t="s">
        <v>449</v>
      </c>
      <c r="D11" s="158">
        <v>9625</v>
      </c>
      <c r="E11" s="15">
        <v>607337.5</v>
      </c>
      <c r="F11" s="158">
        <v>1021842.1344</v>
      </c>
      <c r="G11" s="17">
        <v>0.59435550713184604</v>
      </c>
      <c r="H11" s="10">
        <v>11.75</v>
      </c>
      <c r="I11" s="10">
        <v>0.6</v>
      </c>
      <c r="J11" s="8">
        <v>0.18621236133122029</v>
      </c>
      <c r="K11" s="160">
        <v>0.11410459587955626</v>
      </c>
      <c r="L11" s="8">
        <v>-5.6095736723999999E-2</v>
      </c>
      <c r="M11" s="8">
        <v>-0.1018699649</v>
      </c>
      <c r="N11" s="8">
        <v>-9.7603111265E-2</v>
      </c>
      <c r="Q11" s="38">
        <v>0.63164001121740487</v>
      </c>
      <c r="R11" s="39">
        <v>0.10013389421778836</v>
      </c>
      <c r="S11" s="37">
        <v>3</v>
      </c>
      <c r="T11" s="37" t="s">
        <v>65</v>
      </c>
      <c r="U11" s="38">
        <v>0.84292324097709859</v>
      </c>
      <c r="V11" s="37">
        <v>3</v>
      </c>
      <c r="W11" s="99" t="s">
        <v>49</v>
      </c>
      <c r="X11" s="99">
        <v>0.15517241379310345</v>
      </c>
    </row>
    <row r="12" spans="1:37" s="118" customFormat="1" ht="16.8" customHeight="1" x14ac:dyDescent="0.3">
      <c r="A12" s="146">
        <v>7</v>
      </c>
      <c r="B12" s="146">
        <v>16</v>
      </c>
      <c r="C12" s="128" t="s">
        <v>37</v>
      </c>
      <c r="D12" s="165">
        <v>27130.066999999999</v>
      </c>
      <c r="E12" s="122">
        <v>1999485.9379</v>
      </c>
      <c r="F12" s="165">
        <v>2923115.5989999999</v>
      </c>
      <c r="G12" s="124">
        <v>0.68402561246090499</v>
      </c>
      <c r="H12" s="125">
        <v>5.35</v>
      </c>
      <c r="I12" s="125">
        <v>0.4</v>
      </c>
      <c r="J12" s="123">
        <v>7.2591587516960654E-2</v>
      </c>
      <c r="K12" s="170">
        <v>6.5128900949796481E-2</v>
      </c>
      <c r="L12" s="123">
        <v>0</v>
      </c>
      <c r="M12" s="123">
        <v>-7.1411577761000003E-2</v>
      </c>
      <c r="N12" s="123">
        <v>4.3011759769999998E-2</v>
      </c>
      <c r="O12" s="146"/>
      <c r="P12" s="146"/>
      <c r="Q12" s="148">
        <v>0.63164001121740487</v>
      </c>
      <c r="R12" s="149">
        <v>0.10013389421778836</v>
      </c>
      <c r="S12" s="146">
        <v>4</v>
      </c>
      <c r="T12" s="146" t="s">
        <v>230</v>
      </c>
      <c r="U12" s="148">
        <v>0.79987774628606834</v>
      </c>
      <c r="V12" s="146">
        <v>4</v>
      </c>
      <c r="W12" s="181" t="s">
        <v>74</v>
      </c>
      <c r="X12" s="181">
        <v>0.14594594594594595</v>
      </c>
      <c r="Y12" s="147"/>
      <c r="Z12" s="146"/>
    </row>
    <row r="13" spans="1:37" ht="16.8" customHeight="1" x14ac:dyDescent="0.3">
      <c r="A13" s="37">
        <v>9</v>
      </c>
      <c r="B13" s="37">
        <v>2</v>
      </c>
      <c r="C13" s="127" t="s">
        <v>462</v>
      </c>
      <c r="D13" s="158">
        <v>35021.735999999997</v>
      </c>
      <c r="E13" s="15">
        <v>188767.15703999999</v>
      </c>
      <c r="F13" s="158">
        <v>304819.56054999999</v>
      </c>
      <c r="G13" s="17">
        <v>0.61927507768661139</v>
      </c>
      <c r="H13" s="10">
        <v>1.3049999999999999</v>
      </c>
      <c r="I13" s="10">
        <v>7.4999999999999997E-2</v>
      </c>
      <c r="J13" s="8">
        <v>0.24211502782931352</v>
      </c>
      <c r="K13" s="160">
        <v>0.16697588126159554</v>
      </c>
      <c r="L13" s="8">
        <v>-0.13828936850000001</v>
      </c>
      <c r="M13" s="8">
        <v>-0.30449766087000002</v>
      </c>
      <c r="N13" s="8">
        <v>-0.23660008945000002</v>
      </c>
      <c r="Q13" s="38">
        <v>0.63164001121740487</v>
      </c>
      <c r="R13" s="39">
        <v>0.10013389421778836</v>
      </c>
      <c r="S13" s="37">
        <v>5</v>
      </c>
      <c r="T13" s="37" t="s">
        <v>30</v>
      </c>
      <c r="U13" s="38">
        <v>0.7825310634865098</v>
      </c>
      <c r="V13" s="37">
        <v>5</v>
      </c>
      <c r="W13" s="99" t="s">
        <v>30</v>
      </c>
      <c r="X13" s="99">
        <v>0.13612301487269979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952080</v>
      </c>
      <c r="F14" s="165">
        <v>1216667.3559999999</v>
      </c>
      <c r="G14" s="124">
        <v>0.7825310634865098</v>
      </c>
      <c r="H14" s="125">
        <v>10.77</v>
      </c>
      <c r="I14" s="125">
        <v>0.9</v>
      </c>
      <c r="J14" s="123">
        <v>0.13574489538694226</v>
      </c>
      <c r="K14" s="170">
        <v>0.13612301487269979</v>
      </c>
      <c r="L14" s="123">
        <v>-3.0191908078999997E-2</v>
      </c>
      <c r="M14" s="123">
        <v>1.9157833403000001E-2</v>
      </c>
      <c r="N14" s="123">
        <v>0.18050902735000002</v>
      </c>
      <c r="O14" s="146"/>
      <c r="P14" s="146"/>
      <c r="Q14" s="148">
        <v>0.63164001121740487</v>
      </c>
      <c r="R14" s="149">
        <v>0.10013389421778836</v>
      </c>
      <c r="S14" s="146">
        <v>6</v>
      </c>
      <c r="T14" s="146" t="s">
        <v>50</v>
      </c>
      <c r="U14" s="148">
        <v>0.68806224542783212</v>
      </c>
      <c r="V14" s="146">
        <v>6</v>
      </c>
      <c r="W14" s="181" t="s">
        <v>78</v>
      </c>
      <c r="X14" s="181">
        <v>0.12741097310924371</v>
      </c>
      <c r="Y14" s="147"/>
      <c r="Z14" s="146"/>
    </row>
    <row r="15" spans="1:37" ht="16.8" customHeight="1" x14ac:dyDescent="0.3">
      <c r="A15" s="37">
        <v>2</v>
      </c>
      <c r="B15" s="37">
        <v>14</v>
      </c>
      <c r="C15" s="127" t="s">
        <v>24</v>
      </c>
      <c r="D15" s="158">
        <v>11817.767</v>
      </c>
      <c r="E15" s="15">
        <v>1494356.6372</v>
      </c>
      <c r="F15" s="158">
        <v>1741832.7771999999</v>
      </c>
      <c r="G15" s="17">
        <v>0.85792198697867061</v>
      </c>
      <c r="H15" s="10">
        <v>12.55</v>
      </c>
      <c r="I15" s="10">
        <v>0.85</v>
      </c>
      <c r="J15" s="8">
        <v>9.9248714903757126E-2</v>
      </c>
      <c r="K15" s="160">
        <v>8.0664294184726884E-2</v>
      </c>
      <c r="L15" s="8">
        <v>-2.1057521095999999E-2</v>
      </c>
      <c r="M15" s="8">
        <v>6.737921132300001E-2</v>
      </c>
      <c r="N15" s="8">
        <v>0.21871749141999999</v>
      </c>
      <c r="Q15" s="38">
        <v>0.63164001121740487</v>
      </c>
      <c r="R15" s="39">
        <v>0.10013389421778836</v>
      </c>
      <c r="S15" s="37">
        <v>7</v>
      </c>
      <c r="T15" s="37" t="s">
        <v>37</v>
      </c>
      <c r="U15" s="38">
        <v>0.68402561246090499</v>
      </c>
      <c r="V15" s="37">
        <v>7</v>
      </c>
      <c r="W15" s="99" t="s">
        <v>398</v>
      </c>
      <c r="X15" s="99">
        <v>0.12398523985239852</v>
      </c>
    </row>
    <row r="16" spans="1:37" s="118" customFormat="1" ht="16.8" customHeight="1" x14ac:dyDescent="0.3">
      <c r="A16" s="146">
        <v>6</v>
      </c>
      <c r="B16" s="146">
        <v>13</v>
      </c>
      <c r="C16" s="128" t="s">
        <v>50</v>
      </c>
      <c r="D16" s="165">
        <v>3690.6950000000002</v>
      </c>
      <c r="E16" s="122">
        <v>505588.30804999999</v>
      </c>
      <c r="F16" s="165">
        <v>734800.24722999998</v>
      </c>
      <c r="G16" s="124">
        <v>0.68806224542783212</v>
      </c>
      <c r="H16" s="125">
        <v>11.41</v>
      </c>
      <c r="I16" s="125">
        <v>1.07</v>
      </c>
      <c r="J16" s="123">
        <v>8.3290751149718956E-2</v>
      </c>
      <c r="K16" s="170">
        <v>9.3729469304328794E-2</v>
      </c>
      <c r="L16" s="123">
        <v>-2.442671984E-2</v>
      </c>
      <c r="M16" s="123">
        <v>1.6591214477000002E-2</v>
      </c>
      <c r="N16" s="123">
        <v>0.17353564507000002</v>
      </c>
      <c r="O16" s="146"/>
      <c r="P16" s="146"/>
      <c r="Q16" s="148">
        <v>0.63164001121740487</v>
      </c>
      <c r="R16" s="149">
        <v>0.10013389421778836</v>
      </c>
      <c r="S16" s="146">
        <v>8</v>
      </c>
      <c r="T16" s="146" t="s">
        <v>74</v>
      </c>
      <c r="U16" s="148">
        <v>0.68309712923846722</v>
      </c>
      <c r="V16" s="146">
        <v>8</v>
      </c>
      <c r="W16" s="181" t="s">
        <v>72</v>
      </c>
      <c r="X16" s="181">
        <v>0.1186046511627907</v>
      </c>
      <c r="Y16" s="147"/>
      <c r="Z16" s="146"/>
    </row>
    <row r="17" spans="1:26" ht="16.8" customHeight="1" x14ac:dyDescent="0.3">
      <c r="A17" s="37">
        <v>8</v>
      </c>
      <c r="B17" s="37">
        <v>4</v>
      </c>
      <c r="C17" s="127" t="s">
        <v>74</v>
      </c>
      <c r="D17" s="158">
        <v>1798</v>
      </c>
      <c r="E17" s="15">
        <v>66526</v>
      </c>
      <c r="F17" s="158">
        <v>97388.785799999998</v>
      </c>
      <c r="G17" s="17">
        <v>0.68309712923846722</v>
      </c>
      <c r="H17" s="10">
        <v>5.43</v>
      </c>
      <c r="I17" s="10">
        <v>0.45</v>
      </c>
      <c r="J17" s="8">
        <v>0.14675675675675676</v>
      </c>
      <c r="K17" s="160">
        <v>0.14594594594594595</v>
      </c>
      <c r="L17" s="8">
        <v>-5.2496798975000002E-2</v>
      </c>
      <c r="M17" s="8">
        <v>7.4335783515999995E-2</v>
      </c>
      <c r="N17" s="8">
        <v>0.18395647698000001</v>
      </c>
      <c r="Q17" s="38">
        <v>0.63164001121740487</v>
      </c>
      <c r="R17" s="39">
        <v>0.10013389421778836</v>
      </c>
      <c r="S17" s="37">
        <v>9</v>
      </c>
      <c r="T17" s="37" t="s">
        <v>462</v>
      </c>
      <c r="U17" s="38">
        <v>0.61927507768661139</v>
      </c>
      <c r="V17" s="37">
        <v>9</v>
      </c>
      <c r="W17" s="99" t="s">
        <v>18</v>
      </c>
      <c r="X17" s="99">
        <v>0.11557434813656442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230</v>
      </c>
      <c r="D18" s="165">
        <v>4824.9870000000001</v>
      </c>
      <c r="E18" s="122">
        <v>293359.2096</v>
      </c>
      <c r="F18" s="165">
        <v>366755.05845999997</v>
      </c>
      <c r="G18" s="124">
        <v>0.79987774628606834</v>
      </c>
      <c r="H18" s="125">
        <v>4.0599999999999996</v>
      </c>
      <c r="I18" s="125">
        <v>0.34</v>
      </c>
      <c r="J18" s="123">
        <v>6.6776315789473684E-2</v>
      </c>
      <c r="K18" s="170">
        <v>6.7105263157894737E-2</v>
      </c>
      <c r="L18" s="123">
        <v>3.2905561056000005E-4</v>
      </c>
      <c r="M18" s="123">
        <v>0.18828733677999998</v>
      </c>
      <c r="N18" s="123">
        <v>0.44431539977000001</v>
      </c>
      <c r="O18" s="146"/>
      <c r="P18" s="146"/>
      <c r="Q18" s="148">
        <v>0.63164001121740487</v>
      </c>
      <c r="R18" s="149">
        <v>0.10013389421778836</v>
      </c>
      <c r="S18" s="146">
        <v>10</v>
      </c>
      <c r="T18" s="146" t="s">
        <v>72</v>
      </c>
      <c r="U18" s="148">
        <v>0.61381687988570144</v>
      </c>
      <c r="V18" s="146">
        <v>10</v>
      </c>
      <c r="W18" s="181" t="s">
        <v>449</v>
      </c>
      <c r="X18" s="181">
        <v>0.11410459587955626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1248947.1059000001</v>
      </c>
      <c r="F19" s="158">
        <v>2141161.7459</v>
      </c>
      <c r="G19" s="17">
        <v>0.58330348386409592</v>
      </c>
      <c r="H19" s="10">
        <v>5.76</v>
      </c>
      <c r="I19" s="10">
        <v>0.48</v>
      </c>
      <c r="J19" s="8">
        <v>9.5776521451483826E-2</v>
      </c>
      <c r="K19" s="160">
        <v>9.5776521451483826E-2</v>
      </c>
      <c r="L19" s="8">
        <v>-1.5228426396000002E-2</v>
      </c>
      <c r="M19" s="8">
        <v>-5.4877712453999999E-2</v>
      </c>
      <c r="N19" s="8">
        <v>3.6949875972000001E-2</v>
      </c>
      <c r="Q19" s="38">
        <v>0.63164001121740487</v>
      </c>
      <c r="R19" s="39">
        <v>0.10013389421778836</v>
      </c>
      <c r="S19" s="37">
        <v>11</v>
      </c>
      <c r="T19" s="37" t="s">
        <v>449</v>
      </c>
      <c r="U19" s="38">
        <v>0.59435550713184604</v>
      </c>
      <c r="V19" s="37">
        <v>11</v>
      </c>
      <c r="W19" s="99" t="s">
        <v>45</v>
      </c>
      <c r="X19" s="99">
        <v>0.10062893081761005</v>
      </c>
    </row>
    <row r="20" spans="1:26" ht="16.8" customHeight="1" x14ac:dyDescent="0.3">
      <c r="A20" s="37">
        <v>12</v>
      </c>
      <c r="B20" s="37">
        <v>6</v>
      </c>
      <c r="C20" s="127" t="s">
        <v>78</v>
      </c>
      <c r="D20" s="158">
        <v>1815.6959999999999</v>
      </c>
      <c r="E20" s="15">
        <v>73463.060159999994</v>
      </c>
      <c r="F20" s="158">
        <v>124299.75889</v>
      </c>
      <c r="G20" s="17">
        <v>0.59101530699678728</v>
      </c>
      <c r="H20" s="10">
        <v>5.5561895369999998</v>
      </c>
      <c r="I20" s="10">
        <v>0.42958733100000002</v>
      </c>
      <c r="J20" s="8">
        <v>0.13732549522985665</v>
      </c>
      <c r="K20" s="160">
        <v>0.12741097310924371</v>
      </c>
      <c r="L20" s="8">
        <v>-2.9777658504999999E-2</v>
      </c>
      <c r="M20" s="8">
        <v>-6.6296959176000009E-2</v>
      </c>
      <c r="N20" s="8">
        <v>0.11625286616000001</v>
      </c>
      <c r="Q20" s="38">
        <v>0.63164001121740487</v>
      </c>
      <c r="R20" s="39">
        <v>0.10013389421778836</v>
      </c>
      <c r="S20" s="37">
        <v>13</v>
      </c>
      <c r="T20" s="37" t="s">
        <v>21</v>
      </c>
      <c r="U20" s="38">
        <v>0.58330348386409592</v>
      </c>
      <c r="V20" s="37">
        <v>13</v>
      </c>
      <c r="W20" s="99" t="s">
        <v>50</v>
      </c>
      <c r="X20" s="99">
        <v>9.3729469304328794E-2</v>
      </c>
    </row>
    <row r="21" spans="1:26" s="118" customFormat="1" ht="16.8" customHeight="1" x14ac:dyDescent="0.3">
      <c r="A21" s="146">
        <v>10</v>
      </c>
      <c r="B21" s="146">
        <v>8</v>
      </c>
      <c r="C21" s="128" t="s">
        <v>72</v>
      </c>
      <c r="D21" s="165">
        <v>2676</v>
      </c>
      <c r="E21" s="122">
        <v>138081.60000000001</v>
      </c>
      <c r="F21" s="165">
        <v>224955.69041000001</v>
      </c>
      <c r="G21" s="124">
        <v>0.61381687988570144</v>
      </c>
      <c r="H21" s="125">
        <v>4.55</v>
      </c>
      <c r="I21" s="125">
        <v>0.51</v>
      </c>
      <c r="J21" s="123">
        <v>8.8178294573643401E-2</v>
      </c>
      <c r="K21" s="170">
        <v>0.1186046511627907</v>
      </c>
      <c r="L21" s="123">
        <v>1.5148534329000001E-2</v>
      </c>
      <c r="M21" s="123">
        <v>6.1398307205000002E-2</v>
      </c>
      <c r="N21" s="123">
        <v>0.22974800370000001</v>
      </c>
      <c r="O21" s="146"/>
      <c r="P21" s="146"/>
      <c r="Q21" s="148">
        <v>0.63164001121740487</v>
      </c>
      <c r="R21" s="149">
        <v>0.10013389421778836</v>
      </c>
      <c r="S21" s="146">
        <v>14</v>
      </c>
      <c r="T21" s="146" t="s">
        <v>18</v>
      </c>
      <c r="U21" s="148">
        <v>0.52687201751098667</v>
      </c>
      <c r="V21" s="146">
        <v>14</v>
      </c>
      <c r="W21" s="181" t="s">
        <v>24</v>
      </c>
      <c r="X21" s="181">
        <v>8.0664294184726884E-2</v>
      </c>
      <c r="Y21" s="147"/>
      <c r="Z21" s="146"/>
    </row>
    <row r="22" spans="1:26" ht="16.8" customHeight="1" x14ac:dyDescent="0.3">
      <c r="A22" s="37">
        <v>16</v>
      </c>
      <c r="B22" s="37">
        <v>11</v>
      </c>
      <c r="C22" s="127" t="s">
        <v>45</v>
      </c>
      <c r="D22" s="158">
        <v>82826.294999999998</v>
      </c>
      <c r="E22" s="15">
        <v>395081.42715</v>
      </c>
      <c r="F22" s="158">
        <v>812151.04520000005</v>
      </c>
      <c r="G22" s="17">
        <v>0.48646299168734969</v>
      </c>
      <c r="H22" s="10">
        <v>0.59</v>
      </c>
      <c r="I22" s="10">
        <v>0.04</v>
      </c>
      <c r="J22" s="8">
        <v>0.12368972746331236</v>
      </c>
      <c r="K22" s="160">
        <v>0.10062893081761005</v>
      </c>
      <c r="L22" s="8">
        <v>-8.3160083159000003E-3</v>
      </c>
      <c r="M22" s="8">
        <v>-2.5117659446000001E-2</v>
      </c>
      <c r="N22" s="8">
        <v>5.7933957376000003E-2</v>
      </c>
      <c r="Q22" s="38">
        <v>0.63164001121740487</v>
      </c>
      <c r="R22" s="39">
        <v>0.10013389421778836</v>
      </c>
      <c r="S22" s="37">
        <v>15</v>
      </c>
      <c r="T22" s="37" t="s">
        <v>398</v>
      </c>
      <c r="U22" s="38">
        <v>0.49353872987067821</v>
      </c>
      <c r="V22" s="37">
        <v>15</v>
      </c>
      <c r="W22" s="99" t="s">
        <v>230</v>
      </c>
      <c r="X22" s="99">
        <v>6.7105263157894737E-2</v>
      </c>
    </row>
    <row r="23" spans="1:26" s="118" customFormat="1" ht="16.8" customHeight="1" x14ac:dyDescent="0.3">
      <c r="A23" s="146">
        <v>14</v>
      </c>
      <c r="B23" s="146">
        <v>9</v>
      </c>
      <c r="C23" s="128" t="s">
        <v>18</v>
      </c>
      <c r="D23" s="165">
        <v>26638.202000000001</v>
      </c>
      <c r="E23" s="122">
        <v>1133988.2590999999</v>
      </c>
      <c r="F23" s="165">
        <v>2152303.0668000001</v>
      </c>
      <c r="G23" s="124">
        <v>0.52687201751098667</v>
      </c>
      <c r="H23" s="125">
        <v>4.92</v>
      </c>
      <c r="I23" s="125">
        <v>0.41</v>
      </c>
      <c r="J23" s="123">
        <v>0.11557434813656442</v>
      </c>
      <c r="K23" s="170">
        <v>0.11557434813656442</v>
      </c>
      <c r="L23" s="123">
        <v>-4.1157197299000005E-2</v>
      </c>
      <c r="M23" s="123">
        <v>-2.3813498443999999E-2</v>
      </c>
      <c r="N23" s="123">
        <v>0.12135210976999999</v>
      </c>
      <c r="O23" s="146"/>
      <c r="P23" s="146"/>
      <c r="Q23" s="148">
        <v>0.63164001121740487</v>
      </c>
      <c r="R23" s="149">
        <v>0.10013389421778836</v>
      </c>
      <c r="S23" s="146">
        <v>16</v>
      </c>
      <c r="T23" s="146" t="s">
        <v>45</v>
      </c>
      <c r="U23" s="148">
        <v>0.48646299168734969</v>
      </c>
      <c r="V23" s="146">
        <v>16</v>
      </c>
      <c r="W23" s="181" t="s">
        <v>37</v>
      </c>
      <c r="X23" s="181">
        <v>6.5128900949796481E-2</v>
      </c>
      <c r="Y23" s="147"/>
      <c r="Z23" s="146"/>
    </row>
    <row r="24" spans="1:26" ht="16.8" customHeight="1" x14ac:dyDescent="0.3">
      <c r="A24" s="37">
        <v>15</v>
      </c>
      <c r="B24" s="37">
        <v>7</v>
      </c>
      <c r="C24" s="127" t="s">
        <v>398</v>
      </c>
      <c r="D24" s="158">
        <v>11610.812</v>
      </c>
      <c r="E24" s="15">
        <v>629306.01040000003</v>
      </c>
      <c r="F24" s="158">
        <v>1275089.4151000001</v>
      </c>
      <c r="G24" s="17">
        <v>0.49353872987067821</v>
      </c>
      <c r="H24" s="10">
        <v>6.4</v>
      </c>
      <c r="I24" s="10">
        <v>0.56000000000000005</v>
      </c>
      <c r="J24" s="8">
        <v>0.11808118081180811</v>
      </c>
      <c r="K24" s="160">
        <v>0.12398523985239852</v>
      </c>
      <c r="L24" s="8">
        <v>2.2551496494999999E-3</v>
      </c>
      <c r="M24" s="8">
        <v>1.848173916E-2</v>
      </c>
      <c r="N24" s="8">
        <v>0.18049178668999999</v>
      </c>
      <c r="Q24" s="38">
        <v>0.63164001121740487</v>
      </c>
      <c r="R24" s="39">
        <v>0.10013389421778836</v>
      </c>
      <c r="S24" s="37">
        <v>17</v>
      </c>
      <c r="T24" s="37" t="s">
        <v>466</v>
      </c>
      <c r="U24" s="38">
        <v>0.4765910632179276</v>
      </c>
      <c r="V24" s="37">
        <v>17</v>
      </c>
      <c r="W24" s="99" t="s">
        <v>79</v>
      </c>
      <c r="X24" s="99">
        <v>5.8805513016845321E-2</v>
      </c>
    </row>
    <row r="25" spans="1:26" s="118" customFormat="1" ht="16.8" customHeight="1" x14ac:dyDescent="0.3">
      <c r="A25" s="146">
        <v>19</v>
      </c>
      <c r="B25" s="146">
        <v>3</v>
      </c>
      <c r="C25" s="128" t="s">
        <v>49</v>
      </c>
      <c r="D25" s="165">
        <v>8543.4930000000004</v>
      </c>
      <c r="E25" s="122">
        <v>297313.5564</v>
      </c>
      <c r="F25" s="165">
        <v>766585.54653000005</v>
      </c>
      <c r="G25" s="124">
        <v>0.38784132801069549</v>
      </c>
      <c r="H25" s="125">
        <v>5.08</v>
      </c>
      <c r="I25" s="125">
        <v>0.45</v>
      </c>
      <c r="J25" s="123">
        <v>0.14597701149425288</v>
      </c>
      <c r="K25" s="170">
        <v>0.15517241379310345</v>
      </c>
      <c r="L25" s="123">
        <v>-2.3756983896000002E-2</v>
      </c>
      <c r="M25" s="123">
        <v>-2.7732549853999998E-2</v>
      </c>
      <c r="N25" s="123">
        <v>0.24436999072999999</v>
      </c>
      <c r="O25" s="146"/>
      <c r="P25" s="146"/>
      <c r="Q25" s="148">
        <v>0.63164001121740487</v>
      </c>
      <c r="R25" s="149">
        <v>0.10013389421778836</v>
      </c>
      <c r="S25" s="146">
        <v>18</v>
      </c>
      <c r="T25" s="146" t="s">
        <v>79</v>
      </c>
      <c r="U25" s="148">
        <v>0.45257694856674707</v>
      </c>
      <c r="V25" s="146">
        <v>18</v>
      </c>
      <c r="W25" s="181" t="s">
        <v>77</v>
      </c>
      <c r="X25" s="181">
        <v>4.8745287580645162E-2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7" t="s">
        <v>466</v>
      </c>
      <c r="D26" s="158">
        <v>7316.1710000000003</v>
      </c>
      <c r="E26" s="15">
        <v>151810.54824999999</v>
      </c>
      <c r="F26" s="158">
        <v>318534.18992999999</v>
      </c>
      <c r="G26" s="17">
        <v>0.4765910632179276</v>
      </c>
      <c r="H26" s="10">
        <v>0</v>
      </c>
      <c r="I26" s="10">
        <v>0</v>
      </c>
      <c r="J26" s="8">
        <v>0</v>
      </c>
      <c r="K26" s="160">
        <v>0</v>
      </c>
      <c r="L26" s="8">
        <v>-1.7518939394E-2</v>
      </c>
      <c r="M26" s="8">
        <v>0.28482972136000001</v>
      </c>
      <c r="N26" s="8">
        <v>0.60977501940000001</v>
      </c>
      <c r="Q26" s="38">
        <v>0.63164001121740487</v>
      </c>
      <c r="R26" s="39">
        <v>0.10013389421778836</v>
      </c>
      <c r="S26" s="37">
        <v>19</v>
      </c>
      <c r="T26" s="37" t="s">
        <v>49</v>
      </c>
      <c r="U26" s="38">
        <v>0.38784132801069549</v>
      </c>
      <c r="V26" s="37">
        <v>19</v>
      </c>
      <c r="W26" s="99" t="s">
        <v>67</v>
      </c>
      <c r="X26" s="99">
        <v>1.5000000000000005E-2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79</v>
      </c>
      <c r="D27" s="165">
        <v>1415</v>
      </c>
      <c r="E27" s="122">
        <v>46199.75</v>
      </c>
      <c r="F27" s="165">
        <v>102081.53585</v>
      </c>
      <c r="G27" s="124">
        <v>0.45257694856674707</v>
      </c>
      <c r="H27" s="125">
        <v>1.9</v>
      </c>
      <c r="I27" s="125">
        <v>0.16</v>
      </c>
      <c r="J27" s="123">
        <v>5.8192955589586523E-2</v>
      </c>
      <c r="K27" s="170">
        <v>5.8805513016845321E-2</v>
      </c>
      <c r="L27" s="123">
        <v>-7.0859419465000004E-2</v>
      </c>
      <c r="M27" s="123">
        <v>2.0450811858999999E-2</v>
      </c>
      <c r="N27" s="123">
        <v>0.33156557757999999</v>
      </c>
      <c r="O27" s="146"/>
      <c r="P27" s="146"/>
      <c r="Q27" s="148">
        <v>0.63164001121740487</v>
      </c>
      <c r="R27" s="149">
        <v>0.10013389421778836</v>
      </c>
      <c r="S27" s="146">
        <v>20</v>
      </c>
      <c r="T27" s="146" t="s">
        <v>77</v>
      </c>
      <c r="U27" s="148">
        <v>0.30329809407435077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68929.740000000005</v>
      </c>
      <c r="F28" s="158">
        <v>227267.30351</v>
      </c>
      <c r="G28" s="17">
        <v>0.30329809407435077</v>
      </c>
      <c r="H28" s="10">
        <v>42.650313638999997</v>
      </c>
      <c r="I28" s="10">
        <v>2.5185065249999998</v>
      </c>
      <c r="J28" s="8">
        <v>6.8790828449999994E-2</v>
      </c>
      <c r="K28" s="160">
        <v>4.8745287580645162E-2</v>
      </c>
      <c r="L28" s="8">
        <v>-3.3487315992E-2</v>
      </c>
      <c r="M28" s="8">
        <v>8.0346900561000009E-2</v>
      </c>
      <c r="N28" s="8">
        <v>0.19700050327999999</v>
      </c>
      <c r="Q28" s="38">
        <v>0.63164001121740487</v>
      </c>
      <c r="R28" s="39">
        <v>0.10013389421778836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16" activePane="bottomRight" state="frozen"/>
      <selection pane="topRight" activeCell="C1" sqref="C1"/>
      <selection pane="bottomLeft" activeCell="A8" sqref="A8"/>
      <selection pane="bottomRight" activeCell="I21" sqref="I21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0.89950734281745803</v>
      </c>
      <c r="H7" s="138">
        <v>9.913129132858236</v>
      </c>
      <c r="I7" s="138">
        <v>0.85588235294117654</v>
      </c>
      <c r="J7" s="139">
        <v>9.9195000205410902E-2</v>
      </c>
      <c r="K7" s="139">
        <v>0.10174459613754025</v>
      </c>
      <c r="L7" s="164">
        <v>-1.9237409150552946E-2</v>
      </c>
      <c r="M7" s="139">
        <v>-1.4343087574305885E-2</v>
      </c>
      <c r="N7" s="139">
        <v>0.10716937774094293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16</v>
      </c>
      <c r="B9" s="37">
        <v>16</v>
      </c>
      <c r="C9" s="127" t="s">
        <v>61</v>
      </c>
      <c r="D9" s="158">
        <v>685</v>
      </c>
      <c r="E9" s="15">
        <v>304277</v>
      </c>
      <c r="F9" s="158">
        <v>405576.42534999998</v>
      </c>
      <c r="G9" s="17">
        <v>0.75023344795600067</v>
      </c>
      <c r="H9" s="10">
        <v>40.58</v>
      </c>
      <c r="I9" s="10">
        <v>3</v>
      </c>
      <c r="J9" s="8">
        <v>9.1355245384961731E-2</v>
      </c>
      <c r="K9" s="160">
        <v>8.1044574515983792E-2</v>
      </c>
      <c r="L9" s="8">
        <v>-1.9426048564999999E-2</v>
      </c>
      <c r="M9" s="8">
        <v>-3.4991882298000002E-2</v>
      </c>
      <c r="N9" s="8">
        <v>-4.4641428556999999E-2</v>
      </c>
      <c r="Q9" s="38">
        <v>0.89950734281745803</v>
      </c>
      <c r="R9" s="39">
        <v>0.10174459613754025</v>
      </c>
      <c r="S9" s="37">
        <v>1</v>
      </c>
      <c r="T9" s="39" t="s">
        <v>29</v>
      </c>
      <c r="U9" s="38">
        <v>1.0033585783526224</v>
      </c>
      <c r="V9" s="37">
        <v>1</v>
      </c>
      <c r="W9" s="133" t="s">
        <v>393</v>
      </c>
      <c r="X9" s="134">
        <v>0.21559923906150921</v>
      </c>
    </row>
    <row r="10" spans="1:41" s="147" customFormat="1" ht="16.8" customHeight="1" x14ac:dyDescent="0.3">
      <c r="A10" s="146">
        <v>4</v>
      </c>
      <c r="B10" s="146">
        <v>14</v>
      </c>
      <c r="C10" s="128" t="s">
        <v>16</v>
      </c>
      <c r="D10" s="165">
        <v>45601.745000000003</v>
      </c>
      <c r="E10" s="122">
        <v>6863062.6224999996</v>
      </c>
      <c r="F10" s="165">
        <v>7570056.1664000005</v>
      </c>
      <c r="G10" s="124">
        <v>0.90660656561069919</v>
      </c>
      <c r="H10" s="125">
        <v>13.2</v>
      </c>
      <c r="I10" s="125">
        <v>1.1000000000000001</v>
      </c>
      <c r="J10" s="123">
        <v>8.7707641196013292E-2</v>
      </c>
      <c r="K10" s="170">
        <v>8.7707641196013306E-2</v>
      </c>
      <c r="L10" s="6">
        <v>-2.6583015328E-2</v>
      </c>
      <c r="M10" s="6">
        <v>-3.5971984198000001E-3</v>
      </c>
      <c r="N10" s="6">
        <v>3.5629432283000001E-2</v>
      </c>
      <c r="Q10" s="148">
        <v>0.89950734281745803</v>
      </c>
      <c r="R10" s="149">
        <v>0.10174459613754025</v>
      </c>
      <c r="S10" s="146">
        <v>2</v>
      </c>
      <c r="T10" s="149" t="s">
        <v>27</v>
      </c>
      <c r="U10" s="148">
        <v>0.97379584562463262</v>
      </c>
      <c r="V10" s="146">
        <v>2</v>
      </c>
      <c r="W10" s="150" t="s">
        <v>444</v>
      </c>
      <c r="X10" s="151">
        <v>0.16236867239732566</v>
      </c>
    </row>
    <row r="11" spans="1:41" s="101" customFormat="1" ht="16.8" customHeight="1" x14ac:dyDescent="0.3">
      <c r="A11" s="37">
        <v>1</v>
      </c>
      <c r="B11" s="37">
        <v>11</v>
      </c>
      <c r="C11" s="127" t="s">
        <v>29</v>
      </c>
      <c r="D11" s="158">
        <v>69389.648000000001</v>
      </c>
      <c r="E11" s="15">
        <v>7129092.4354999997</v>
      </c>
      <c r="F11" s="158">
        <v>7105228.9672999997</v>
      </c>
      <c r="G11" s="17">
        <v>1.0033585783526224</v>
      </c>
      <c r="H11" s="10">
        <v>9.5401000000000007</v>
      </c>
      <c r="I11" s="10">
        <v>0.81</v>
      </c>
      <c r="J11" s="8">
        <v>9.2856725715658603E-2</v>
      </c>
      <c r="K11" s="160">
        <v>9.4607747712938201E-2</v>
      </c>
      <c r="L11" s="8">
        <v>-4.3669715159999997E-4</v>
      </c>
      <c r="M11" s="8">
        <v>5.1283609224E-2</v>
      </c>
      <c r="N11" s="8">
        <v>0.13046734825</v>
      </c>
      <c r="Q11" s="38">
        <v>0.89950734281745803</v>
      </c>
      <c r="R11" s="39">
        <v>0.10174459613754025</v>
      </c>
      <c r="S11" s="37">
        <v>3</v>
      </c>
      <c r="T11" s="39" t="s">
        <v>393</v>
      </c>
      <c r="U11" s="38">
        <v>0.91131310264709542</v>
      </c>
      <c r="V11" s="37">
        <v>3</v>
      </c>
      <c r="W11" s="133" t="s">
        <v>44</v>
      </c>
      <c r="X11" s="134">
        <v>0.15939990623534925</v>
      </c>
    </row>
    <row r="12" spans="1:41" s="101" customFormat="1" ht="16.8" customHeight="1" x14ac:dyDescent="0.3">
      <c r="A12" s="37">
        <v>2</v>
      </c>
      <c r="B12" s="37">
        <v>10</v>
      </c>
      <c r="C12" s="5" t="s">
        <v>27</v>
      </c>
      <c r="D12" s="157">
        <v>18021.303</v>
      </c>
      <c r="E12" s="14">
        <v>2030820.6351000001</v>
      </c>
      <c r="F12" s="157">
        <v>2085468.5756000001</v>
      </c>
      <c r="G12" s="16">
        <v>0.97379584562463262</v>
      </c>
      <c r="H12" s="9">
        <v>10.88</v>
      </c>
      <c r="I12" s="9">
        <v>0.95</v>
      </c>
      <c r="J12" s="6">
        <v>9.6548052177116678E-2</v>
      </c>
      <c r="K12" s="159">
        <v>0.10116248114146413</v>
      </c>
      <c r="L12" s="123">
        <v>-3.9710268428000003E-2</v>
      </c>
      <c r="M12" s="123">
        <v>1.1801789295999999E-3</v>
      </c>
      <c r="N12" s="123">
        <v>0.13336093376000002</v>
      </c>
      <c r="Q12" s="38">
        <v>0.89950734281745803</v>
      </c>
      <c r="R12" s="39">
        <v>0.10174459613754025</v>
      </c>
      <c r="S12" s="37">
        <v>4</v>
      </c>
      <c r="T12" s="39" t="s">
        <v>16</v>
      </c>
      <c r="U12" s="38">
        <v>0.90660656561069919</v>
      </c>
      <c r="V12" s="37">
        <v>4</v>
      </c>
      <c r="W12" s="133" t="s">
        <v>344</v>
      </c>
      <c r="X12" s="134">
        <v>0.14956855225311599</v>
      </c>
    </row>
    <row r="13" spans="1:41" s="101" customFormat="1" ht="16.8" customHeight="1" x14ac:dyDescent="0.3">
      <c r="A13" s="37">
        <v>5</v>
      </c>
      <c r="B13" s="37">
        <v>5</v>
      </c>
      <c r="C13" s="127" t="s">
        <v>40</v>
      </c>
      <c r="D13" s="158">
        <v>214249.66399999999</v>
      </c>
      <c r="E13" s="15">
        <v>2110359.1904000002</v>
      </c>
      <c r="F13" s="158">
        <v>2363600.5632000002</v>
      </c>
      <c r="G13" s="17">
        <v>0.89285779638792062</v>
      </c>
      <c r="H13" s="10">
        <v>1.2050000000000001</v>
      </c>
      <c r="I13" s="10">
        <v>0.1</v>
      </c>
      <c r="J13" s="8">
        <v>0.12233502538071066</v>
      </c>
      <c r="K13" s="160">
        <v>0.12182741116751269</v>
      </c>
      <c r="L13" s="8">
        <v>-1.9783806843000001E-2</v>
      </c>
      <c r="M13" s="8">
        <v>5.5823945639000006E-2</v>
      </c>
      <c r="N13" s="8">
        <v>0.10332370355000001</v>
      </c>
      <c r="Q13" s="38">
        <v>0.89950734281745803</v>
      </c>
      <c r="R13" s="39">
        <v>0.10174459613754025</v>
      </c>
      <c r="S13" s="37">
        <v>5</v>
      </c>
      <c r="T13" s="39" t="s">
        <v>40</v>
      </c>
      <c r="U13" s="38">
        <v>0.89285779638792062</v>
      </c>
      <c r="V13" s="37">
        <v>5</v>
      </c>
      <c r="W13" s="133" t="s">
        <v>40</v>
      </c>
      <c r="X13" s="134">
        <v>0.12182741116751269</v>
      </c>
    </row>
    <row r="14" spans="1:41" s="101" customFormat="1" ht="16.8" customHeight="1" x14ac:dyDescent="0.3">
      <c r="A14" s="37">
        <v>10</v>
      </c>
      <c r="B14" s="37">
        <v>7</v>
      </c>
      <c r="C14" s="5" t="s">
        <v>17</v>
      </c>
      <c r="D14" s="157">
        <v>51390.097893999999</v>
      </c>
      <c r="E14" s="14">
        <v>4576288.2175000003</v>
      </c>
      <c r="F14" s="157">
        <v>5408721.3557000002</v>
      </c>
      <c r="G14" s="16">
        <v>0.84609428301889922</v>
      </c>
      <c r="H14" s="9">
        <v>9.84</v>
      </c>
      <c r="I14" s="9">
        <v>0.82</v>
      </c>
      <c r="J14" s="6">
        <v>0.1104997192578944</v>
      </c>
      <c r="K14" s="159">
        <v>0.1104997192578944</v>
      </c>
      <c r="L14" s="123">
        <v>-7.4131836140000004E-2</v>
      </c>
      <c r="M14" s="123">
        <v>-0.11663333228999999</v>
      </c>
      <c r="N14" s="123">
        <v>7.3406842602999995E-4</v>
      </c>
      <c r="Q14" s="38">
        <v>0.89950734281745803</v>
      </c>
      <c r="R14" s="39">
        <v>0.10174459613754025</v>
      </c>
      <c r="S14" s="37">
        <v>6</v>
      </c>
      <c r="T14" s="39" t="s">
        <v>644</v>
      </c>
      <c r="U14" s="38">
        <v>0.88176956331596279</v>
      </c>
      <c r="V14" s="37">
        <v>6</v>
      </c>
      <c r="W14" s="133" t="s">
        <v>237</v>
      </c>
      <c r="X14" s="134">
        <v>0.11144130757800894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393</v>
      </c>
      <c r="D15" s="158">
        <v>4235.0420000000004</v>
      </c>
      <c r="E15" s="15">
        <v>400719.67404000001</v>
      </c>
      <c r="F15" s="158">
        <v>439716.79203999997</v>
      </c>
      <c r="G15" s="17">
        <v>0.91131310264709542</v>
      </c>
      <c r="H15" s="10">
        <v>13.4</v>
      </c>
      <c r="I15" s="10">
        <v>1.7</v>
      </c>
      <c r="J15" s="8">
        <v>0.14161910801099134</v>
      </c>
      <c r="K15" s="160">
        <v>0.21559923906150921</v>
      </c>
      <c r="L15" s="8">
        <v>-9.7149882649000003E-3</v>
      </c>
      <c r="M15" s="8">
        <v>0.16037482958999999</v>
      </c>
      <c r="N15" s="8">
        <v>0.21328430912000002</v>
      </c>
      <c r="Q15" s="38">
        <v>0.89950734281745803</v>
      </c>
      <c r="R15" s="39">
        <v>0.10174459613754025</v>
      </c>
      <c r="S15" s="37">
        <v>7</v>
      </c>
      <c r="T15" s="39" t="s">
        <v>32</v>
      </c>
      <c r="U15" s="38">
        <v>0.86478543279960585</v>
      </c>
      <c r="V15" s="37">
        <v>7</v>
      </c>
      <c r="W15" s="133" t="s">
        <v>17</v>
      </c>
      <c r="X15" s="134">
        <v>0.1104997192578944</v>
      </c>
    </row>
    <row r="16" spans="1:41" s="147" customFormat="1" ht="16.8" customHeight="1" x14ac:dyDescent="0.3">
      <c r="A16" s="146">
        <v>8</v>
      </c>
      <c r="B16" s="146">
        <v>15</v>
      </c>
      <c r="C16" s="127" t="s">
        <v>31</v>
      </c>
      <c r="D16" s="165">
        <v>16118.565000000001</v>
      </c>
      <c r="E16" s="122">
        <v>1674235.3466</v>
      </c>
      <c r="F16" s="165">
        <v>1941627.7927000001</v>
      </c>
      <c r="G16" s="124">
        <v>0.86228439502909671</v>
      </c>
      <c r="H16" s="125">
        <v>9</v>
      </c>
      <c r="I16" s="125">
        <v>0.75</v>
      </c>
      <c r="J16" s="123">
        <v>8.6646769998375089E-2</v>
      </c>
      <c r="K16" s="170">
        <v>8.6646769998375089E-2</v>
      </c>
      <c r="L16" s="123">
        <v>-3.7438606246999996E-2</v>
      </c>
      <c r="M16" s="123">
        <v>-3.5900025336999999E-2</v>
      </c>
      <c r="N16" s="123">
        <v>0.11026671787</v>
      </c>
      <c r="Q16" s="148">
        <v>0.89950734281745803</v>
      </c>
      <c r="R16" s="149">
        <v>0.10174459613754025</v>
      </c>
      <c r="S16" s="146">
        <v>8</v>
      </c>
      <c r="T16" s="149" t="s">
        <v>31</v>
      </c>
      <c r="U16" s="148">
        <v>0.86228439502909671</v>
      </c>
      <c r="V16" s="146">
        <v>8</v>
      </c>
      <c r="W16" s="150" t="s">
        <v>235</v>
      </c>
      <c r="X16" s="151">
        <v>0.102292362628241</v>
      </c>
    </row>
    <row r="17" spans="1:24" s="101" customFormat="1" ht="16.8" customHeight="1" x14ac:dyDescent="0.3">
      <c r="A17" s="37">
        <v>13</v>
      </c>
      <c r="B17" s="37">
        <v>8</v>
      </c>
      <c r="C17" s="128" t="s">
        <v>235</v>
      </c>
      <c r="D17" s="158">
        <v>12660.066999999999</v>
      </c>
      <c r="E17" s="15">
        <v>1099020.4162999999</v>
      </c>
      <c r="F17" s="158">
        <v>1386117.3374999999</v>
      </c>
      <c r="G17" s="17">
        <v>0.79287689906699543</v>
      </c>
      <c r="H17" s="10">
        <v>8.43</v>
      </c>
      <c r="I17" s="10">
        <v>0.74</v>
      </c>
      <c r="J17" s="8">
        <v>9.7108628035593655E-2</v>
      </c>
      <c r="K17" s="160">
        <v>0.102292362628241</v>
      </c>
      <c r="L17" s="8">
        <v>-2.7447904996E-2</v>
      </c>
      <c r="M17" s="8">
        <v>-1.3440886336E-2</v>
      </c>
      <c r="N17" s="8">
        <v>0.15996289297999999</v>
      </c>
      <c r="Q17" s="38">
        <v>0.89950734281745803</v>
      </c>
      <c r="R17" s="39">
        <v>0.10174459613754025</v>
      </c>
      <c r="S17" s="37">
        <v>9</v>
      </c>
      <c r="T17" s="39" t="s">
        <v>44</v>
      </c>
      <c r="U17" s="38">
        <v>0.85573935437678605</v>
      </c>
      <c r="V17" s="37">
        <v>9</v>
      </c>
      <c r="W17" s="133" t="s">
        <v>32</v>
      </c>
      <c r="X17" s="134">
        <v>0.10176853863141411</v>
      </c>
    </row>
    <row r="18" spans="1:24" s="147" customFormat="1" ht="16.8" customHeight="1" x14ac:dyDescent="0.3">
      <c r="A18" s="146">
        <v>11</v>
      </c>
      <c r="B18" s="146">
        <v>6</v>
      </c>
      <c r="C18" s="127" t="s">
        <v>237</v>
      </c>
      <c r="D18" s="165">
        <v>2810.1930000000002</v>
      </c>
      <c r="E18" s="122">
        <v>302601.58224000002</v>
      </c>
      <c r="F18" s="165">
        <v>365885.73064000002</v>
      </c>
      <c r="G18" s="124">
        <v>0.82703849016110953</v>
      </c>
      <c r="H18" s="125">
        <v>11.78</v>
      </c>
      <c r="I18" s="125">
        <v>1</v>
      </c>
      <c r="J18" s="123">
        <v>0.10939821693907874</v>
      </c>
      <c r="K18" s="170">
        <v>0.11144130757800894</v>
      </c>
      <c r="L18" s="6">
        <v>-1.9307832423E-2</v>
      </c>
      <c r="M18" s="6">
        <v>-1.0817757185E-2</v>
      </c>
      <c r="N18" s="6">
        <v>0.16577280568</v>
      </c>
      <c r="Q18" s="148">
        <v>0.89950734281745803</v>
      </c>
      <c r="R18" s="149">
        <v>0.10174459613754025</v>
      </c>
      <c r="S18" s="146">
        <v>10</v>
      </c>
      <c r="T18" s="149" t="s">
        <v>17</v>
      </c>
      <c r="U18" s="148">
        <v>0.84609428301889922</v>
      </c>
      <c r="V18" s="146">
        <v>10</v>
      </c>
      <c r="W18" s="150" t="s">
        <v>27</v>
      </c>
      <c r="X18" s="151">
        <v>0.10116248114146413</v>
      </c>
    </row>
    <row r="19" spans="1:24" s="101" customFormat="1" ht="16.8" customHeight="1" x14ac:dyDescent="0.3">
      <c r="A19" s="37">
        <v>7</v>
      </c>
      <c r="B19" s="37">
        <v>9</v>
      </c>
      <c r="C19" s="5" t="s">
        <v>32</v>
      </c>
      <c r="D19" s="158">
        <v>14997.396000000001</v>
      </c>
      <c r="E19" s="15">
        <v>1450098.2191999999</v>
      </c>
      <c r="F19" s="158">
        <v>1676830.0715999999</v>
      </c>
      <c r="G19" s="17">
        <v>0.86478543279960585</v>
      </c>
      <c r="H19" s="10">
        <v>9.1199999999999992</v>
      </c>
      <c r="I19" s="10">
        <v>0.82</v>
      </c>
      <c r="J19" s="8">
        <v>9.4322060194969165E-2</v>
      </c>
      <c r="K19" s="160">
        <v>0.10176853863141411</v>
      </c>
      <c r="L19" s="8">
        <v>1.3947147649E-2</v>
      </c>
      <c r="M19" s="8">
        <v>1.9655561809000001E-2</v>
      </c>
      <c r="N19" s="8">
        <v>0.26104188655999999</v>
      </c>
      <c r="Q19" s="38">
        <v>0.89950734281745803</v>
      </c>
      <c r="R19" s="39">
        <v>0.10174459613754025</v>
      </c>
      <c r="S19" s="37">
        <v>11</v>
      </c>
      <c r="T19" s="39" t="s">
        <v>237</v>
      </c>
      <c r="U19" s="38">
        <v>0.82703849016110953</v>
      </c>
      <c r="V19" s="37">
        <v>11</v>
      </c>
      <c r="W19" s="133" t="s">
        <v>29</v>
      </c>
      <c r="X19" s="134">
        <v>9.4607747712938201E-2</v>
      </c>
    </row>
    <row r="20" spans="1:24" s="101" customFormat="1" ht="16.8" customHeight="1" x14ac:dyDescent="0.3">
      <c r="A20" s="37">
        <v>15</v>
      </c>
      <c r="B20" s="37">
        <v>12</v>
      </c>
      <c r="C20" s="127" t="s">
        <v>233</v>
      </c>
      <c r="D20" s="157">
        <v>42500</v>
      </c>
      <c r="E20" s="14">
        <v>382075</v>
      </c>
      <c r="F20" s="157">
        <v>507210.12952000002</v>
      </c>
      <c r="G20" s="16">
        <v>0.75328740055246524</v>
      </c>
      <c r="H20" s="9">
        <v>0.9</v>
      </c>
      <c r="I20" s="9">
        <v>7.0000000000000007E-2</v>
      </c>
      <c r="J20" s="6">
        <v>0.10011123470522804</v>
      </c>
      <c r="K20" s="159">
        <v>9.3437152391546166E-2</v>
      </c>
      <c r="L20" s="123">
        <v>-1.5334063524999999E-2</v>
      </c>
      <c r="M20" s="123">
        <v>2.4443449969000001E-2</v>
      </c>
      <c r="N20" s="123">
        <v>0.22002871125999998</v>
      </c>
      <c r="Q20" s="38">
        <v>0.89950734281745803</v>
      </c>
      <c r="R20" s="39">
        <v>0.10174459613754025</v>
      </c>
      <c r="S20" s="37">
        <v>12</v>
      </c>
      <c r="T20" s="39" t="s">
        <v>238</v>
      </c>
      <c r="U20" s="38">
        <v>0.79944888075226039</v>
      </c>
      <c r="V20" s="37">
        <v>12</v>
      </c>
      <c r="W20" s="133" t="s">
        <v>233</v>
      </c>
      <c r="X20" s="134">
        <v>9.3437152391546166E-2</v>
      </c>
    </row>
    <row r="21" spans="1:24" s="141" customFormat="1" ht="16.8" customHeight="1" x14ac:dyDescent="0.3">
      <c r="A21" s="126">
        <v>14</v>
      </c>
      <c r="B21" s="126">
        <v>2</v>
      </c>
      <c r="C21" s="128" t="s">
        <v>444</v>
      </c>
      <c r="D21" s="158">
        <v>7739.0919999999996</v>
      </c>
      <c r="E21" s="15">
        <v>486169.75943999999</v>
      </c>
      <c r="F21" s="158">
        <v>615586.35915999999</v>
      </c>
      <c r="G21" s="17">
        <v>0.78976694692098803</v>
      </c>
      <c r="H21" s="10">
        <v>8.0399999999999991</v>
      </c>
      <c r="I21" s="10">
        <v>0.85</v>
      </c>
      <c r="J21" s="8">
        <v>0.12798471824259788</v>
      </c>
      <c r="K21" s="160">
        <v>0.16236867239732566</v>
      </c>
      <c r="L21" s="8">
        <v>-4.0623091019000003E-2</v>
      </c>
      <c r="M21" s="8">
        <v>-3.2822752052999997E-2</v>
      </c>
      <c r="N21" s="8">
        <v>0.17654133591000001</v>
      </c>
      <c r="Q21" s="142">
        <v>0.89950734281745803</v>
      </c>
      <c r="R21" s="143">
        <v>0.10174459613754025</v>
      </c>
      <c r="S21" s="126">
        <v>13</v>
      </c>
      <c r="T21" s="143" t="s">
        <v>235</v>
      </c>
      <c r="U21" s="142">
        <v>0.79287689906699543</v>
      </c>
      <c r="V21" s="126">
        <v>13</v>
      </c>
      <c r="W21" s="144" t="s">
        <v>238</v>
      </c>
      <c r="X21" s="145">
        <v>9.1836734693877542E-2</v>
      </c>
    </row>
    <row r="22" spans="1:24" s="101" customFormat="1" ht="16.8" customHeight="1" x14ac:dyDescent="0.3">
      <c r="A22" s="37">
        <v>9</v>
      </c>
      <c r="B22" s="37">
        <v>3</v>
      </c>
      <c r="C22" s="127" t="s">
        <v>44</v>
      </c>
      <c r="D22" s="165">
        <v>7150.4219999999996</v>
      </c>
      <c r="E22" s="122">
        <v>457555.50378000003</v>
      </c>
      <c r="F22" s="165">
        <v>534690.26688999997</v>
      </c>
      <c r="G22" s="124">
        <v>0.85573935437678605</v>
      </c>
      <c r="H22" s="125">
        <v>9.06</v>
      </c>
      <c r="I22" s="125">
        <v>0.85</v>
      </c>
      <c r="J22" s="123">
        <v>0.14158462259728083</v>
      </c>
      <c r="K22" s="170">
        <v>0.15939990623534925</v>
      </c>
      <c r="L22" s="123">
        <v>1.4242635154E-2</v>
      </c>
      <c r="M22" s="123">
        <v>-0.18045087548000002</v>
      </c>
      <c r="N22" s="123">
        <v>3.1469703048000001E-2</v>
      </c>
      <c r="Q22" s="38">
        <v>0.89950734281745803</v>
      </c>
      <c r="R22" s="39">
        <v>0.10174459613754025</v>
      </c>
      <c r="S22" s="37">
        <v>14</v>
      </c>
      <c r="T22" s="39" t="s">
        <v>444</v>
      </c>
      <c r="U22" s="38">
        <v>0.78976694692098803</v>
      </c>
      <c r="V22" s="37">
        <v>14</v>
      </c>
      <c r="W22" s="133" t="s">
        <v>16</v>
      </c>
      <c r="X22" s="134">
        <v>8.7707641196013306E-2</v>
      </c>
    </row>
    <row r="23" spans="1:24" s="141" customFormat="1" ht="16.8" customHeight="1" x14ac:dyDescent="0.3">
      <c r="A23" s="126">
        <v>12</v>
      </c>
      <c r="B23" s="126">
        <v>13</v>
      </c>
      <c r="C23" s="128" t="s">
        <v>238</v>
      </c>
      <c r="D23" s="158">
        <v>6687.0349999999999</v>
      </c>
      <c r="E23" s="15">
        <v>524263.54399999999</v>
      </c>
      <c r="F23" s="158">
        <v>655781.19704999996</v>
      </c>
      <c r="G23" s="17">
        <v>0.79944888075226039</v>
      </c>
      <c r="H23" s="10">
        <v>8.6999999999999993</v>
      </c>
      <c r="I23" s="10">
        <v>0.6</v>
      </c>
      <c r="J23" s="8">
        <v>0.11096938775510203</v>
      </c>
      <c r="K23" s="160">
        <v>9.1836734693877542E-2</v>
      </c>
      <c r="L23" s="8">
        <v>-4.8543689320999998E-2</v>
      </c>
      <c r="M23" s="8">
        <v>-0.11122641567000001</v>
      </c>
      <c r="N23" s="8">
        <v>0.11978278201000001</v>
      </c>
      <c r="Q23" s="142">
        <v>0.89950734281745803</v>
      </c>
      <c r="R23" s="143">
        <v>0.10174459613754025</v>
      </c>
      <c r="S23" s="126">
        <v>15</v>
      </c>
      <c r="T23" s="143" t="s">
        <v>233</v>
      </c>
      <c r="U23" s="142">
        <v>0.75328740055246524</v>
      </c>
      <c r="V23" s="126">
        <v>15</v>
      </c>
      <c r="W23" s="144" t="s">
        <v>31</v>
      </c>
      <c r="X23" s="145">
        <v>8.6646769998375089E-2</v>
      </c>
    </row>
    <row r="24" spans="1:24" s="101" customFormat="1" ht="16.8" customHeight="1" x14ac:dyDescent="0.3">
      <c r="A24" s="37">
        <v>6</v>
      </c>
      <c r="B24" s="37">
        <v>17</v>
      </c>
      <c r="C24" s="127" t="s">
        <v>644</v>
      </c>
      <c r="D24" s="165">
        <v>2481.2839899999999</v>
      </c>
      <c r="E24" s="122">
        <v>60419.265157000002</v>
      </c>
      <c r="F24" s="165">
        <v>68520.470279999994</v>
      </c>
      <c r="G24" s="124">
        <v>0.88176956331596279</v>
      </c>
      <c r="H24" s="125">
        <v>0.26219525858999998</v>
      </c>
      <c r="I24" s="125">
        <v>0</v>
      </c>
      <c r="J24" s="123">
        <v>1.0767772426604936E-2</v>
      </c>
      <c r="K24" s="170">
        <v>0</v>
      </c>
      <c r="L24" s="123">
        <v>2.5263157894999999E-2</v>
      </c>
      <c r="M24" s="123">
        <v>1.4583333334E-2</v>
      </c>
      <c r="N24" s="123">
        <v>5.8756864726000002E-2</v>
      </c>
      <c r="Q24" s="38">
        <v>0.89950734281745803</v>
      </c>
      <c r="R24" s="39">
        <v>0.10174459613754025</v>
      </c>
      <c r="S24" s="37">
        <v>16</v>
      </c>
      <c r="T24" s="39" t="s">
        <v>61</v>
      </c>
      <c r="U24" s="38">
        <v>0.75023344795600067</v>
      </c>
      <c r="V24" s="37">
        <v>16</v>
      </c>
      <c r="W24" s="133" t="s">
        <v>61</v>
      </c>
      <c r="X24" s="134">
        <v>8.1044574515983792E-2</v>
      </c>
    </row>
    <row r="25" spans="1:24" s="101" customFormat="1" ht="16.8" customHeight="1" x14ac:dyDescent="0.3">
      <c r="A25" s="37">
        <v>17</v>
      </c>
      <c r="B25" s="37">
        <v>4</v>
      </c>
      <c r="C25" s="127" t="s">
        <v>344</v>
      </c>
      <c r="D25" s="165">
        <v>4673</v>
      </c>
      <c r="E25" s="122">
        <v>146218.17000000001</v>
      </c>
      <c r="F25" s="165">
        <v>217944.01069</v>
      </c>
      <c r="G25" s="124">
        <v>0.67089785829434123</v>
      </c>
      <c r="H25" s="125">
        <v>4.5858999999999996</v>
      </c>
      <c r="I25" s="125">
        <v>0.39</v>
      </c>
      <c r="J25" s="123">
        <v>0.14656120166187278</v>
      </c>
      <c r="K25" s="170">
        <v>0.14956855225311599</v>
      </c>
      <c r="L25" s="123">
        <v>-2.0070480059000001E-3</v>
      </c>
      <c r="M25" s="123">
        <v>-3.1296272189000003E-2</v>
      </c>
      <c r="N25" s="123">
        <v>-5.3902645280000001E-2</v>
      </c>
      <c r="Q25" s="38">
        <v>0.89950734281745803</v>
      </c>
      <c r="R25" s="39">
        <v>0.10174459613754025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F17" sqref="F17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0.85012112852110633</v>
      </c>
      <c r="H7" s="138">
        <v>28.821024921538463</v>
      </c>
      <c r="I7" s="138">
        <v>2.1023076923076927</v>
      </c>
      <c r="J7" s="139">
        <v>0.10957247323375045</v>
      </c>
      <c r="K7" s="174">
        <v>0.10706662258378079</v>
      </c>
      <c r="L7" s="139">
        <v>-2.6658215287239998E-2</v>
      </c>
      <c r="M7" s="139">
        <v>1.0531683705653848E-2</v>
      </c>
      <c r="N7" s="139">
        <v>0.10572613082704614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7</v>
      </c>
      <c r="B9" s="37">
        <v>13</v>
      </c>
      <c r="C9" s="127" t="s">
        <v>54</v>
      </c>
      <c r="D9" s="158">
        <v>608.95000000000005</v>
      </c>
      <c r="E9" s="15">
        <v>541977.679</v>
      </c>
      <c r="F9" s="158">
        <v>631698.08198000002</v>
      </c>
      <c r="G9" s="17">
        <v>0.85796948646926452</v>
      </c>
      <c r="H9" s="10">
        <v>59.1</v>
      </c>
      <c r="I9" s="10">
        <v>5.3</v>
      </c>
      <c r="J9" s="8">
        <v>6.6403002179726306E-2</v>
      </c>
      <c r="K9" s="160">
        <v>7.1459068335543025E-2</v>
      </c>
      <c r="L9" s="8">
        <v>-1.0792126527999999E-2</v>
      </c>
      <c r="M9" s="8">
        <v>-2.5725349303999997E-2</v>
      </c>
      <c r="N9" s="8">
        <v>-2.2026948020999998E-2</v>
      </c>
      <c r="Q9" s="38">
        <v>0.85012112852110633</v>
      </c>
      <c r="R9" s="39">
        <v>0.10706662258378079</v>
      </c>
      <c r="S9" s="37">
        <v>1</v>
      </c>
      <c r="T9" s="39" t="s">
        <v>48</v>
      </c>
      <c r="U9" s="38">
        <v>0.98711494883241646</v>
      </c>
      <c r="V9" s="37">
        <v>1</v>
      </c>
      <c r="W9" s="99" t="s">
        <v>454</v>
      </c>
      <c r="X9" s="99">
        <v>0.13526570048309181</v>
      </c>
    </row>
    <row r="10" spans="1:40" ht="16.8" customHeight="1" x14ac:dyDescent="0.3">
      <c r="A10" s="37">
        <v>2</v>
      </c>
      <c r="B10" s="37">
        <v>8</v>
      </c>
      <c r="C10" s="140" t="s">
        <v>19</v>
      </c>
      <c r="D10" s="157">
        <v>144355.726</v>
      </c>
      <c r="E10" s="14">
        <v>2793283.2980999998</v>
      </c>
      <c r="F10" s="157">
        <v>2942000.3931999998</v>
      </c>
      <c r="G10" s="16">
        <v>0.94945034832635045</v>
      </c>
      <c r="H10" s="9">
        <v>1.9</v>
      </c>
      <c r="I10" s="9">
        <v>0.17</v>
      </c>
      <c r="J10" s="6">
        <v>9.8191214470284241E-2</v>
      </c>
      <c r="K10" s="159">
        <v>0.1054263565891473</v>
      </c>
      <c r="L10" s="6">
        <v>-2.6659959757000001E-2</v>
      </c>
      <c r="M10" s="6">
        <v>1.6023710294000001E-2</v>
      </c>
      <c r="N10" s="6">
        <v>8.8322156365000015E-2</v>
      </c>
      <c r="Q10" s="38">
        <v>0.85012112852110633</v>
      </c>
      <c r="R10" s="39">
        <v>0.10706662258378079</v>
      </c>
      <c r="S10" s="37">
        <v>2</v>
      </c>
      <c r="T10" s="39" t="s">
        <v>19</v>
      </c>
      <c r="U10" s="38">
        <v>0.94945034832635045</v>
      </c>
      <c r="V10" s="37">
        <v>2</v>
      </c>
      <c r="W10" s="99" t="s">
        <v>446</v>
      </c>
      <c r="X10" s="99">
        <v>0.13253012048624918</v>
      </c>
    </row>
    <row r="11" spans="1:40" ht="16.8" customHeight="1" x14ac:dyDescent="0.3">
      <c r="A11" s="37">
        <v>3</v>
      </c>
      <c r="B11" s="37">
        <v>7</v>
      </c>
      <c r="C11" s="127" t="s">
        <v>20</v>
      </c>
      <c r="D11" s="158">
        <v>64308.055</v>
      </c>
      <c r="E11" s="15">
        <v>6624372.7455000002</v>
      </c>
      <c r="F11" s="158">
        <v>7081112.7533999998</v>
      </c>
      <c r="G11" s="17">
        <v>0.93549883700401526</v>
      </c>
      <c r="H11" s="10">
        <v>11.04</v>
      </c>
      <c r="I11" s="10">
        <v>0.92</v>
      </c>
      <c r="J11" s="8">
        <v>0.10717406077160788</v>
      </c>
      <c r="K11" s="160">
        <v>0.10717406077160789</v>
      </c>
      <c r="L11" s="8">
        <v>-2.8803627281000003E-2</v>
      </c>
      <c r="M11" s="8">
        <v>3.1439268823E-3</v>
      </c>
      <c r="N11" s="8">
        <v>0.10684764778</v>
      </c>
      <c r="Q11" s="38">
        <v>0.85012112852110633</v>
      </c>
      <c r="R11" s="39">
        <v>0.10706662258378079</v>
      </c>
      <c r="S11" s="37">
        <v>3</v>
      </c>
      <c r="T11" s="39" t="s">
        <v>20</v>
      </c>
      <c r="U11" s="38">
        <v>0.93549883700401526</v>
      </c>
      <c r="V11" s="37">
        <v>3</v>
      </c>
      <c r="W11" s="99" t="s">
        <v>231</v>
      </c>
      <c r="X11" s="99">
        <v>0.1268819675899322</v>
      </c>
    </row>
    <row r="12" spans="1:40" ht="16.8" customHeight="1" x14ac:dyDescent="0.3">
      <c r="A12" s="37">
        <v>4</v>
      </c>
      <c r="B12" s="37">
        <v>10</v>
      </c>
      <c r="C12" s="140" t="s">
        <v>26</v>
      </c>
      <c r="D12" s="157">
        <v>28828.639999999999</v>
      </c>
      <c r="E12" s="14">
        <v>3019223.4671999998</v>
      </c>
      <c r="F12" s="157">
        <v>3339028.7851</v>
      </c>
      <c r="G12" s="16">
        <v>0.90422205423113111</v>
      </c>
      <c r="H12" s="9">
        <v>9.8699999999999992</v>
      </c>
      <c r="I12" s="9">
        <v>0.84</v>
      </c>
      <c r="J12" s="6">
        <v>9.4242337439129187E-2</v>
      </c>
      <c r="K12" s="159">
        <v>9.6247493554855346E-2</v>
      </c>
      <c r="L12" s="123">
        <v>-1.4305882351999999E-2</v>
      </c>
      <c r="M12" s="123">
        <v>5.5390955822E-3</v>
      </c>
      <c r="N12" s="123">
        <v>0.10377757092999999</v>
      </c>
      <c r="Q12" s="38">
        <v>0.85012112852110633</v>
      </c>
      <c r="R12" s="39">
        <v>0.10706662258378079</v>
      </c>
      <c r="S12" s="37">
        <v>4</v>
      </c>
      <c r="T12" s="39" t="s">
        <v>26</v>
      </c>
      <c r="U12" s="38">
        <v>0.90422205423113111</v>
      </c>
      <c r="V12" s="37">
        <v>4</v>
      </c>
      <c r="W12" s="99" t="s">
        <v>458</v>
      </c>
      <c r="X12" s="99">
        <v>0.12063188128291048</v>
      </c>
    </row>
    <row r="13" spans="1:40" ht="16.8" customHeight="1" x14ac:dyDescent="0.3">
      <c r="A13" s="37">
        <v>5</v>
      </c>
      <c r="B13" s="37">
        <v>6</v>
      </c>
      <c r="C13" s="127" t="s">
        <v>641</v>
      </c>
      <c r="D13" s="158">
        <v>13982.093000000001</v>
      </c>
      <c r="E13" s="15">
        <v>1453997.8511000001</v>
      </c>
      <c r="F13" s="158">
        <v>1631272.6063000001</v>
      </c>
      <c r="G13" s="17">
        <v>0.89132732658210401</v>
      </c>
      <c r="H13" s="10">
        <v>11.02</v>
      </c>
      <c r="I13" s="10">
        <v>1</v>
      </c>
      <c r="J13" s="8">
        <v>0.10597172804858761</v>
      </c>
      <c r="K13" s="160">
        <v>0.11539571112368888</v>
      </c>
      <c r="L13" s="8">
        <v>-2.2190879173E-2</v>
      </c>
      <c r="M13" s="8">
        <v>4.357052979E-2</v>
      </c>
      <c r="N13" s="8">
        <v>0.15137313772</v>
      </c>
      <c r="Q13" s="38">
        <v>0.85012112852110633</v>
      </c>
      <c r="R13" s="39">
        <v>0.10706662258378079</v>
      </c>
      <c r="S13" s="37">
        <v>5</v>
      </c>
      <c r="T13" s="39" t="s">
        <v>641</v>
      </c>
      <c r="U13" s="38">
        <v>0.89132732658210401</v>
      </c>
      <c r="V13" s="37">
        <v>5</v>
      </c>
      <c r="W13" s="99" t="s">
        <v>73</v>
      </c>
      <c r="X13" s="99">
        <v>0.11662279813727475</v>
      </c>
    </row>
    <row r="14" spans="1:40" ht="16.8" customHeight="1" x14ac:dyDescent="0.3">
      <c r="A14" s="37">
        <v>6</v>
      </c>
      <c r="B14" s="37">
        <v>2</v>
      </c>
      <c r="C14" s="140" t="s">
        <v>446</v>
      </c>
      <c r="D14" s="157">
        <v>123163.844</v>
      </c>
      <c r="E14" s="14">
        <v>1226711.8862000001</v>
      </c>
      <c r="F14" s="157">
        <v>1424897.8104000001</v>
      </c>
      <c r="G14" s="16">
        <v>0.86091218419069304</v>
      </c>
      <c r="H14" s="9">
        <v>1.33</v>
      </c>
      <c r="I14" s="9">
        <v>0.11</v>
      </c>
      <c r="J14" s="6">
        <v>0.13353413655053895</v>
      </c>
      <c r="K14" s="159">
        <v>0.13253012048624918</v>
      </c>
      <c r="L14" s="123">
        <v>-2.9263813476E-3</v>
      </c>
      <c r="M14" s="123">
        <v>-4.2517831377000007E-2</v>
      </c>
      <c r="N14" s="123">
        <v>0.16822337224999998</v>
      </c>
      <c r="Q14" s="38">
        <v>0.85012112852110633</v>
      </c>
      <c r="R14" s="39">
        <v>0.10706662258378079</v>
      </c>
      <c r="S14" s="37">
        <v>6</v>
      </c>
      <c r="T14" s="39" t="s">
        <v>446</v>
      </c>
      <c r="U14" s="38">
        <v>0.86091218419069304</v>
      </c>
      <c r="V14" s="37">
        <v>6</v>
      </c>
      <c r="W14" s="99" t="s">
        <v>641</v>
      </c>
      <c r="X14" s="99">
        <v>0.11539571112368888</v>
      </c>
    </row>
    <row r="15" spans="1:40" ht="16.8" customHeight="1" x14ac:dyDescent="0.3">
      <c r="A15" s="37">
        <v>8</v>
      </c>
      <c r="B15" s="37">
        <v>9</v>
      </c>
      <c r="C15" s="127" t="s">
        <v>28</v>
      </c>
      <c r="D15" s="158">
        <v>21329.975999999999</v>
      </c>
      <c r="E15" s="15">
        <v>1845042.9240000001</v>
      </c>
      <c r="F15" s="158">
        <v>2222527.2686000001</v>
      </c>
      <c r="G15" s="17">
        <v>0.83015535965154552</v>
      </c>
      <c r="H15" s="10">
        <v>8.32</v>
      </c>
      <c r="I15" s="10">
        <v>0.75</v>
      </c>
      <c r="J15" s="8">
        <v>9.6184971098265876E-2</v>
      </c>
      <c r="K15" s="160">
        <v>0.10404624277456646</v>
      </c>
      <c r="L15" s="8">
        <v>-5.9475916058999996E-2</v>
      </c>
      <c r="M15" s="8">
        <v>-2.1703910248999998E-2</v>
      </c>
      <c r="N15" s="8">
        <v>0.11430990434</v>
      </c>
      <c r="Q15" s="38">
        <v>0.85012112852110633</v>
      </c>
      <c r="R15" s="39">
        <v>0.10706662258378079</v>
      </c>
      <c r="S15" s="37">
        <v>7</v>
      </c>
      <c r="T15" s="39" t="s">
        <v>54</v>
      </c>
      <c r="U15" s="38">
        <v>0.85796948646926452</v>
      </c>
      <c r="V15" s="37">
        <v>7</v>
      </c>
      <c r="W15" s="99" t="s">
        <v>20</v>
      </c>
      <c r="X15" s="99">
        <v>0.10717406077160789</v>
      </c>
    </row>
    <row r="16" spans="1:40" ht="16.8" customHeight="1" x14ac:dyDescent="0.3">
      <c r="A16" s="37">
        <v>12</v>
      </c>
      <c r="B16" s="37">
        <v>1</v>
      </c>
      <c r="C16" s="140" t="s">
        <v>454</v>
      </c>
      <c r="D16" s="157">
        <v>99120.994000000006</v>
      </c>
      <c r="E16" s="14">
        <v>615541.37274000002</v>
      </c>
      <c r="F16" s="157">
        <v>949677.06357</v>
      </c>
      <c r="G16" s="16">
        <v>0.64815861765269323</v>
      </c>
      <c r="H16" s="9">
        <v>0.93</v>
      </c>
      <c r="I16" s="9">
        <v>7.0000000000000007E-2</v>
      </c>
      <c r="J16" s="6">
        <v>0.14975845410628022</v>
      </c>
      <c r="K16" s="159">
        <v>0.13526570048309181</v>
      </c>
      <c r="L16" s="123">
        <v>-8.407079646E-2</v>
      </c>
      <c r="M16" s="123">
        <v>-9.054876614299999E-2</v>
      </c>
      <c r="N16" s="123">
        <v>-7.2006542713999996E-3</v>
      </c>
      <c r="Q16" s="38">
        <v>0.85012112852110633</v>
      </c>
      <c r="R16" s="39">
        <v>0.10706662258378079</v>
      </c>
      <c r="S16" s="37">
        <v>8</v>
      </c>
      <c r="T16" s="39" t="s">
        <v>28</v>
      </c>
      <c r="U16" s="38">
        <v>0.83015535965154552</v>
      </c>
      <c r="V16" s="37">
        <v>8</v>
      </c>
      <c r="W16" s="99" t="s">
        <v>19</v>
      </c>
      <c r="X16" s="99">
        <v>0.1054263565891473</v>
      </c>
    </row>
    <row r="17" spans="1:24" ht="16.8" customHeight="1" x14ac:dyDescent="0.3">
      <c r="A17" s="37">
        <v>11</v>
      </c>
      <c r="B17" s="37">
        <v>11</v>
      </c>
      <c r="C17" s="127" t="s">
        <v>38</v>
      </c>
      <c r="D17" s="158">
        <v>4709.0820000000003</v>
      </c>
      <c r="E17" s="15">
        <v>343810.07682000002</v>
      </c>
      <c r="F17" s="158">
        <v>521976.24888999999</v>
      </c>
      <c r="G17" s="17">
        <v>0.65866996353018681</v>
      </c>
      <c r="H17" s="10">
        <v>7.65</v>
      </c>
      <c r="I17" s="10">
        <v>0.55000000000000004</v>
      </c>
      <c r="J17" s="8">
        <v>0.10478016710039721</v>
      </c>
      <c r="K17" s="160">
        <v>9.03985755375976E-2</v>
      </c>
      <c r="L17" s="8">
        <v>-5.3293568463999998E-2</v>
      </c>
      <c r="M17" s="8">
        <v>-4.8827363692999996E-2</v>
      </c>
      <c r="N17" s="8">
        <v>-6.3486495163999998E-2</v>
      </c>
      <c r="Q17" s="38">
        <v>0.85012112852110633</v>
      </c>
      <c r="R17" s="39">
        <v>0.10706662258378079</v>
      </c>
      <c r="S17" s="37">
        <v>9</v>
      </c>
      <c r="T17" s="39" t="s">
        <v>73</v>
      </c>
      <c r="U17" s="38">
        <v>0.70461324747904031</v>
      </c>
      <c r="V17" s="37">
        <v>9</v>
      </c>
      <c r="W17" s="99" t="s">
        <v>28</v>
      </c>
      <c r="X17" s="99">
        <v>0.10404624277456646</v>
      </c>
    </row>
    <row r="18" spans="1:24" ht="16.8" customHeight="1" x14ac:dyDescent="0.3">
      <c r="A18" s="37">
        <v>1</v>
      </c>
      <c r="B18" s="37">
        <v>12</v>
      </c>
      <c r="C18" s="140" t="s">
        <v>48</v>
      </c>
      <c r="D18" s="157">
        <v>244.21299999999999</v>
      </c>
      <c r="E18" s="14">
        <v>628113.39387000003</v>
      </c>
      <c r="F18" s="157">
        <v>636312.31055000005</v>
      </c>
      <c r="G18" s="16">
        <v>0.98711494883241646</v>
      </c>
      <c r="H18" s="9">
        <v>236.67332397999999</v>
      </c>
      <c r="I18" s="9">
        <v>15.8</v>
      </c>
      <c r="J18" s="6">
        <v>9.2019535060400698E-2</v>
      </c>
      <c r="K18" s="159">
        <v>7.3717238402948693E-2</v>
      </c>
      <c r="L18" s="6">
        <v>-1.6142667518999999E-2</v>
      </c>
      <c r="M18" s="6">
        <v>0.15152556795</v>
      </c>
      <c r="N18" s="6">
        <v>0.18797655744</v>
      </c>
      <c r="Q18" s="38">
        <v>0.85012112852110633</v>
      </c>
      <c r="R18" s="39">
        <v>0.10706662258378079</v>
      </c>
      <c r="S18" s="37">
        <v>10</v>
      </c>
      <c r="T18" s="39" t="s">
        <v>231</v>
      </c>
      <c r="U18" s="38">
        <v>0.70237663198674716</v>
      </c>
      <c r="V18" s="37">
        <v>10</v>
      </c>
      <c r="W18" s="99" t="s">
        <v>26</v>
      </c>
      <c r="X18" s="99">
        <v>9.6247493554855346E-2</v>
      </c>
    </row>
    <row r="19" spans="1:24" ht="16.8" customHeight="1" x14ac:dyDescent="0.3">
      <c r="A19" s="37">
        <v>9</v>
      </c>
      <c r="B19" s="37">
        <v>5</v>
      </c>
      <c r="C19" s="127" t="s">
        <v>73</v>
      </c>
      <c r="D19" s="158">
        <v>2850</v>
      </c>
      <c r="E19" s="15">
        <v>140761.5</v>
      </c>
      <c r="F19" s="158">
        <v>199771.29368999999</v>
      </c>
      <c r="G19" s="17">
        <v>0.70461324747904031</v>
      </c>
      <c r="H19" s="10">
        <v>5.76</v>
      </c>
      <c r="I19" s="10">
        <v>0.48</v>
      </c>
      <c r="J19" s="8">
        <v>0.11662279813727475</v>
      </c>
      <c r="K19" s="160">
        <v>0.11662279813727475</v>
      </c>
      <c r="L19" s="8">
        <v>-3.1188701451999999E-2</v>
      </c>
      <c r="M19" s="8">
        <v>0.11243565822000001</v>
      </c>
      <c r="N19" s="8">
        <v>0.23200509747</v>
      </c>
      <c r="Q19" s="38">
        <v>0.85012112852110633</v>
      </c>
      <c r="R19" s="39">
        <v>0.10706662258378079</v>
      </c>
      <c r="S19" s="37">
        <v>11</v>
      </c>
      <c r="T19" s="39" t="s">
        <v>38</v>
      </c>
      <c r="U19" s="38">
        <v>0.65866996353018681</v>
      </c>
      <c r="V19" s="37">
        <v>11</v>
      </c>
      <c r="W19" s="99" t="s">
        <v>38</v>
      </c>
      <c r="X19" s="99">
        <v>9.03985755375976E-2</v>
      </c>
    </row>
    <row r="20" spans="1:24" ht="16.8" customHeight="1" x14ac:dyDescent="0.3">
      <c r="A20" s="37">
        <v>10</v>
      </c>
      <c r="B20" s="37">
        <v>3</v>
      </c>
      <c r="C20" s="140" t="s">
        <v>231</v>
      </c>
      <c r="D20" s="157">
        <v>7441.7449999999999</v>
      </c>
      <c r="E20" s="14">
        <v>647506.23245000001</v>
      </c>
      <c r="F20" s="157">
        <v>921878.95064000005</v>
      </c>
      <c r="G20" s="16">
        <v>0.70237663198674716</v>
      </c>
      <c r="H20" s="9">
        <v>13.16</v>
      </c>
      <c r="I20" s="9">
        <v>0.92</v>
      </c>
      <c r="J20" s="6">
        <v>0.15124698310539017</v>
      </c>
      <c r="K20" s="159">
        <v>0.1268819675899322</v>
      </c>
      <c r="L20" s="123">
        <v>-7.9184869992000005E-4</v>
      </c>
      <c r="M20" s="123">
        <v>8.5506386912999999E-2</v>
      </c>
      <c r="N20" s="123">
        <v>0.26717665071999996</v>
      </c>
      <c r="Q20" s="38">
        <v>0.85012112852110633</v>
      </c>
      <c r="R20" s="39">
        <v>0.10706662258378079</v>
      </c>
      <c r="S20" s="37">
        <v>12</v>
      </c>
      <c r="T20" s="39" t="s">
        <v>454</v>
      </c>
      <c r="U20" s="38">
        <v>0.64815861765269323</v>
      </c>
      <c r="V20" s="37">
        <v>12</v>
      </c>
      <c r="W20" s="99" t="s">
        <v>48</v>
      </c>
      <c r="X20" s="99">
        <v>7.3717238402948693E-2</v>
      </c>
    </row>
    <row r="21" spans="1:24" ht="16.8" customHeight="1" x14ac:dyDescent="0.3">
      <c r="A21" s="37">
        <v>13</v>
      </c>
      <c r="B21" s="37">
        <v>4</v>
      </c>
      <c r="C21" s="127" t="s">
        <v>458</v>
      </c>
      <c r="D21" s="158">
        <v>23297.835999999999</v>
      </c>
      <c r="E21" s="15">
        <v>973383.58808000002</v>
      </c>
      <c r="F21" s="158">
        <v>2028146.0762</v>
      </c>
      <c r="G21" s="17">
        <v>0.47993761371654398</v>
      </c>
      <c r="H21" s="10">
        <v>7.92</v>
      </c>
      <c r="I21" s="10">
        <v>0.42</v>
      </c>
      <c r="J21" s="8">
        <v>0.18956438487314503</v>
      </c>
      <c r="K21" s="160">
        <v>0.12063188128291048</v>
      </c>
      <c r="L21" s="8">
        <v>4.0855563583999995E-3</v>
      </c>
      <c r="M21" s="8">
        <v>-5.1509766692000004E-2</v>
      </c>
      <c r="N21" s="8">
        <v>4.7141703192999998E-2</v>
      </c>
      <c r="Q21" s="38">
        <v>0.85012112852110633</v>
      </c>
      <c r="R21" s="39">
        <v>0.10706662258378079</v>
      </c>
      <c r="S21" s="37">
        <v>13</v>
      </c>
      <c r="T21" s="39" t="s">
        <v>458</v>
      </c>
      <c r="U21" s="38">
        <v>0.47993761371654398</v>
      </c>
      <c r="V21" s="37">
        <v>13</v>
      </c>
      <c r="W21" s="99" t="s">
        <v>54</v>
      </c>
      <c r="X21" s="99">
        <v>7.1459068335543025E-2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0.83594018410112247</v>
      </c>
      <c r="H37" s="18"/>
      <c r="I37" s="21"/>
      <c r="J37" s="22">
        <v>0.1127227475084245</v>
      </c>
      <c r="K37" s="22">
        <v>0.10842976867916257</v>
      </c>
      <c r="L37" s="22">
        <v>-2.8100428404465451E-2</v>
      </c>
      <c r="M37" s="22">
        <v>1.3328502471227273E-2</v>
      </c>
      <c r="N37" s="22">
        <v>0.11892222658250907</v>
      </c>
    </row>
    <row r="38" spans="3:16" hidden="1" x14ac:dyDescent="0.3">
      <c r="C38" s="60" t="s">
        <v>259</v>
      </c>
      <c r="D38" s="19"/>
      <c r="E38" s="18"/>
      <c r="F38" s="18"/>
      <c r="G38" s="20">
        <v>0.78513216742087832</v>
      </c>
      <c r="H38" s="18"/>
      <c r="I38" s="21"/>
      <c r="J38" s="22">
        <v>0.11609673849417425</v>
      </c>
      <c r="K38" s="22">
        <v>0.10919332722225221</v>
      </c>
      <c r="L38" s="22">
        <v>-2.8030108516811991E-2</v>
      </c>
      <c r="M38" s="22">
        <v>1.4346960030120001E-2</v>
      </c>
      <c r="N38" s="22">
        <v>0.12012968446275998</v>
      </c>
    </row>
    <row r="39" spans="3:16" hidden="1" x14ac:dyDescent="0.3">
      <c r="C39" s="60" t="s">
        <v>259</v>
      </c>
      <c r="D39" s="19"/>
      <c r="E39" s="18"/>
      <c r="F39" s="18"/>
      <c r="G39" s="20">
        <v>0.74739230279070279</v>
      </c>
      <c r="H39" s="18"/>
      <c r="I39" s="21"/>
      <c r="J39" s="22">
        <v>0.12447571241629718</v>
      </c>
      <c r="K39" s="22">
        <v>0.11415675781117782</v>
      </c>
      <c r="L39" s="22">
        <v>-2.9555022535124445E-2</v>
      </c>
      <c r="M39" s="22">
        <v>1.5325611635444445E-2</v>
      </c>
      <c r="N39" s="22">
        <v>0.12194658596639998</v>
      </c>
    </row>
    <row r="40" spans="3:16" hidden="1" x14ac:dyDescent="0.3">
      <c r="C40" s="60" t="s">
        <v>259</v>
      </c>
      <c r="D40" s="19"/>
      <c r="E40" s="18"/>
      <c r="F40" s="18"/>
      <c r="G40" s="20">
        <v>0.72102595463835584</v>
      </c>
      <c r="H40" s="18"/>
      <c r="I40" s="21"/>
      <c r="J40" s="22">
        <v>0.12866591552358783</v>
      </c>
      <c r="K40" s="22">
        <v>0.1138761984507337</v>
      </c>
      <c r="L40" s="22">
        <v>-3.0475540455390002E-2</v>
      </c>
      <c r="M40" s="22">
        <v>1.1794996866125004E-2</v>
      </c>
      <c r="N40" s="22">
        <v>0.1182682669972</v>
      </c>
    </row>
    <row r="41" spans="3:16" hidden="1" x14ac:dyDescent="0.3">
      <c r="C41" s="60" t="s">
        <v>259</v>
      </c>
      <c r="D41" s="19"/>
      <c r="E41" s="18"/>
      <c r="F41" s="18"/>
      <c r="G41" s="20">
        <v>0.69437944719172529</v>
      </c>
      <c r="H41" s="18"/>
      <c r="I41" s="21"/>
      <c r="J41" s="22">
        <v>0.12751618088949615</v>
      </c>
      <c r="K41" s="22">
        <v>0.10947067534339233</v>
      </c>
      <c r="L41" s="22">
        <v>-3.4411134613645714E-2</v>
      </c>
      <c r="M41" s="22">
        <v>1.9553972329428574E-2</v>
      </c>
      <c r="N41" s="22">
        <v>0.11113182338965714</v>
      </c>
    </row>
    <row r="42" spans="3:16" hidden="1" x14ac:dyDescent="0.3">
      <c r="C42" s="60" t="s">
        <v>259</v>
      </c>
      <c r="D42" s="19"/>
      <c r="E42" s="18"/>
      <c r="F42" s="18"/>
      <c r="G42" s="20">
        <v>0.63698512787839778</v>
      </c>
      <c r="H42" s="18"/>
      <c r="I42" s="21"/>
      <c r="J42" s="22">
        <v>0.14477668309235711</v>
      </c>
      <c r="K42" s="22">
        <v>0.11245901926395477</v>
      </c>
      <c r="L42" s="22">
        <v>-3.0233671039420002E-2</v>
      </c>
      <c r="M42" s="22">
        <v>2.6430286092500005E-2</v>
      </c>
      <c r="N42" s="22">
        <v>0.11060214323126666</v>
      </c>
    </row>
    <row r="43" spans="3:16" hidden="1" x14ac:dyDescent="0.3">
      <c r="C43" s="60" t="s">
        <v>259</v>
      </c>
      <c r="D43" s="19"/>
      <c r="E43" s="18"/>
      <c r="F43" s="18"/>
      <c r="G43" s="20">
        <v>0.63452203644581762</v>
      </c>
      <c r="H43" s="18"/>
      <c r="I43" s="21"/>
      <c r="J43" s="22">
        <v>0.14365489700534909</v>
      </c>
      <c r="K43" s="22">
        <v>0.10732345249242856</v>
      </c>
      <c r="L43" s="22">
        <v>-1.9466245955304003E-2</v>
      </c>
      <c r="M43" s="22">
        <v>4.9826096539600004E-2</v>
      </c>
      <c r="N43" s="22">
        <v>0.1341627027318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2026-06-19T22:21:12Z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1466374349</vt:lpwstr>
  </property>
  <property fmtid="{D5CDD505-2E9C-101B-9397-08002B2CF9AE}" pid="3" name="EcoUpdateMessage">
    <vt:lpwstr>2026/06/19-22:12:29</vt:lpwstr>
  </property>
  <property fmtid="{D5CDD505-2E9C-101B-9397-08002B2CF9AE}" pid="4" name="EcoUpdateStatus">
    <vt:lpwstr>2026-06-19=BRA:St,ME,Fd,TP;ARG:St,ME,TP;MEX:St,ME,Fd;CHL:St,ME;PER:St,ME,Fd|2026-06-18=USA:St,ME;ARG:Fd;MEX:TP;CHL:Fd;COL:St,ME;SAU:St|2026-06-17=USA:TP|2021-11-17=CHL:TP|2014-02-26=VEN:St|2002-11-08=JPN:St|2026-06-03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