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75" documentId="14_{82F6EE54-92E6-4E2A-995E-828A4F459A9B}" xr6:coauthVersionLast="47" xr6:coauthVersionMax="47" xr10:uidLastSave="{49EEE6FA-464F-4DE2-BEBF-B952BDB0AE04}"/>
  <bookViews>
    <workbookView xWindow="-120" yWindow="-12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 l="1"/>
  <c r="V16" i="1" s="1"/>
  <c r="W7" i="1"/>
  <c r="V7" i="1"/>
  <c r="Y7" i="1" l="1"/>
  <c r="V8" i="1" s="1"/>
  <c r="W8" i="1" l="1"/>
</calcChain>
</file>

<file path=xl/sharedStrings.xml><?xml version="1.0" encoding="utf-8"?>
<sst xmlns="http://schemas.openxmlformats.org/spreadsheetml/2006/main" count="1202" uniqueCount="867">
  <si>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</si>
  <si>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</si>
  <si>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</si>
  <si>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</si>
  <si>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</si>
  <si>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</si>
  <si>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</si>
  <si>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</si>
  <si>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</si>
  <si>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</si>
  <si>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</si>
  <si>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</si>
  <si>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</si>
  <si>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</si>
  <si>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</si>
  <si>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</si>
  <si>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</si>
  <si>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</si>
  <si>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</si>
  <si>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</si>
  <si>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</si>
  <si>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</si>
  <si>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</si>
  <si>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</si>
  <si>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</si>
  <si>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</si>
  <si>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</si>
  <si>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</si>
  <si>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</si>
  <si>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</si>
  <si>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</si>
  <si>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</si>
  <si>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</si>
  <si>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</si>
  <si>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</si>
  <si>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</si>
  <si>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</si>
  <si>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</si>
  <si>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</si>
  <si>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</si>
  <si>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</si>
  <si>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</si>
  <si>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</si>
  <si>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</si>
  <si>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</si>
  <si>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</si>
  <si>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</si>
  <si>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</si>
  <si>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</si>
  <si>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</si>
  <si>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</si>
  <si>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</si>
  <si>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</si>
  <si>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</si>
  <si>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</si>
  <si>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</si>
  <si>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</si>
  <si>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</si>
  <si>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</si>
  <si>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</si>
  <si>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</si>
  <si>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</si>
  <si>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</si>
  <si>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</si>
  <si>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</si>
  <si>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</si>
  <si>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</si>
  <si>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</si>
  <si>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</si>
  <si>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</si>
  <si>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</si>
  <si>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</si>
  <si>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</si>
  <si>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</si>
  <si>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</si>
  <si>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</si>
  <si>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</si>
  <si>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</si>
  <si>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</si>
  <si>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</si>
  <si>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</si>
  <si>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</si>
  <si>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</si>
  <si>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</si>
  <si>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</si>
  <si>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</si>
  <si>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</si>
  <si>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</si>
  <si>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</si>
  <si>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</si>
  <si>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</si>
  <si>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</si>
  <si>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</si>
  <si>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</si>
  <si>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</si>
  <si>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</si>
  <si>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</si>
  <si>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</si>
  <si>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</si>
  <si>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</si>
  <si>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</si>
  <si>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</si>
  <si>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</si>
  <si>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</si>
  <si>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</si>
  <si>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</si>
  <si>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</si>
  <si>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</si>
  <si>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</si>
  <si>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</si>
  <si>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</si>
  <si>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</si>
  <si>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</si>
  <si>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</si>
  <si>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</si>
  <si>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</si>
  <si>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</si>
  <si>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</si>
  <si>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</si>
  <si>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</si>
  <si>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</si>
  <si>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</si>
  <si>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</si>
  <si>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</si>
  <si>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</si>
  <si>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</si>
  <si>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</si>
  <si>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</si>
  <si>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</si>
  <si>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</si>
  <si>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</si>
  <si>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</si>
  <si>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</si>
  <si>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</si>
  <si>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</si>
  <si>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</si>
  <si>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</si>
  <si>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</si>
  <si>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</si>
  <si>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</si>
  <si>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</si>
  <si>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</si>
  <si>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</si>
  <si>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</si>
  <si>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</si>
  <si>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</si>
  <si>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</si>
  <si>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</si>
  <si>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</si>
  <si>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</si>
  <si>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</si>
  <si>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</si>
  <si>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</si>
  <si>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</si>
  <si>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</si>
  <si>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</si>
  <si>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</si>
  <si>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</si>
  <si>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</si>
  <si>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</si>
  <si>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</si>
  <si>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</si>
  <si>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</si>
  <si>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</si>
  <si>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</si>
  <si>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</si>
  <si>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</si>
  <si>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</si>
  <si>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</si>
  <si>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</si>
  <si>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</si>
  <si>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</si>
  <si>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</si>
  <si>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</si>
  <si>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</si>
  <si>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</si>
  <si>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</si>
  <si>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</si>
  <si>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</si>
  <si>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</si>
  <si>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</si>
  <si>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</si>
  <si>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</si>
  <si>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</si>
  <si>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</si>
  <si>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</si>
  <si>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</si>
  <si>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</si>
  <si>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</si>
  <si>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</si>
  <si>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</si>
  <si>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</si>
  <si>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</si>
  <si>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</si>
  <si>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</si>
  <si>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</si>
  <si>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</si>
  <si>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</si>
  <si>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</si>
  <si>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</si>
  <si>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</si>
  <si>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</si>
  <si>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</si>
  <si>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</si>
  <si>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</si>
  <si>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</si>
  <si>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</si>
  <si>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</si>
  <si>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</si>
  <si>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</si>
  <si>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</si>
  <si>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</si>
  <si>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</si>
  <si>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</si>
  <si>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</si>
  <si>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</si>
  <si>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</si>
  <si>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</si>
  <si>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</si>
  <si>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</si>
  <si>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</si>
  <si>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</si>
  <si>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</si>
  <si>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</si>
  <si>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</si>
  <si>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</si>
  <si>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</si>
  <si>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</si>
  <si>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</si>
  <si>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</si>
  <si>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</si>
  <si>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</si>
  <si>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</si>
  <si>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</si>
  <si>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</si>
  <si>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</si>
  <si>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</si>
  <si>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</si>
  <si>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</si>
  <si>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</si>
  <si>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</si>
  <si>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</si>
  <si>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</si>
  <si>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</si>
  <si>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</si>
  <si>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</si>
  <si>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</si>
  <si>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</si>
  <si>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</si>
  <si>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</si>
  <si>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</si>
  <si>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</si>
  <si>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</si>
  <si>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</si>
  <si>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</si>
  <si>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</si>
  <si>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</si>
  <si>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</si>
  <si>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</si>
  <si>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</si>
  <si>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</si>
  <si>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</si>
  <si>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</si>
  <si>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</si>
  <si>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</si>
  <si>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</si>
  <si>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</si>
  <si>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</si>
  <si>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</si>
  <si>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</si>
  <si>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</si>
  <si>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</si>
  <si>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</si>
  <si>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</si>
  <si>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</si>
  <si>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</si>
  <si>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</si>
  <si>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</si>
  <si>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</si>
  <si>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</si>
  <si>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</si>
  <si>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</si>
  <si>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</si>
  <si>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</si>
  <si>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</si>
  <si>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</si>
  <si>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</si>
  <si>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</si>
  <si>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</si>
  <si>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</si>
  <si>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</si>
  <si>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</si>
  <si>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</si>
  <si>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</si>
  <si>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</si>
  <si>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</si>
  <si>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</si>
  <si>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</si>
  <si>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Romi</t>
  </si>
  <si>
    <t>ROMI3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</si>
  <si>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</si>
  <si>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</si>
  <si>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</si>
  <si>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</si>
  <si>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</si>
  <si>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</si>
  <si>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</si>
  <si>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</si>
  <si>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</si>
  <si>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</si>
  <si>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</si>
  <si>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</si>
  <si>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</si>
  <si>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</si>
  <si>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</si>
  <si>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</si>
  <si>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</si>
  <si>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</si>
  <si>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</si>
  <si>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</si>
  <si>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</si>
  <si>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</si>
  <si>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</si>
  <si>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</si>
  <si>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</si>
  <si>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</si>
  <si>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</si>
  <si>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</si>
  <si>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</si>
  <si>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</si>
  <si>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</si>
  <si>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</si>
  <si>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</si>
  <si>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</si>
  <si>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</si>
  <si>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</si>
  <si>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</si>
  <si>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</si>
  <si>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</si>
  <si>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</si>
  <si>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</si>
  <si>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</si>
  <si>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</si>
  <si>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</si>
  <si>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</si>
  <si>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</si>
  <si>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</si>
  <si>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</si>
  <si>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</si>
  <si>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</si>
  <si>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</si>
  <si>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</si>
  <si>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</si>
  <si>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</si>
  <si>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</si>
  <si>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</si>
  <si>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</si>
  <si>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</si>
  <si>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</si>
  <si>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</si>
  <si>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</si>
  <si>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</si>
  <si>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</si>
  <si>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</si>
  <si>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</si>
  <si>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</si>
  <si>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</si>
  <si>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</si>
  <si>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</si>
  <si>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</si>
  <si>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</si>
  <si>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</si>
  <si>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</si>
  <si>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</si>
  <si>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</si>
  <si>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</si>
  <si>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</si>
  <si>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</si>
  <si>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</si>
  <si>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</si>
  <si>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</si>
  <si>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</si>
  <si>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</si>
  <si>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</si>
  <si>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</si>
  <si>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</si>
  <si>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</si>
  <si>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</si>
  <si>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</si>
  <si>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</si>
  <si>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</si>
  <si>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</si>
  <si>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</si>
  <si>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</si>
  <si>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</si>
  <si>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</si>
  <si>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</si>
  <si>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</si>
  <si>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</si>
  <si>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</si>
  <si>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</si>
  <si>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</si>
  <si>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</si>
  <si>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</si>
  <si>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</si>
  <si>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</si>
  <si>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</si>
  <si>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</si>
  <si>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</si>
  <si>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</si>
  <si>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</si>
  <si>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Petzcobasi</t>
  </si>
  <si>
    <t>Planoeplano</t>
  </si>
  <si>
    <t>Allied</t>
  </si>
  <si>
    <t>ALLD3</t>
  </si>
  <si>
    <t>Syn Prop Tec</t>
  </si>
  <si>
    <t>SYNE3</t>
  </si>
  <si>
    <t>Oranjebtc</t>
  </si>
  <si>
    <t>OBTC3</t>
  </si>
  <si>
    <t>Nota Téc.</t>
  </si>
  <si>
    <t>Sigma Lithium Corp</t>
  </si>
  <si>
    <t>S2GM34</t>
  </si>
  <si>
    <t>Rede D Or</t>
  </si>
  <si>
    <t>Trisul</t>
  </si>
  <si>
    <t>TRIS3</t>
  </si>
  <si>
    <t>USIM3</t>
  </si>
  <si>
    <t>CMIG3</t>
  </si>
  <si>
    <t>Riachuelo</t>
  </si>
  <si>
    <t>Porto Seguro</t>
  </si>
  <si>
    <t>Positivo Tec</t>
  </si>
  <si>
    <t>Quero-Quero</t>
  </si>
  <si>
    <t>Multilaser</t>
  </si>
  <si>
    <t>MLAS3</t>
  </si>
  <si>
    <t>It Now Ifnc Fundo de Indice</t>
  </si>
  <si>
    <t>FIND11</t>
  </si>
  <si>
    <t>Qualicorp</t>
  </si>
  <si>
    <t>Etf BV Spyi</t>
  </si>
  <si>
    <t>SPYI11</t>
  </si>
  <si>
    <t>Nota media</t>
  </si>
  <si>
    <t>Asml Holding Nv</t>
  </si>
  <si>
    <t>ASML34</t>
  </si>
  <si>
    <t>Cruzeiro Edu</t>
  </si>
  <si>
    <t>CSED3</t>
  </si>
  <si>
    <t>Rumo S.A.</t>
  </si>
  <si>
    <t>Global X Uranium</t>
  </si>
  <si>
    <t>BURA39</t>
  </si>
  <si>
    <t>BEWY39</t>
  </si>
  <si>
    <t>Investo Chip</t>
  </si>
  <si>
    <t>CHIP11</t>
  </si>
  <si>
    <t>Investoutil</t>
  </si>
  <si>
    <t>UTLL11</t>
  </si>
  <si>
    <t>RaiaDrogasil</t>
  </si>
  <si>
    <t>Recrusul</t>
  </si>
  <si>
    <t>RCSL4</t>
  </si>
  <si>
    <t>TAEE3</t>
  </si>
  <si>
    <t>Trend Us Lrg</t>
  </si>
  <si>
    <t>USAL11</t>
  </si>
  <si>
    <t>ITSA3</t>
  </si>
  <si>
    <t>Mastercard Inc</t>
  </si>
  <si>
    <t>MSCD34</t>
  </si>
  <si>
    <t>Mercantil</t>
  </si>
  <si>
    <t>BMEB4</t>
  </si>
  <si>
    <t>BIAU39</t>
  </si>
  <si>
    <t>Azul</t>
  </si>
  <si>
    <t>AZUL3</t>
  </si>
  <si>
    <t>Csu Digital</t>
  </si>
  <si>
    <t>CSUD3</t>
  </si>
  <si>
    <t>Eli Lilly And Company</t>
  </si>
  <si>
    <t>LILY34</t>
  </si>
  <si>
    <t>Gafisa</t>
  </si>
  <si>
    <t>GFSA3</t>
  </si>
  <si>
    <t>QCOM34</t>
  </si>
  <si>
    <t>Randon Part</t>
  </si>
  <si>
    <t>BIEU39</t>
  </si>
  <si>
    <t>BACW39</t>
  </si>
  <si>
    <t>S1TX34</t>
  </si>
  <si>
    <t>Investo Usbd</t>
  </si>
  <si>
    <t>USDB11</t>
  </si>
  <si>
    <t>Nuibovhighbt</t>
  </si>
  <si>
    <t>HIGH11</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</si>
  <si>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</si>
  <si>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</si>
  <si>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</si>
  <si>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</si>
  <si>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Profarma</t>
  </si>
  <si>
    <t>PFRM3</t>
  </si>
  <si>
    <t>Global X Silver Miners</t>
  </si>
  <si>
    <t>BSIL39</t>
  </si>
  <si>
    <t>Datadog, Inc</t>
  </si>
  <si>
    <t>D1DG34</t>
  </si>
  <si>
    <t>Exxon Mobil Corp</t>
  </si>
  <si>
    <t>EXXO34</t>
  </si>
  <si>
    <t>Melnick</t>
  </si>
  <si>
    <t>MELK3</t>
  </si>
  <si>
    <t>Raizen</t>
  </si>
  <si>
    <t>Rio Tinto Plc</t>
  </si>
  <si>
    <t>RIOT34</t>
  </si>
  <si>
    <t>Walt Disney Co</t>
  </si>
  <si>
    <t>DISB34</t>
  </si>
  <si>
    <t>Btgteva Auvp</t>
  </si>
  <si>
    <t>AUVP11</t>
  </si>
  <si>
    <t>Etf Brad Bov</t>
  </si>
  <si>
    <t>BOVB11</t>
  </si>
  <si>
    <t>Global X Copper Miners</t>
  </si>
  <si>
    <t>BCPX39</t>
  </si>
  <si>
    <t>EWBZ11</t>
  </si>
  <si>
    <t>BAAX39</t>
  </si>
  <si>
    <t>BIYE39</t>
  </si>
  <si>
    <t>It Now Imat</t>
  </si>
  <si>
    <t>MATB11</t>
  </si>
  <si>
    <t>Advanced Micro Devices Inc</t>
  </si>
  <si>
    <t>Bank Of America Corp</t>
  </si>
  <si>
    <t>BOAC34</t>
  </si>
  <si>
    <t>Chevron Corp</t>
  </si>
  <si>
    <t>CHVX34</t>
  </si>
  <si>
    <t>Cloudflare, Inc</t>
  </si>
  <si>
    <t>N2ET34</t>
  </si>
  <si>
    <t>Hbr Realty</t>
  </si>
  <si>
    <t>HBRE3</t>
  </si>
  <si>
    <t>Paranapanema</t>
  </si>
  <si>
    <t>PMAM3</t>
  </si>
  <si>
    <t>Qualcomm Inc</t>
  </si>
  <si>
    <t>SANB3</t>
  </si>
  <si>
    <t>SANB4</t>
  </si>
  <si>
    <t>Visa Inc</t>
  </si>
  <si>
    <t>VISA34</t>
  </si>
  <si>
    <t>BB Etf Dolar</t>
  </si>
  <si>
    <t>DOLA11</t>
  </si>
  <si>
    <t>Trend Us Tec</t>
  </si>
  <si>
    <t>UTEC11</t>
  </si>
  <si>
    <t>BRAP3</t>
  </si>
  <si>
    <t>Corning Inc</t>
  </si>
  <si>
    <t>G1LW34</t>
  </si>
  <si>
    <t>Eucatex</t>
  </si>
  <si>
    <t>EUCA4</t>
  </si>
  <si>
    <t>Freeport-Mcmoran Inc</t>
  </si>
  <si>
    <t>FCXO34</t>
  </si>
  <si>
    <t>Mitre Realty</t>
  </si>
  <si>
    <t>MTRE3</t>
  </si>
  <si>
    <t>SAPR3</t>
  </si>
  <si>
    <t>Viveo</t>
  </si>
  <si>
    <t>VVEO3</t>
  </si>
  <si>
    <t>Btgp Golb</t>
  </si>
  <si>
    <t>GOLB11</t>
  </si>
  <si>
    <t>Etf Galaxy B</t>
  </si>
  <si>
    <t>BITI11</t>
  </si>
  <si>
    <t>Investogps&amp;P</t>
  </si>
  <si>
    <t>GPUS11</t>
  </si>
  <si>
    <t>BIVB39</t>
  </si>
  <si>
    <t>Pactual Ibov</t>
  </si>
  <si>
    <t>IBOB11</t>
  </si>
  <si>
    <t>Trend Acwi</t>
  </si>
  <si>
    <t>ACWI11</t>
  </si>
  <si>
    <t>Trend Ouro H</t>
  </si>
  <si>
    <t>GOLX11</t>
  </si>
  <si>
    <t>TTEN3 está em tendência de alta pelas médias de 21 e 200 dias, mas começa a dar sinal de possível realização. Abaixo dos 16,71 poderia realizar na direção dos suportes 14,86 ou 14,86. Caso supere os 17,24 retomaria sinal de alta com projeções nos 18,71 ou 21,09.</t>
  </si>
  <si>
    <t>ALPA4 está em tendência de alta pelas médias de 21 e 200 dias, mas começa a dar sinal de possível realização. Abaixo dos 12,08 poderia realizar na direção dos suportes 11,43 ou 11,43. Caso supere os 13,16 retomaria sinal de alta com projeções nos 14,22 ou 15,95.</t>
  </si>
  <si>
    <t>AlpHBbet Inc</t>
  </si>
  <si>
    <t>AMZO34 está em tendência de alta pelas médias de 21 e 200 dias, mas começa a dar sinal de possível realização. Abaixo dos 66,04 poderia realizar na direção dos suportes 58,7 ou 58,7. Caso supere os 68,6 retomaria sinal de alta com projeções nos 74,71 ou 84,61.</t>
  </si>
  <si>
    <t>ABEV3 está em tendência de alta pelas médias de 21 e 200 dias, mas começa a dar sinal de possível realização. Abaixo dos 16,18 poderia realizar na direção dos suportes 14,32 ou 14,32. Caso supere os 16,55 retomaria sinal de alta com projeções nos 17,04 ou 18,72.</t>
  </si>
  <si>
    <t>Berkshire HBtHBway Inc</t>
  </si>
  <si>
    <t>CBAV3 está em tendência de alta pelas médias de 21 e 200 dias, mas começa a dar sinal de possível realização. Abaixo dos 10,61 poderia realizar na direção dos suportes 10,51 ou 10,515930175. Caso supere os 10,75 retomaria sinal de alta com projeções nos 10,89 ou 11,13.</t>
  </si>
  <si>
    <t>CVCB3 está em tendência de alta pelas médias de 21 e 200 dias, mas começa a dar sinal de possível realização. Abaixo dos 2,21 poderia realizar na direção dos suportes 1,86 ou 1,86. Caso supere os 2,57 retomaria sinal de alta com projeções nos 3 ou 3,71.</t>
  </si>
  <si>
    <t>HBpvida</t>
  </si>
  <si>
    <t>HBPV3</t>
  </si>
  <si>
    <t>JallesmacHBd</t>
  </si>
  <si>
    <t>Jpmorgan CHBse &amp; Co</t>
  </si>
  <si>
    <t>CASH3 está em tendência de alta pelas médias de 21 e 200 dias, mas começa a dar sinal de possível realização. Abaixo dos 4,25 poderia realizar na direção dos suportes 3,94 ou 3,94. Caso supere os 4,6 retomaria sinal de alta com projeções nos 5 ou 5,66.</t>
  </si>
  <si>
    <t>Micron TechnoloGZ, Inc</t>
  </si>
  <si>
    <t>NATU3 está em tendência de alta pelas médias de 21 e 200 dias, mas começa a dar sinal de possível realização. Abaixo dos 10,64 poderia realizar na direção dos suportes 9,91 ou 9,91. Caso supere os 11,15 retomaria sinal de alta com projeções nos 11,91 ou 13,15. O IFR sobrecomprado alerta realizações se perder 10,64.</t>
  </si>
  <si>
    <t>AUAU3 está em tendência de alta pelas médias de 21 e 200 dias, mas começa a dar sinal de possível realização. Abaixo dos 3,65 poderia realizar na direção dos suportes 3,35 ou 3,35. Caso supere os 4,07 retomaria sinal de alta com projeções nos 4,51 ou 5,23.</t>
  </si>
  <si>
    <t>Seagate TechnoloGZ Holdings Plc</t>
  </si>
  <si>
    <t>S2GM34 está em tendência de alta pelas médias de 21 e 200 dias, mas começa a dar sinal de possível realização. Abaixo dos 34,88 poderia realizar na direção dos suportes 23,74 ou 23,74. Caso supere os 40 retomaria sinal de alta com projeções nos 50,04 ou 66,3.</t>
  </si>
  <si>
    <t>StrateGZ Inc</t>
  </si>
  <si>
    <t>TSMC34 está em tendência de alta pelas médias de 21 e 200 dias, mas começa a dar sinal de possível realização. Abaixo dos 245,41 poderia realizar na direção dos suportes 225,5 ou 225,5. Caso supere os 258,21 retomaria sinal de alta com projeções nos 278,42 ou 311,13.</t>
  </si>
  <si>
    <t>Btc iSHBres Core MSCI Europe ETF</t>
  </si>
  <si>
    <t>HBshdex Btcn</t>
  </si>
  <si>
    <t>HBshdex Eth</t>
  </si>
  <si>
    <t>HBshdex Nci</t>
  </si>
  <si>
    <t>HBSH11</t>
  </si>
  <si>
    <t>IsHBres Bova Ci</t>
  </si>
  <si>
    <t>iSHBres Core S&amp;P 500 Index</t>
  </si>
  <si>
    <t>IsHBres Eqwe</t>
  </si>
  <si>
    <t>iSHBres Gold Trust</t>
  </si>
  <si>
    <t>iSHBres MSCI Acwi (All Country World Index)</t>
  </si>
  <si>
    <t>iSHBres MSCI All Country Asia Ex Japan Index Fund</t>
  </si>
  <si>
    <t>iSHBres MSCI South Korea Capped ETF</t>
  </si>
  <si>
    <t>IsHBres S&amp;P 500</t>
  </si>
  <si>
    <t>iSHBres Silver Trust</t>
  </si>
  <si>
    <t>IsHBres Smal Ci</t>
  </si>
  <si>
    <t>iSHBres US EnerGZ ETF</t>
  </si>
  <si>
    <t>ABCB4 está em tendência de alta no longo prazo, teve uma correção no curto prazo, mas pode estar retomando sinal de altas. Acima dos 24,6 pode buscar 27,7 ou 30,02. Abaixo dos 23,93 retomaria sinal de realização mirando suportes em 22,76 ou 21,6.</t>
  </si>
  <si>
    <t>A1MD34 está em tendência de alta pelas médias de 21 e 200 dias e vai mantendo sinal de força altista. Acima dos 278,31 pode buscar projeções nos 357,94 ou 486,8. Teria sinal de realização na perda dos 254,3 mirando os 149,45 ou 109,63. O padrão de volume favorece a alta. O IFR sobrecomprado alerta realizações se perder 254,3.</t>
  </si>
  <si>
    <t>BABA34 está em tendência de baixa pela média de 200 dias, a parece ter completado movimento de repique de alta de curto prazo e pode estar retomando o movimento baixista. Abaixo dos 24,38 pode seguir em queda na direção dos suportes 22,57 ou 21,65. Teria sinal de repique altista fechando acima dos 25,52 mirando resistências em 27,34 ou 30,29.</t>
  </si>
  <si>
    <t>ALLD3 está em clara tendência de baixa pelas médias de 21 e 200 dias e segue em movimento de baixa. Abaixo dos 6,18 pode buscar suportes 5,95 ou 5,73. Teria sinal de repique altista fechando acima dos 6,47 mirando resistências em 6,9 ou 7,34. O IFR sobrevendido alerta para recuperações se superar 6,47</t>
  </si>
  <si>
    <t>ALOS3 está em tendência de alta no longo prazo, teve uma correção no curto prazo, mas pode estar retomando sinal de altas. Acima dos 30,8 pode buscar 33,86 ou 36,2. Abaixo dos 30,07 retomaria sinal de realização mirando suportes em 28,89 ou 27,72.</t>
  </si>
  <si>
    <t>GOGL34 está em tendência de alta pelas médias de 21 e 200 dias e vai mantendo sinal de força altista. Acima dos 164,19 pode buscar projeções nos 184,33 ou 216,92. Teria sinal de realização na perda dos 161,69 mirando os 131,6 ou 121,52. O IFR sobrecomprado alerta realizações se perder 161,69.</t>
  </si>
  <si>
    <t>ALUP11 está em tendência de alta no longo prazo, teve uma correção no curto prazo, mas pode estar retomando sinal de altas. Acima dos 34,99 pode buscar 37,1 ou 39,18. Abaixo dos 33,72 retomaria sinal de realização mirando suportes em 32,67 ou 31,63.</t>
  </si>
  <si>
    <t>AMER3 está em clara tendência de baixa pelas médias de 21 e 200 dias e segue em movimento de baixa. Abaixo dos 5,45 pode buscar suportes 4,69 ou 3,94. Teria sinal de repique altista fechando acima dos 5,66 mirando resistências em 7,89 ou 9,39.</t>
  </si>
  <si>
    <t>ANIM3 apesar de estar em tendência de alta no longo prazo pela média de 200 dias, no curto prazo está em realização. Abaixo dos 3,81 pode seguir em baixa no curto prazo mirando suportes em 3,53 ou 3,25. Teria sinal de retomada altista fechando acima dos 3,98 mirando resistências em 4,7 ou 5,25.</t>
  </si>
  <si>
    <t>AAPL34 está em tendência de alta pelas médias de 21 e 200 dias e vai mantendo sinal de força altista. Acima dos 72,06 pode buscar projeções nos 77 ou 85. Teria sinal de realização na perda dos 70,7 mirando os 64,06 ou 61,58. O IFR sobrecomprado alerta realizações se perder 70,7.</t>
  </si>
  <si>
    <t>ARML3 apesar de estar em tendência de alta no longo prazo pela média de 200 dias, no curto prazo está em realização. Abaixo dos 4,19 pode seguir em baixa no curto prazo mirando suportes em 3,68 ou 3,18. Teria sinal de retomada altista fechando acima dos 4,53 mirando resistências em 5,82 ou 6,82. O IFR sobrevendido alerta para recuperações se superar 4,53</t>
  </si>
  <si>
    <t>ASML34 está em tendência de alta pelas médias de 21 e 200 dias e vai mantendo sinal de força altista. Acima dos 141,89 pode buscar projeções nos 153 ou 170,99. Teria sinal de realização na perda dos 136,3 mirando os 123,9 ou 118,34. O padrão de volume favorece a alta.</t>
  </si>
  <si>
    <t>ASAI3 está em tendência de alta no longo prazo, teve uma correção no curto prazo, mas pode estar retomando sinal de altas. Acima dos 9,42 pode buscar 10,2 ou 11,2. Abaixo dos 9,24 retomaria sinal de realização mirando suportes em 8,57 ou 8,06.</t>
  </si>
  <si>
    <t>AURA33 apesar de estar em tendência de alta no longo prazo pela média de 200 dias, no curto prazo está em realização. Abaixo dos 131,49 pode seguir em baixa no curto prazo mirando suportes em 115,58 ou 99,68. Teria sinal de retomada altista fechando acima dos 138,55 mirando resistências em 182,95 ou 214,75.</t>
  </si>
  <si>
    <t>AURE3 apesar de estar em tendência de alta no longo prazo pela média de 200 dias, no curto prazo está em realização. Abaixo dos 13,33 pode seguir em baixa no curto prazo mirando suportes em 12,91 ou 12,5. Teria sinal de retomada altista fechando acima dos 14,14 mirando resistências em 14,66 ou 15,48.</t>
  </si>
  <si>
    <t>AXIA3 está em tendência de alta no longo prazo, teve uma correção no curto prazo, mas pode estar retomando sinal de altas. Acima dos 59,23 pode buscar 67,84 ou 74,2. Abaixo dos 57,54 retomaria sinal de realização mirando suportes em 54,35 ou 51,17.</t>
  </si>
  <si>
    <t>AXIA6 está em tendência de alta no longo prazo, teve uma correção no curto prazo, mas pode estar retomando sinal de altas. Acima dos 65,12 pode buscar 74,52 ou 81,54. Abaixo dos 63,16 retomaria sinal de realização mirando suportes em 59,64 ou 56,13.</t>
  </si>
  <si>
    <t>AXIA7 está em tendência de baixa pelas médias de 21 e 200 dias, mas começa a dar sinais de repiques de alta. Acima dos 56,87 teria sinal de repique altista mirando resistências nos 65,25 ou 71,33. Já uma perda dos 55,41 traria de volta o sinal de baixa projetando de 52,36 a 49,32.</t>
  </si>
  <si>
    <t>AZUL3 apesar de estar em tendência de baixa no longo prazo pela média de 200 dias, no curto prazo está com sinal de recuperação favorecendo repiques de alta. Acima dos 41,25 pode seguir repique altista na direção resistências nos 50,66 ou 65,9. Caso perca os 35,11 teria sinal de baixa projetando de 26,01 a 21,3. O padrão de volume favorece a alta. O IFR sobrecomprado alerta realizações se perder 35,11.</t>
  </si>
  <si>
    <t>AZZA3 está em clara tendência de baixa pelas médias de 21 e 200 dias e segue em movimento de baixa. Abaixo dos 20,38 pode buscar suportes 19,35 ou 18,32. Teria sinal de repique altista fechando acima dos 23,7 mirando resistências em 25,75 ou 29,07.</t>
  </si>
  <si>
    <t>B3SA3 está em tendência de alta no longo prazo, teve uma correção no curto prazo, mas pode estar retomando sinal de altas. Acima dos 18,36 pode buscar 20,33 ou 21,94. Abaixo dos 17,71 retomaria sinal de realização mirando suportes em 16,9 ou 16,09.</t>
  </si>
  <si>
    <t>BMGB4 está em tendência de alta no longo prazo, teve uma correção no curto prazo, mas pode estar retomando sinal de altas. Acima dos 5,55 pode buscar 5,93 ou 6,33. Abaixo dos 5,28 retomaria sinal de realização mirando suportes em 5,07 ou 4,87.</t>
  </si>
  <si>
    <t>BOAC34 está em clara tendência de baixa pelas médias de 21 e 200 dias e segue em movimento de baixa. Abaixo dos 62,46 pode buscar suportes 60,43 ou 58,41. Teria sinal de repique altista fechando acima dos 65,99 mirando resistências em 69 ou 73,04.</t>
  </si>
  <si>
    <t>BRSR6 está em tendência de alta no longo prazo, teve uma correção no curto prazo, mas pode estar retomando sinal de altas. Acima dos 15,41 pode buscar 18,9 ou 21,23. Abaixo dos 15,12 retomaria sinal de realização mirando suportes em 13,95 ou 12,78.</t>
  </si>
  <si>
    <t>BBSE3 está em tendência de alta no longo prazo, teve uma correção no curto prazo, mas pode estar retomando sinal de altas. Acima dos 34,75 pode buscar 36,41 ou 38,16. Abaixo dos 34,19 retomaria sinal de realização mirando suportes em 33,57 ou 32,69.</t>
  </si>
  <si>
    <t>BMOB3 está em tendência de alta no longo prazo, teve uma correção no curto prazo, mas pode estar retomando sinal de altas. Acima dos 27,21 pode buscar 28,49 ou 30,39. Abaixo dos 25,4 retomaria sinal de realização mirando suportes em 24,44 ou 23,49.</t>
  </si>
  <si>
    <t>BERK34 está em clara tendência de baixa pelas médias de 21 e 200 dias e segue em movimento de baixa. Abaixo dos 116,15 pode buscar suportes 114,15 ou 111,53. Teria sinal de repique altista fechando acima dos 117,34 mirando resistências em 122,61 ou 127,83.</t>
  </si>
  <si>
    <t>BLAU3 apesar de estar em tendência de alta no longo prazo pela média de 200 dias, no curto prazo está em realização. Abaixo dos 9,87 pode seguir em baixa no curto prazo mirando suportes em 9,26 ou 8,65. Teria sinal de retomada altista fechando acima dos 11,04 mirando resistências em 11,84 ou 13,05.</t>
  </si>
  <si>
    <t>SOJA3 está em clara tendência de baixa pelas médias de 21 e 200 dias e segue em movimento de baixa. Abaixo dos 6,85 pode buscar suportes 6,6 ou 6,35. Teria sinal de repique altista fechando acima dos 7,09 mirando resistências em 7,65 ou 8,14.</t>
  </si>
  <si>
    <t>BRBI11 está em clara tendência de baixa pelas médias de 21 e 200 dias e segue em movimento de baixa. Abaixo dos 17,51 pode buscar suportes 16,47 ou 15,43. Teria sinal de repique altista fechando acima dos 17,93 mirando resistências em 20,86 ou 22,93.</t>
  </si>
  <si>
    <t>BBDC3 está em tendência de alta no longo prazo, teve uma correção no curto prazo, mas pode estar retomando sinal de altas. Acima dos 16,36 pode buscar 18,58 ou 20,16. Abaixo dos 16,02 retomaria sinal de realização mirando suportes em 15,22 ou 14,43.</t>
  </si>
  <si>
    <t>BBDC4 está em tendência de alta no longo prazo, teve uma correção no curto prazo, mas pode estar retomando sinal de altas. Acima dos 18,83 pode buscar 21,56 ou 23,5. Abaixo dos 18,42 retomaria sinal de realização mirando suportes em 17,44 ou 16,47.</t>
  </si>
  <si>
    <t>BRAP3 está em tendência de alta no longo prazo, teve uma correção no curto prazo, mas pode estar retomando sinal de altas. Acima dos 20,12 pode buscar 21,4 ou 22,69. Abaixo dos 19,83 retomaria sinal de realização mirando suportes em 19,3 ou 18,65.</t>
  </si>
  <si>
    <t>BRAP4 está em tendência de alta no longo prazo, teve uma correção no curto prazo, mas pode estar retomando sinal de altas. Acima dos 23,24 pode buscar 25,63 ou 27,72. Abaixo dos 22,83 retomaria sinal de realização mirando suportes em 22,24 ou 21,19.</t>
  </si>
  <si>
    <t>SAUD3 está em tendência de alta no longo prazo, teve uma correção no curto prazo, mas pode estar retomando sinal de altas. Acima dos 15,25 pode buscar 16,19 ou 17,3. Abaixo dos 14,38 retomaria sinal de realização mirando suportes em 13,82 ou 13,26.</t>
  </si>
  <si>
    <t>BBAS3 está em tendência de baixa pelas médias de 21 e 200 dias, mas começa a dar sinais de repiques de alta. Acima dos 22,17 teria sinal de repique altista mirando resistências nos 25,49 ou 27,85. Já uma perda dos 21,66 traria de volta o sinal de baixa projetando de 20,47 a 19,29.</t>
  </si>
  <si>
    <t>AGRO3 está em clara tendência de baixa pelas médias de 21 e 200 dias e segue em movimento de baixa. Abaixo dos 18,59 pode buscar suportes 17,81 ou 17,03. Teria sinal de repique altista fechando acima dos 19,43 mirando resistências em 21,1 ou 22,65.</t>
  </si>
  <si>
    <t>BRKM5 apesar de estar em tendência de alta no longo prazo pela média de 200 dias, no curto prazo está em realização. Abaixo dos 8,79 pode seguir em baixa no curto prazo mirando suportes em 8,09 ou 7,27. Teria sinal de retomada altista fechando acima dos 9,17 mirando resistências em 10,72 ou 12,34.</t>
  </si>
  <si>
    <t>BRAV3 está em tendência de baixa pelas médias de 21 e 200 dias, mas começa a dar sinais de repiques de alta. Acima dos 17,74 teria sinal de repique altista mirando resistências nos 22,14 ou 25,16. Já uma perda dos 17,25 traria de volta o sinal de baixa projetando de 15,73 a 14,22. O IFR sobrevendido alerta para recuperações se superar 17,74</t>
  </si>
  <si>
    <t>AVGO34 está em tendência de alta pelas médias de 21 e 200 dias e vai mantendo sinal de força altista. Acima dos 30,75 pode buscar projeções nos 33,84 ou 38,85. Teria sinal de realização na perda dos 29 mirando os 25,74 ou 24,19.</t>
  </si>
  <si>
    <t>BPAC11 está em tendência de alta no longo prazo, teve uma correção no curto prazo, mas pode estar retomando sinal de altas. Acima dos 59,18 pode buscar 65,5 ou 70,75. Abaixo dos 57 retomaria sinal de realização mirando suportes em 54,37 ou 51,74.</t>
  </si>
  <si>
    <t>CXSE3 está em tendência de alta no longo prazo, teve uma correção no curto prazo, mas pode estar retomando sinal de altas. Acima dos 17,89 pode buscar 19,76 ou 21,29. Abaixo dos 17,28 retomaria sinal de realização mirando suportes em 16,51 ou 15,74.</t>
  </si>
  <si>
    <t>CAML3 apesar de estar em tendência de alta no longo prazo pela média de 200 dias, no curto prazo está em realização. Abaixo dos 5,8 pode seguir em baixa no curto prazo mirando suportes em 5,3 ou 4,81. Teria sinal de retomada altista fechando acima dos 6,4 mirando resistências em 7,4 ou 8,38. O IFR sobrevendido alerta para recuperações se superar 6,4</t>
  </si>
  <si>
    <t>BHIA3 está em clara tendência de baixa pelas médias de 21 e 200 dias e segue em movimento de baixa. Abaixo dos 2,15 pode buscar suportes 1,89 ou 1,64. Teria sinal de repique altista fechando acima dos 2,35 mirando resistências em 2,96 ou 3,46. O IFR sobrevendido alerta para recuperações se superar 2,35</t>
  </si>
  <si>
    <t>CEAB3 está em tendência de baixa pelas médias de 21 e 200 dias, mas começa a dar sinais de repiques de alta. Acima dos 12,43 teria sinal de repique altista mirando resistências nos 13,83 ou 15,65. Já uma perda dos 12 traria de volta o sinal de baixa projetando de 10,88 a 9,96.</t>
  </si>
  <si>
    <t>CMIG3 está em tendência de alta no longo prazo, teve uma correção no curto prazo, mas pode estar retomando sinal de altas. Acima dos 17,25 pode buscar 19,67 ou 21,92. Abaixo dos 16,64 retomaria sinal de realização mirando suportes em 16,02 ou 14,89.</t>
  </si>
  <si>
    <t>CMIG4 está em tendência de alta no longo prazo, teve uma correção no curto prazo, mas pode estar retomando sinal de altas. Acima dos 11,96 pode buscar 13,6 ou 14,79. Abaixo dos 11,67 retomaria sinal de realização mirando suportes em 11,07 ou 10,47. O IFR sobrevendido alerta para recuperações se superar 11,96</t>
  </si>
  <si>
    <t>CHVX34 apesar de estar em tendência de alta no longo prazo pela média de 200 dias, no curto prazo está em realização. Abaixo dos 88,29 pode seguir em baixa no curto prazo mirando suportes em 85,63 ou 82,98. Teria sinal de retomada altista fechando acima dos 90,49 mirando resistências em 96,88 ou 102,18. O IFR sobrevendido alerta para recuperações se superar 90,49</t>
  </si>
  <si>
    <t>N2ET34 está em clara tendência de baixa pelas médias de 21 e 200 dias e segue em movimento de baixa. Abaixo dos 52,37 pode buscar suportes 46 ou 38,45. Teria sinal de repique altista fechando acima dos 60,99 mirando resistências em 70,41 ou 85,49.</t>
  </si>
  <si>
    <t>COGN3 está em tendência de baixa pelas médias de 21 e 200 dias, mas começa a dar sinais de repiques de alta. Acima dos 2,9 teria sinal de repique altista mirando resistências nos 3,38 ou 3,81. Já uma perda dos 2,68 traria de volta o sinal de baixa projetando de 2,46 a 2,24.</t>
  </si>
  <si>
    <t>C2OI34 apesar de estar em tendência de baixa no longo prazo pela média de 200 dias, no curto prazo está com sinal de recuperação favorecendo repiques de alta. Acima dos 38,99 pode seguir repique altista na direção resistências nos 42,9 ou 49,14. Caso perca os 35,77 teria sinal de baixa projetando de 32,8 a 29,67. O padrão de volume favorece a alta.</t>
  </si>
  <si>
    <t>CSMG3 está em tendência de alta no longo prazo, teve uma correção no curto prazo, mas pode estar retomando sinal de altas. Acima dos 55,25 pode buscar 61 ou 65,66. Abaixo dos 53,45 retomaria sinal de realização mirando suportes em 51,11 ou 48,78.</t>
  </si>
  <si>
    <t>CPLE3 está em tendência de alta no longo prazo, teve uma correção no curto prazo, mas pode estar retomando sinal de altas. Acima dos 15,54 pode buscar 16,87 ou 17,87. Abaixo dos 15,25 retomaria sinal de realização mirando suportes em 14,74 ou 14,24.</t>
  </si>
  <si>
    <t>G1LW34 está em tendência de alta pelas médias de 21 e 200 dias e vai mantendo sinal de força altista. Acima dos 953,1 pode buscar projeções nos 1079,95 ou 1285,21. Teria sinal de realização na perda dos 912,6 mirando os 747,84 ou 684,41. O padrão de volume favorece a alta.</t>
  </si>
  <si>
    <t>CSAN3 está em clara tendência de baixa pelas médias de 21 e 200 dias e segue em movimento de baixa. Abaixo dos 4,93 pode buscar suportes 4,68 ou 4,44. Teria sinal de repique altista fechando acima dos 5,49 mirando resistências em 5,72 ou 6,2.</t>
  </si>
  <si>
    <t>CPFE3 está em tendência de alta no longo prazo, teve uma correção no curto prazo, mas pode estar retomando sinal de altas. Acima dos 49,51 pode buscar 52,99 ou 56,9. Abaixo dos 48,35 retomaria sinal de realização mirando suportes em 46,66 ou 44,7.</t>
  </si>
  <si>
    <t>CSED3 está em tendência de alta pelas médias de 21 e 200 dias e vai mantendo sinal de força altista. Acima dos 5,63 pode buscar projeções nos 6,06 ou 6,58. Teria sinal de realização na perda dos 5,45 mirando os 5,21 ou 4,94. O padrão de volume favorece a alta.</t>
  </si>
  <si>
    <t>CMIN3 apesar de estar em tendência de baixa no longo prazo pela média de 200 dias, no curto prazo está com sinal de recuperação favorecendo repiques de alta. Acima dos 4,86 pode seguir repique altista na direção resistências nos 5,05 ou 5,35. Caso perca os 4,77 teria sinal de baixa projetando de 4,55 a 4,39. O padrão de volume favorece a alta.</t>
  </si>
  <si>
    <t>CSUD3 está em clara tendência de baixa pelas médias de 21 e 200 dias e segue em movimento de baixa. Abaixo dos 16,91 pode buscar suportes 16,01 ou 15,12. Teria sinal de repique altista fechando acima dos 17,34 mirando resistências em 19,8 ou 21,58. O IFR sobrevendido alerta para recuperações se superar 17,34</t>
  </si>
  <si>
    <t>CURY3 está em tendência de baixa pelas médias de 21 e 200 dias, mas começa a dar sinais de repiques de alta. Acima dos 32,23 teria sinal de repique altista mirando resistências nos 37,28 ou 42,42. Já uma perda dos 31,1 traria de volta o sinal de baixa projetando de 28,95 a 26,37.</t>
  </si>
  <si>
    <t>CYRE3 está em clara tendência de baixa pelas médias de 21 e 200 dias e segue em movimento de baixa. Abaixo dos 22,12 pode buscar suportes 20,12 ou 18,12. Teria sinal de repique altista fechando acima dos 23,31 mirando resistências em 28,59 ou 32,58. O IFR sobrevendido alerta para recuperações se superar 23,31</t>
  </si>
  <si>
    <t>CYRE4 está em clara tendência de baixa pelas médias de 21 e 200 dias e segue em movimento de baixa. Abaixo dos 20,08 pode buscar suportes 18,25 ou 16,43. Teria sinal de repique altista fechando acima dos 21,34 mirando resistências em 25,97 ou 29,61. O IFR sobrevendido alerta para recuperações se superar 21,34</t>
  </si>
  <si>
    <t>DASA3 está em tendência de alta pelas médias de 21 e 200 dias e vai mantendo sinal de força altista. Acima dos 3,53 pode buscar projeções nos 3,9 ou 4,5. Teria sinal de realização na perda dos 3,28 mirando os 2,93 ou 2,74. O padrão de volume favorece a alta.</t>
  </si>
  <si>
    <t>D1DG34 está em tendência de alta pelas médias de 21 e 200 dias e vai mantendo sinal de força altista. Acima dos 97,03 pode buscar projeções nos 125,52 ou 171,63. Teria sinal de realização na perda dos 90,02 mirando os 50,92 ou 36,67. O padrão de volume favorece a alta. O IFR sobrecomprado alerta realizações se perder 90,02.</t>
  </si>
  <si>
    <t>DESK3 apesar de estar em tendência de alta no longo prazo pela média de 200 dias, no curto prazo está em realização. Abaixo dos 18,23 pode seguir em baixa no curto prazo mirando suportes em 17,98 ou 17,75. Teria sinal de retomada altista fechando acima dos 18,37 mirando resistências em 18,71 ou 19,16.</t>
  </si>
  <si>
    <t>DXCO3 está em tendência de alta pelas médias de 21 e 200 dias e vai mantendo sinal de força altista. Acima dos 5,98 pode buscar projeções nos 6,53 ou 7,43. Teria sinal de realização na perda dos 5,65 mirando os 5,08 ou 4,8. O padrão de volume favorece a alta. O IFR sobrecomprado alerta realizações se perder 5,65.</t>
  </si>
  <si>
    <t>PNVL3 está em tendência de alta no longo prazo, teve uma correção no curto prazo, mas pode estar retomando sinal de altas. Acima dos 13,69 pode buscar 15,58 ou 17,13. Abaixo dos 13,06 retomaria sinal de realização mirando suportes em 12,28 ou 11,5.</t>
  </si>
  <si>
    <t>DIRR3 está em tendência de baixa pelas médias de 21 e 200 dias, mas começa a dar sinais de repiques de alta. Acima dos 13,56 teria sinal de repique altista mirando resistências nos 15,12 ou 16,72. Já uma perda dos 13,21 traria de volta o sinal de baixa projetando de 12,52 a 11,71.</t>
  </si>
  <si>
    <t>ECOR3 está em clara tendência de baixa pelas médias de 21 e 200 dias e segue em movimento de baixa. Abaixo dos 8,48 pode buscar suportes 7,87 ou 7,26. Teria sinal de repique altista fechando acima dos 9,64 mirando resistências em 10,45 ou 11,66.</t>
  </si>
  <si>
    <t>LILY34 está em tendência de baixa pela média de 200 dias, a parece ter completado movimento de repique de alta de curto prazo e pode estar retomando o movimento baixista. Abaixo dos 154,89 pode seguir em queda na direção dos suportes 142 ou 135,31. Teria sinal de repique altista fechando acima dos 163,63 mirando resistências em 176,99 ou 198,62.</t>
  </si>
  <si>
    <t>EMBJ3 está em clara tendência de baixa pelas médias de 21 e 200 dias e segue em movimento de baixa. Abaixo dos 73,24 pode buscar suportes 68,32 ou 63,4. Teria sinal de repique altista fechando acima dos 82,01 mirando resistências em 89,15 ou 98,98.</t>
  </si>
  <si>
    <t>ENGI11 está em tendência de alta no longo prazo, teve uma correção no curto prazo, mas pode estar retomando sinal de altas. Acima dos 53,46 pode buscar 59,25 ou 63,99. Abaixo dos 51,58 retomaria sinal de realização mirando suportes em 49,2 ou 46,83.</t>
  </si>
  <si>
    <t>ENEV3 está em tendência de alta pelas médias de 21 e 200 dias e vai mantendo sinal de força altista. Acima dos 28,12 pode buscar projeções nos 29,39 ou 31,45. Teria sinal de realização na perda dos 27,01 mirando os 26,06 ou 25,42.</t>
  </si>
  <si>
    <t>EGIE3 está em tendência de alta no longo prazo, teve uma correção no curto prazo, mas pode estar retomando sinal de altas. Acima dos 35,2 pode buscar 38,81 ou 42,12. Abaixo dos 33,44 retomaria sinal de realização mirando suportes em 31,78 ou 30,12.</t>
  </si>
  <si>
    <t>EQTL3 está em tendência de alta no longo prazo, teve uma correção no curto prazo, mas pode estar retomando sinal de altas. Acima dos 42,98 pode buscar 46,32 ou 49,32. Abaixo dos 41,45 retomaria sinal de realização mirando suportes em 39,94 ou 38,44.</t>
  </si>
  <si>
    <t>EUCA4 está em tendência de alta pelas médias de 21 e 200 dias e vai mantendo sinal de força altista. Acima dos 23,41 pode buscar projeções nos 25,46 ou 28,79. Teria sinal de realização na perda dos 22,14 mirando os 20,08 ou 19,05. O padrão de volume favorece a alta. O IFR sobrecomprado alerta realizações se perder 22,14.</t>
  </si>
  <si>
    <t>EVEN3 está em clara tendência de baixa pelas médias de 21 e 200 dias e segue em movimento de baixa. Abaixo dos 5,81 pode buscar suportes 5,32 ou 4,83. Teria sinal de repique altista fechando acima dos 5,95 mirando resistências em 7,38 ou 8,35. O IFR sobrevendido alerta para recuperações se superar 5,95</t>
  </si>
  <si>
    <t>EXXO34 apesar de estar em tendência de alta no longo prazo pela média de 200 dias, no curto prazo está em realização. Abaixo dos 88,14 pode seguir em baixa no curto prazo mirando suportes em 84,98 ou 81,83. Teria sinal de retomada altista fechando acima dos 90,15 mirando resistências em 98,35 ou 104,65. O IFR sobrevendido alerta para recuperações se superar 90,15</t>
  </si>
  <si>
    <t>EZTC3 está em clara tendência de baixa pelas médias de 21 e 200 dias e segue em movimento de baixa. Abaixo dos 13,42 pode buscar suportes 12,52 ou 11,62. Teria sinal de repique altista fechando acima dos 14,49 mirando resistências em 16,33 ou 18,12.</t>
  </si>
  <si>
    <t>FESA4 apesar de estar em tendência de alta no longo prazo pela média de 200 dias, no curto prazo está em realização. Abaixo dos 7,28 pode seguir em baixa no curto prazo mirando suportes em 6,84 ou 6,41. Teria sinal de retomada altista fechando acima dos 7,42 mirando resistências em 8,68 ou 9,54. O IFR sobrevendido alerta para recuperações se superar 7,42</t>
  </si>
  <si>
    <t>FLRY3 está em tendência de alta pelas médias de 21 e 200 dias e vai mantendo sinal de força altista. Acima dos 16,8 pode buscar projeções nos 17,72 ou 18,95. Teria sinal de realização na perda dos 16,41 mirando os 15,72 ou 15,1.</t>
  </si>
  <si>
    <t>FRAS3 apesar de estar em tendência de baixa no longo prazo pela média de 200 dias, no curto prazo está com sinal de recuperação favorecendo repiques de alta. Acima dos 22,65 pode seguir repique altista na direção resistências nos 23,63 ou 25,23. Caso perca os 21,96 teria sinal de baixa projetando de 21,05 a 20,55.</t>
  </si>
  <si>
    <t>FCXO34 está em tendência de alta no longo prazo, teve uma correção no curto prazo, mas pode estar retomando sinal de altas. Acima dos 101,48 pode buscar 118,22 ou 134,54. Abaixo dos 99,15 retomaria sinal de realização mirando suportes em 91,81 ou 83,64.</t>
  </si>
  <si>
    <t>GFSA3 está em clara tendência de baixa pelas médias de 21 e 200 dias e segue em movimento de baixa. Abaixo dos 1,25 pode buscar suportes 1,1 ou 0,95. Teria sinal de repique altista fechando acima dos 1,43 mirando resistências em 1,72 ou 2,01.</t>
  </si>
  <si>
    <t>GGBR4 está em tendência de alta pelas médias de 21 e 200 dias e vai mantendo sinal de força altista. Acima dos 24,61 pode buscar projeções nos 26,85 ou 30,49. Teria sinal de realização na perda dos 23,68 mirando os 20,97 ou 19,84. O IFR sobrecomprado alerta realizações se perder 23,68.</t>
  </si>
  <si>
    <t>GOAU4 está em tendência de alta pelas médias de 21 e 200 dias e vai mantendo sinal de força altista. Acima dos 10,59 pode buscar projeções nos 11,39 ou 12,7. Teria sinal de realização na perda dos 10,35 mirando os 9,28 ou 8,87. O padrão de volume favorece a alta. O IFR sobrecomprado alerta realizações se perder 10,35.</t>
  </si>
  <si>
    <t>GGPS3 está em clara tendência de baixa pelas médias de 21 e 200 dias e segue em movimento de baixa. Abaixo dos 14,46 pode buscar suportes 13,7 ou 12,95. Teria sinal de repique altista fechando acima dos 15,53 mirando resistências em 16,89 ou 18,39.</t>
  </si>
  <si>
    <t>GRND3 está em clara tendência de baixa pelas médias de 21 e 200 dias e segue em movimento de baixa. Abaixo dos 4,17 pode buscar suportes 3,96 ou 3,76. Teria sinal de repique altista fechando acima dos 4,35 mirando resistências em 4,82 ou 5,22. O IFR sobrevendido alerta para recuperações se superar 4,35</t>
  </si>
  <si>
    <t>GMAT3 apesar de estar em tendência de baixa no longo prazo pela média de 200 dias, no curto prazo está com sinal de recuperação favorecendo repiques de alta. Acima dos 4,64 pode seguir repique altista na direção resistências nos 4,92 ou 5,32. Caso perca os 4,53 teria sinal de baixa projetando de 4,26 a 4,05.</t>
  </si>
  <si>
    <t>SBFG3 está em clara tendência de baixa pelas médias de 21 e 200 dias e segue em movimento de baixa. Abaixo dos 11,15 pode buscar suportes 10,8 ou 10,06. Teria sinal de repique altista fechando acima dos 11,58 mirando resistências em 13,19 ou 14,66.</t>
  </si>
  <si>
    <t>HBPV3 está em clara tendência de baixa pelas médias de 21 e 200 dias e segue em movimento de baixa. Abaixo dos 10,99 pode buscar suportes 9,99 ou 9. Teria sinal de repique altista fechando acima dos 12,67 mirando resistências em 14,2 ou 16,18.</t>
  </si>
  <si>
    <t>HBRE3 está em clara tendência de baixa pelas médias de 21 e 200 dias e segue em movimento de baixa. Abaixo dos 3,01 pode buscar suportes 2,84 ou 2,68. Teria sinal de repique altista fechando acima dos 3,19 mirando resistências em 3,53 ou 3,85.</t>
  </si>
  <si>
    <t>HBSA3 está em clara tendência de baixa pelas médias de 21 e 200 dias e segue em movimento de baixa. Abaixo dos 3,44 pode buscar suportes 3,22 ou 2,93. Teria sinal de repique altista fechando acima dos 3,55 mirando resistências em 4,14 ou 4,7.</t>
  </si>
  <si>
    <t>HYPE3 está em tendência de alta pelas médias de 21 e 200 dias e vai mantendo sinal de força altista. Acima dos 24,15 pode buscar projeções nos 25,47 ou 27,61. Teria sinal de realização na perda dos 23,17 mirando os 22,01 ou 21,34. O padrão de volume favorece a alta.</t>
  </si>
  <si>
    <t>IGTI11 está em tendência de alta no longo prazo, teve uma correção no curto prazo, mas pode estar retomando sinal de altas. Acima dos 28,5 pode buscar 30,62 ou 32,78. Abaixo dos 28,1 retomaria sinal de realização mirando suportes em 27,11 ou 26,02.</t>
  </si>
  <si>
    <t>ITLC34 está em tendência de alta pelas médias de 21 e 200 dias e vai mantendo sinal de força altista. Acima dos 104 pode buscar projeções nos 136,77 ou 189,81. Teria sinal de realização na perda dos 90,61 mirando os 50,96 ou 34,57. O padrão de volume favorece a alta. O IFR sobrecomprado alerta realizações se perder 90,61.</t>
  </si>
  <si>
    <t>INTB3 está em tendência de alta pelas médias de 21 e 200 dias e vai mantendo sinal de força altista. Acima dos 15,97 pode buscar projeções nos 17,31 ou 19,48. Teria sinal de realização na perda dos 15,31 mirando os 13,8 ou 13,12. O padrão de volume favorece a alta.</t>
  </si>
  <si>
    <t>INBR32 está em clara tendência de baixa pelas médias de 21 e 200 dias e segue em movimento de baixa. Abaixo dos 31,51 pode buscar suportes 27,83 ou 24,16. Teria sinal de repique altista fechando acima dos 33,79 mirando resistências em 43,39 ou 50,73. O IFR sobrevendido alerta para recuperações se superar 33,79</t>
  </si>
  <si>
    <t>MYPK3 está em tendência de baixa pelas médias de 21 e 200 dias, mas começa a dar sinais de repiques de alta. Acima dos 9,86 teria sinal de repique altista mirando resistências nos 10,6 ou 11,42. Já uma perda dos 9,62 traria de volta o sinal de baixa projetando de 9,27 a 8,85.</t>
  </si>
  <si>
    <t>RANI3 está em clara tendência de baixa pelas médias de 21 e 200 dias e segue em movimento de baixa. Abaixo dos 7,68 pode buscar suportes 7,15 ou 6,62. Teria sinal de repique altista fechando acima dos 7,9 mirando resistências em 9,38 ou 10,43. O IFR sobrevendido alerta para recuperações se superar 7,9</t>
  </si>
  <si>
    <t>IRBR3 está em tendência de alta no longo prazo, teve uma correção no curto prazo, mas pode estar retomando sinal de altas. Acima dos 53,69 pode buscar 59,6 ou 64,7. Abaixo dos 52,87 retomaria sinal de realização mirando suportes em 51,34 ou 48,78.</t>
  </si>
  <si>
    <t>ISAE4 está em tendência de alta pelas médias de 21 e 200 dias e vai mantendo sinal de força altista. Acima dos 30,73 pode buscar projeções nos 32,04 ou 34,2. Teria sinal de realização na perda dos 29,9 mirando os 28,54 ou 27,45.</t>
  </si>
  <si>
    <t>ITSA3 está em tendência de alta no longo prazo, teve uma correção no curto prazo, mas pode estar retomando sinal de altas. Acima dos 13,6 pode buscar 14,99 ou 16,06. Abaixo dos 13,25 retomaria sinal de realização mirando suportes em 12,71 ou 12,17.</t>
  </si>
  <si>
    <t>ITSA4 está em tendência de alta no longo prazo, teve uma correção no curto prazo, mas pode estar retomando sinal de altas. Acima dos 13,64 pode buscar 15,24 ou 16,46. Abaixo dos 13,25 retomaria sinal de realização mirando suportes em 12,63 ou 12,02.</t>
  </si>
  <si>
    <t>ITUB3 está em tendência de alta no longo prazo, teve uma correção no curto prazo, mas pode estar retomando sinal de altas. Acima dos 41,56 pode buscar 47,78 ou 52,23. Abaixo dos 40,57 retomaria sinal de realização mirando suportes em 38,34 ou 36,11.</t>
  </si>
  <si>
    <t>ITUB4 está em tendência de alta no longo prazo, teve uma correção no curto prazo, mas pode estar retomando sinal de altas. Acima dos 41,55 pode buscar 47,87 ou 52,41. Abaixo dos 40,52 retomaria sinal de realização mirando suportes em 38,24 ou 35,97. O IFR sobrevendido alerta para recuperações se superar 41,55</t>
  </si>
  <si>
    <t>JALL3 apesar de estar em tendência de alta no longo prazo pela média de 200 dias, no curto prazo está em realização. Abaixo dos 3,06 pode seguir em baixa no curto prazo mirando suportes em 2,87 ou 2,69. Teria sinal de retomada altista fechando acima dos 3,19 mirando resistências em 3,65 ou 4,01.</t>
  </si>
  <si>
    <t>JBSS32 está em clara tendência de baixa pelas médias de 21 e 200 dias e segue em movimento de baixa. Abaixo dos 76,8 pode buscar suportes 71,59 ou 66,38. Teria sinal de repique altista fechando acima dos 80,89 mirando resistências em 93,66 ou 104,07.</t>
  </si>
  <si>
    <t>JHSF3 apesar de estar em tendência de alta no longo prazo pela média de 200 dias, no curto prazo está em realização. Abaixo dos 11,19 pode seguir em baixa no curto prazo mirando suportes em 10,19 ou 9,19. Teria sinal de retomada altista fechando acima dos 12,46 mirando resistências em 14,42 ou 16,41.</t>
  </si>
  <si>
    <t>JPMC34 está em clara tendência de baixa pelas médias de 21 e 200 dias e segue em movimento de baixa. Abaixo dos 147,4 pode buscar suportes 144,26 ou 141,13. Teria sinal de repique altista fechando acima dos 151,32 mirando resistências em 157,53 ou 163,79.</t>
  </si>
  <si>
    <t>JSLG3 apesar de estar em tendência de alta no longo prazo pela média de 200 dias, no curto prazo está em realização. Abaixo dos 6,8 pode seguir em baixa no curto prazo mirando suportes em 6,21 ou 5,62. Teria sinal de retomada altista fechando acima dos 7,37 mirando resistências em 8,7 ou 9,87.</t>
  </si>
  <si>
    <t>KEPL3 está em tendência de baixa pelas médias de 21 e 200 dias, mas começa a dar sinais de repiques de alta. Acima dos 7,9 teria sinal de repique altista mirando resistências nos 8,49 ou 9,04. Já uma perda dos 7,6 traria de volta o sinal de baixa projetando de 7,32 a 7,04.</t>
  </si>
  <si>
    <t>KLBN3 está em tendência de baixa pelas médias de 21 e 200 dias, mas começa a dar sinais de repiques de alta. Acima dos 3,51 teria sinal de repique altista mirando resistências nos 3,9 ou 4,19. Já uma perda dos 3,43 traria de volta o sinal de baixa projetando de 3,28 a 3,13. O IFR sobrevendido alerta para recuperações se superar 3,51</t>
  </si>
  <si>
    <t>KLBN4 está em tendência de baixa pelas médias de 21 e 200 dias, mas começa a dar sinais de repiques de alta. Acima dos 3,48 teria sinal de repique altista mirando resistências nos 3,92 ou 4,24. Já uma perda dos 3,39 traria de volta o sinal de baixa projetando de 3,22 a 3,06.</t>
  </si>
  <si>
    <t>KLBN11 está em tendência de baixa pelas médias de 21 e 200 dias, mas começa a dar sinais de repiques de alta. Acima dos 17,43 teria sinal de repique altista mirando resistências nos 19,56 ou 21,14. Já uma perda dos 17 traria de volta o sinal de baixa projetando de 16,2 a 15,41. O IFR sobrevendido alerta para recuperações se superar 17,43</t>
  </si>
  <si>
    <t>LAVV3 está em tendência de baixa pelas médias de 21 e 200 dias, mas começa a dar sinais de repiques de alta. Acima dos 12,27 teria sinal de repique altista mirando resistências nos 15,72 ou 18,07. Já uma perda dos 11,91 traria de volta o sinal de baixa projetando de 10,73 a 9,55. O IFR sobrevendido alerta para recuperações se superar 12,27</t>
  </si>
  <si>
    <t>LIGT3 está em clara tendência de baixa pelas médias de 21 e 200 dias e segue em movimento de baixa. Abaixo dos 4,17 pode buscar suportes 3,7 ou 3,23. Teria sinal de repique altista fechando acima dos 4,5 mirando resistências em 5,68 ou 6,61. O IFR sobrevendido alerta para recuperações se superar 4,5</t>
  </si>
  <si>
    <t>RENT3 está em tendência de alta pelas médias de 21 e 200 dias e vai mantendo sinal de força altista. Acima dos 50,45 pode buscar projeções nos 53,35 ou 58,57. Teria sinal de realização na perda dos 48,53 mirando os 44,9 ou 42,28. O padrão de volume favorece a alta.</t>
  </si>
  <si>
    <t>RENT4 apesar de estar em tendência de baixa no longo prazo pela média de 200 dias, no curto prazo está com sinal de recuperação favorecendo repiques de alta. Acima dos 48,4 pode seguir repique altista na direção resistências nos 51,34 ou 56,74. Caso perca os 45,15 teria sinal de baixa projetando de 42,6 a 39,89.</t>
  </si>
  <si>
    <t>LOGG3 está em tendência de alta no longo prazo, teve uma correção no curto prazo, mas pode estar retomando sinal de altas. Acima dos 27,76 pode buscar 28,93 ou 30,86. Abaixo dos 27,15 retomaria sinal de realização mirando suportes em 25,8 ou 24,83.</t>
  </si>
  <si>
    <t>LREN3 está em clara tendência de baixa pelas médias de 21 e 200 dias e segue em movimento de baixa. Abaixo dos 14,24 pode buscar suportes 13,32 ou 12,42. Teria sinal de repique altista fechando acima dos 15,18 mirando resistências em 16,22 ou 18,01.</t>
  </si>
  <si>
    <t>LWSA3 está em clara tendência de baixa pelas médias de 21 e 200 dias e segue em movimento de baixa. Abaixo dos 3,84 pode buscar suportes 3,55 ou 3,31. Teria sinal de repique altista fechando acima dos 4,31 mirando resistências em 4,77 ou 5,53.</t>
  </si>
  <si>
    <t>MDIA3 está em clara tendência de baixa pelas médias de 21 e 200 dias e segue em movimento de baixa. Abaixo dos 21,16 pode buscar suportes 20,03 ou 18,91. Teria sinal de repique altista fechando acima dos 22,93 mirando resistências em 24,8 ou 27,04.</t>
  </si>
  <si>
    <t>MGLU3 está em clara tendência de baixa pelas médias de 21 e 200 dias e segue em movimento de baixa. Abaixo dos 7,15 pode buscar suportes 6,37 ou 5,59. Teria sinal de repique altista fechando acima dos 7,85 mirando resistências em 9,66 ou 11,21. O IFR sobrevendido alerta para recuperações se superar 7,85</t>
  </si>
  <si>
    <t>POMO3 apesar de estar em tendência de alta no longo prazo pela média de 200 dias, no curto prazo está em realização. Abaixo dos 5,91 pode seguir em baixa no curto prazo mirando suportes em 5,68 ou 5,45. Teria sinal de retomada altista fechando acima dos 6,2 mirando resistências em 6,65 ou 7,1.</t>
  </si>
  <si>
    <t>POMO4 está em tendência de baixa pelas médias de 21 e 200 dias, mas começa a dar sinais de repiques de alta. Acima dos 6,62 teria sinal de repique altista mirando resistências nos 7,04 ou 7,57. Já uma perda dos 6,4 traria de volta o sinal de baixa projetando de 6,17 a 5,9.</t>
  </si>
  <si>
    <t>MBRF3 está em tendência de baixa pelas médias de 21 e 200 dias, mas começa a dar sinais de repiques de alta. Acima dos 17,29 teria sinal de repique altista mirando resistências nos 22,45 ou 25,84. Já uma perda dos 16,96 traria de volta o sinal de baixa projetando de 15,26 a 13,56.</t>
  </si>
  <si>
    <t>MSCD34 está em clara tendência de baixa pelas médias de 21 e 200 dias e segue em movimento de baixa. Abaixo dos 77,77 pode buscar suportes 75,18 ou 72,59. Teria sinal de repique altista fechando acima dos 80,1 mirando resistências em 86,14 ou 91,31.</t>
  </si>
  <si>
    <t>MELK3 está em clara tendência de baixa pelas médias de 21 e 200 dias e segue em movimento de baixa. Abaixo dos 3,27 pode buscar suportes 3,17 ou 3,07. Teria sinal de repique altista fechando acima dos 3,34 mirando resistências em 3,59 ou 3,78.</t>
  </si>
  <si>
    <t>MELI34 está em clara tendência de baixa pelas médias de 21 e 200 dias e segue em movimento de baixa. Abaixo dos 66,28 pode buscar suportes 62,46 ou 58,64. Teria sinal de repique altista fechando acima dos 70,91 mirando resistências em 78,64 ou 86,27. O IFR sobrevendido alerta para recuperações se superar 70,91</t>
  </si>
  <si>
    <t>BMEB4 apesar de estar em tendência de alta no longo prazo pela média de 200 dias, no curto prazo está em realização. Abaixo dos 70,04 pode seguir em baixa no curto prazo mirando suportes em 65,94 ou 61,85. Teria sinal de retomada altista fechando acima dos 75 mirando resistências em 83,28 ou 91,46.</t>
  </si>
  <si>
    <t>M1TA34 está em clara tendência de baixa pelas médias de 21 e 200 dias e segue em movimento de baixa. Abaixo dos 105,05 pode buscar suportes 99,5 ou 93,95. Teria sinal de repique altista fechando acima dos 108,87 mirando resistências em 123 ou 134,09.</t>
  </si>
  <si>
    <t>LEVE3 está em tendência de alta no longo prazo, teve uma correção no curto prazo, mas pode estar retomando sinal de altas. Acima dos 34,75 pode buscar 36,21 ou 38,24. Abaixo dos 34,12 retomaria sinal de realização mirando suportes em 32,91 ou 31,89.</t>
  </si>
  <si>
    <t>MUTC34 está em tendência de alta pelas médias de 21 e 200 dias e vai mantendo sinal de força altista. Acima dos 610 pode buscar projeções nos 775,21 ou 1042,55. Teria sinal de realização na perda dos 547,29 mirando os 342,66 ou 260,05. O padrão de volume favorece a alta. O IFR sobrecomprado alerta realizações se perder 547,29.</t>
  </si>
  <si>
    <t>MSFT34 está em clara tendência de baixa pelas médias de 21 e 200 dias e segue em movimento de baixa. Abaixo dos 84,5 pode buscar suportes 77,28 ou 73,42. Teria sinal de repique altista fechando acima dos 86 mirando resistências em 89,77 ou 97,48.</t>
  </si>
  <si>
    <t>MILS3 apesar de estar em tendência de alta no longo prazo pela média de 200 dias, no curto prazo está em realização. Abaixo dos 12,89 pode seguir em baixa no curto prazo mirando suportes em 12,45 ou 11,96. Teria sinal de retomada altista fechando acima dos 13,3 mirando resistências em 14,02 ou 14,99.</t>
  </si>
  <si>
    <t>BEEF3 está em tendência de baixa pela média de 200 dias, a parece ter completado movimento de repique de alta de curto prazo e pode estar retomando o movimento baixista. Abaixo dos 4,04 pode seguir em queda na direção dos suportes 3,73 ou 3,55. Teria sinal de repique altista fechando acima dos 4,31 mirando resistências em 4,66 ou 5,24.</t>
  </si>
  <si>
    <t>MTRE3 apesar de estar em tendência de alta no longo prazo pela média de 200 dias, no curto prazo está em realização. Abaixo dos 3,6 pode seguir em baixa no curto prazo mirando suportes em 3,47 ou 3,34. Teria sinal de retomada altista fechando acima dos 3,7 mirando resistências em 4,02 ou 4,27.</t>
  </si>
  <si>
    <t>MOTV3 está em tendência de alta no longo prazo, teve uma correção no curto prazo, mas pode estar retomando sinal de altas. Acima dos 16,08 pode buscar 17,75 ou 19,17. Abaixo dos 15,44 retomaria sinal de realização mirando suportes em 14,72 ou 14,01.</t>
  </si>
  <si>
    <t>MDNE3 está em tendência de alta no longo prazo, teve uma correção no curto prazo, mas pode estar retomando sinal de altas. Acima dos 30,37 pode buscar 34,2 ou 37,53. Abaixo dos 28,8 retomaria sinal de realização mirando suportes em 27,13 ou 25,46.</t>
  </si>
  <si>
    <t>MOVI3 está em tendência de alta no longo prazo, teve uma correção no curto prazo, mas pode estar retomando sinal de altas. Acima dos 12,24 pode buscar 14,7 ou 16,74. Abaixo dos 11,39 retomaria sinal de realização mirando suportes em 10,36 ou 9,34.</t>
  </si>
  <si>
    <t>MRVE3 está em clara tendência de baixa pelas médias de 21 e 200 dias e segue em movimento de baixa. Abaixo dos 6,59 pode buscar suportes 6,11 ou 5,63. Teria sinal de repique altista fechando acima dos 7,1 mirando resistências em 8,14 ou 9,09.</t>
  </si>
  <si>
    <t>MLAS3 está em tendência de alta pelas médias de 21 e 200 dias e vai mantendo sinal de força altista. Acima dos 1,69 pode buscar projeções nos 1,9 ou 2,24. Teria sinal de realização na perda dos 1,61 mirando os 1,35 ou 1,24. O IFR sobrecomprado alerta realizações se perder 1,61.</t>
  </si>
  <si>
    <t>MULT3 está em tendência de alta no longo prazo, teve uma correção no curto prazo, mas pode estar retomando sinal de altas. Acima dos 32,1 pode buscar 35,5 ou 38,29. Abaixo dos 30,98 retomaria sinal de realização mirando suportes em 29,58 ou 28,18.</t>
  </si>
  <si>
    <t>NEOE3 está em tendência de alta pelas médias de 21 e 200 dias e vai mantendo sinal de força altista. Acima dos 33,87 pode buscar projeções nos 34,12 ou 34,54. Teria sinal de realização na perda dos 33,75 mirando os 33,45 ou 33,32. O IFR sobrecomprado alerta realizações se perder 33,75.</t>
  </si>
  <si>
    <t>NFLX34 está em clara tendência de baixa pelas médias de 21 e 200 dias e segue em movimento de baixa. Abaixo dos 8,53 pode buscar suportes 7,8 ou 7,07. Teria sinal de repique altista fechando acima dos 8,65 mirando resistências em 10,89 ou 12,34. O IFR sobrevendido alerta para recuperações se superar 8,65</t>
  </si>
  <si>
    <t>ROXO34 está em clara tendência de baixa pelas médias de 21 e 200 dias e segue em movimento de baixa. Abaixo dos 11,3 pode buscar suportes 10,7 ou 10,11. Teria sinal de repique altista fechando acima dos 11,9 mirando resistências em 13,22 ou 14,4. O IFR sobrevendido alerta para recuperações se superar 11,9</t>
  </si>
  <si>
    <t>NVDC34 está em tendência de alta pelas médias de 21 e 200 dias e vai mantendo sinal de força altista. Acima dos 22,46 pode buscar projeções nos 24,44 ou 27,65. Teria sinal de realização na perda dos 21,73 mirando os 19,25 ou 18,25.</t>
  </si>
  <si>
    <t>OPCT3 está em tendência de alta no longo prazo, teve uma correção no curto prazo, mas pode estar retomando sinal de altas. Acima dos 10,27 pode buscar 10,72 ou 11,17. Abaixo dos 9,98 retomaria sinal de realização mirando suportes em 9,75 ou 9,52.</t>
  </si>
  <si>
    <t>ONCO3 está em clara tendência de baixa pelas médias de 21 e 200 dias e segue em movimento de baixa. Abaixo dos 1,09 pode buscar suportes 0,79 ou 0,49. Teria sinal de repique altista fechando acima dos 1,5 mirando resistências em 2,05 ou 2,64.</t>
  </si>
  <si>
    <t>ORCL34 está em tendência de baixa pela média de 200 dias, a parece ter completado movimento de repique de alta de curto prazo e pode estar retomando o movimento baixista. Abaixo dos 155,42 pode seguir em queda na direção dos suportes 112,75 ou 96,99. Teria sinal de repique altista fechando acima dos 163,74 mirando resistências em 195,25 ou 246,24.</t>
  </si>
  <si>
    <t>OBTC3 está em clara tendência de baixa pelas médias de 21 e 200 dias e segue em movimento de baixa. Abaixo dos 6,86 pode buscar suportes 6,57 ou 6,28. Teria sinal de repique altista fechando acima dos 7,14 mirando resistências em 7,79 ou 8,36.</t>
  </si>
  <si>
    <t>ORVR3 está em tendência de alta pelas médias de 21 e 200 dias e vai mantendo sinal de força altista. Acima dos 82,54 pode buscar projeções nos 84,9 ou 89,86. Teria sinal de realização na perda dos 80,97 mirando os 76,86 ou 74,37.</t>
  </si>
  <si>
    <t>PCAR3 está em clara tendência de baixa pelas médias de 21 e 200 dias e segue em movimento de baixa. Abaixo dos 2,37 pode buscar suportes 2,1 ou 1,81. Teria sinal de repique altista fechando acima dos 2,61 mirando resistências em 3,02 ou 3,58.</t>
  </si>
  <si>
    <t>PGMN3 está em tendência de alta no longo prazo, teve uma correção no curto prazo, mas pode estar retomando sinal de altas. Acima dos 5,19 pode buscar 6,03 ou 6,68. Abaixo dos 4,97 retomaria sinal de realização mirando suportes em 4,64 ou 4,31. O IFR sobrevendido alerta para recuperações se superar 5,19</t>
  </si>
  <si>
    <t>P2LT34 está em tendência de baixa pelas médias de 21 e 200 dias, mas começa a dar sinais de repiques de alta. Acima dos 225 teria sinal de repique altista mirando resistências nos 253,2 ou 282,78. Já uma perda dos 217,06 traria de volta o sinal de baixa projetando de 205,33 a 190,53.</t>
  </si>
  <si>
    <t>PMAM3 está em tendência de baixa pela média de 200 dias, a parece ter completado movimento de repique de alta de curto prazo e pode estar retomando o movimento baixista. Abaixo dos 0,57 pode seguir em queda na direção dos suportes 0,49 ou 0,43. Teria sinal de repique altista fechando acima dos 0,62 mirando resistências em 0,66 ou 0,76.</t>
  </si>
  <si>
    <t>PETR3 apesar de estar em tendência de alta no longo prazo pela média de 200 dias, no curto prazo está em realização. Abaixo dos 48,65 pode seguir em baixa no curto prazo mirando suportes em 46,62 ou 44,6. Teria sinal de retomada altista fechando acima dos 50,78 mirando resistências em 55,19 ou 59,23.</t>
  </si>
  <si>
    <t>PETR4 apesar de estar em tendência de alta no longo prazo pela média de 200 dias, no curto prazo está em realização. Abaixo dos 45,67 pode seguir em baixa no curto prazo mirando suportes em 44,25 ou 42,51. Teria sinal de retomada altista fechando acima dos 46,55 mirando resistências em 49,85 ou 53,31.</t>
  </si>
  <si>
    <t>RECV3 está em tendência de alta no longo prazo, teve uma correção no curto prazo, mas pode estar retomando sinal de altas. Acima dos 12,79 pode buscar 14,64 ou 16,21. Abaixo dos 12,09 retomaria sinal de realização mirando suportes em 11,3 ou 10,51.</t>
  </si>
  <si>
    <t>PRIO3 apesar de estar em tendência de alta no longo prazo pela média de 200 dias, no curto prazo está em realização. Abaixo dos 63 pode seguir em baixa no curto prazo mirando suportes em 58,92 ou 55,24. Teria sinal de retomada altista fechando acima dos 65,03 mirando resistências em 70,8 ou 78,14.</t>
  </si>
  <si>
    <t>PINE4 apesar de estar em tendência de alta no longo prazo pela média de 200 dias, no curto prazo está em realização. Abaixo dos 12,72 pode seguir em baixa no curto prazo mirando suportes em 11,65 ou 10,58. Teria sinal de retomada altista fechando acima dos 13,95 mirando resistências em 16,17 ou 18,3.</t>
  </si>
  <si>
    <t>PLPL3 está em tendência de baixa pelas médias de 21 e 200 dias, mas começa a dar sinais de repiques de alta. Acima dos 10,7 teria sinal de repique altista mirando resistências nos 14,3 ou 17,03. Já uma perda dos 9,87 traria de volta o sinal de baixa projetando de 8,5 a 7,13.</t>
  </si>
  <si>
    <t>PSSA3 está em tendência de alta no longo prazo, teve uma correção no curto prazo, mas pode estar retomando sinal de altas. Acima dos 52,23 pode buscar 55,72 ou 59,84. Abaixo dos 50,6 retomaria sinal de realização mirando suportes em 49,05 ou 46,98.</t>
  </si>
  <si>
    <t>POSI3 apesar de estar em tendência de alta no longo prazo pela média de 200 dias, no curto prazo está em realização. Abaixo dos 4,46 pode seguir em baixa no curto prazo mirando suportes em 4,11 ou 3,89. Teria sinal de retomada altista fechando acima dos 4,8 mirando resistências em 5,22 ou 5,91.</t>
  </si>
  <si>
    <t>PRNR3 apesar de estar em tendência de alta no longo prazo pela média de 200 dias, no curto prazo está em realização. Abaixo dos 18,42 pode seguir em baixa no curto prazo mirando suportes em 17,32 ou 16,23. Teria sinal de retomada altista fechando acima dos 19,4 mirando resistências em 21,95 ou 24,13.</t>
  </si>
  <si>
    <t>PFRM3 está em tendência de baixa pelas médias de 21 e 200 dias, mas começa a dar sinais de repiques de alta. Acima dos 7,29 teria sinal de repique altista mirando resistências nos 8,7 ou 9,74. Já uma perda dos 7,01 traria de volta o sinal de baixa projetando de 6,48 a 5,96.</t>
  </si>
  <si>
    <t>QCOM34 está em tendência de alta pelas médias de 21 e 200 dias e vai mantendo sinal de força altista. Acima dos 92,81 pode buscar projeções nos 117,28 ou 156,89. Teria sinal de realização na perda dos 85,72 mirando os 53,2 ou 40,96. O padrão de volume favorece a alta. O IFR sobrecomprado alerta realizações se perder 85,72.</t>
  </si>
  <si>
    <t>QUAL3 está em tendência de baixa pelas médias de 21 e 200 dias, mas começa a dar sinais de repiques de alta. Acima dos 1,93 teria sinal de repique altista mirando resistências nos 2,4 ou 2,82. Já uma perda dos 1,84 traria de volta o sinal de baixa projetando de 1,71 a 1,49.</t>
  </si>
  <si>
    <t>LJQQ3 está em clara tendência de baixa pelas médias de 21 e 200 dias e segue em movimento de baixa. Abaixo dos 1,53 pode buscar suportes 1,3 ou 1,07. Teria sinal de repique altista fechando acima dos 1,86 mirando resistências em 2,26 ou 2,71. O IFR sobrevendido alerta para recuperações se superar 1,86</t>
  </si>
  <si>
    <t>RADL3 está em clara tendência de baixa pelas médias de 21 e 200 dias e segue em movimento de baixa. Abaixo dos 20,84 pode buscar suportes 19,69 ou 18,54. Teria sinal de repique altista fechando acima dos 21,5 mirando resistências em 24,55 ou 26,84.</t>
  </si>
  <si>
    <t>RAIZ4 está em clara tendência de baixa pelas médias de 21 e 200 dias e segue em movimento de baixa. Abaixo dos 0,46 pode buscar suportes 0,41 ou 0,36. Teria sinal de repique altista fechando acima dos 0,49 mirando resistências em 0,61 ou 0,7.</t>
  </si>
  <si>
    <t>RAPT4 apesar de estar em tendência de baixa no longo prazo pela média de 200 dias, no curto prazo está com sinal de recuperação favorecendo repiques de alta. Acima dos 5,53 pode seguir repique altista na direção resistências nos 5,77 ou 6,16. Caso perca os 5,13 teria sinal de baixa projetando de 4,93 a 4,73. O padrão de volume favorece a alta.</t>
  </si>
  <si>
    <t>RCSL4 está em clara tendência de baixa pelas médias de 21 e 200 dias e segue em movimento de baixa. Abaixo dos 0,51 pode buscar suportes 0,39 ou 0,27. Teria sinal de repique altista fechando acima dos 0,56 mirando resistências em 0,89 ou 1,12. O IFR sobrevendido alerta para recuperações se superar 0,56</t>
  </si>
  <si>
    <t>RDOR3 está em tendência de baixa pelas médias de 21 e 200 dias, mas começa a dar sinais de repiques de alta. Acima dos 38,86 teria sinal de repique altista mirando resistências nos 43,39 ou 47,26. Já uma perda dos 37,12 traria de volta o sinal de baixa projetando de 35,18 a 33,24.</t>
  </si>
  <si>
    <t>RIAA3 apesar de estar em tendência de alta no longo prazo pela média de 200 dias, no curto prazo está em realização. Abaixo dos 9,25 pode seguir em baixa no curto prazo mirando suportes em 8,68 ou 8,12. Teria sinal de retomada altista fechando acima dos 10,02 mirando resistências em 11,07 ou 12,19.</t>
  </si>
  <si>
    <t>RIOT34 está em tendência de alta pelas médias de 21 e 200 dias e vai mantendo sinal de força altista. Acima dos 522,27 pode buscar projeções nos 547,11 ou 587,31. Teria sinal de realização na perda dos 513,27 mirando os 482,07 ou 469,64. O padrão de volume favorece a alta.</t>
  </si>
  <si>
    <t>ROMI3 está em clara tendência de baixa pelas médias de 21 e 200 dias e segue em movimento de baixa. Abaixo dos 6,64 pode buscar suportes 6,34 ou 6,05. Teria sinal de repique altista fechando acima dos 6,85 mirando resistências em 7,59 ou 8,17.</t>
  </si>
  <si>
    <t>RAIL3 está em tendência de alta pelas médias de 21 e 200 dias e vai mantendo sinal de força altista. Acima dos 17,14 pode buscar projeções nos 18,37 ou 20,37. Teria sinal de realização na perda dos 16,42 mirando os 15,14 ou 14,52. O padrão de volume favorece a alta.</t>
  </si>
  <si>
    <t>SBSP3 apesar de estar em tendência de alta no longo prazo pela média de 200 dias, no curto prazo está em realização. Abaixo dos 30,97 pode seguir em baixa no curto prazo mirando suportes em 29,62 ou 28,28. Teria sinal de retomada altista fechando acima dos 32,15 mirando resistências em 35,31 ou 37,99. O IFR sobrevendido alerta para recuperações se superar 32,15</t>
  </si>
  <si>
    <t>SAPR3 está em tendência de alta no longo prazo, teve uma correção no curto prazo, mas pode estar retomando sinal de altas. Acima dos 9,74 pode buscar 10,74 ou 11,77. Abaixo dos 9,55 retomaria sinal de realização mirando suportes em 9,06 ou 8,54.</t>
  </si>
  <si>
    <t>SAPR4 está em tendência de alta pelas médias de 21 e 200 dias e vai mantendo sinal de força altista. Acima dos 8,34 pode buscar projeções nos 8,99 ou 9,76. Teria sinal de realização na perda dos 8,19 mirando os 7,74 ou 7,35.</t>
  </si>
  <si>
    <t>SAPR11 apesar de estar em tendência de alta no longo prazo pela média de 200 dias, no curto prazo está em realização. Abaixo dos 42,33 pode seguir em baixa no curto prazo mirando suportes em 40 ou 37,97. Teria sinal de retomada altista fechando acima dos 43,26 mirando resistências em 46,56 ou 50,61.</t>
  </si>
  <si>
    <t>SANB3 está em clara tendência de baixa pelas médias de 21 e 200 dias e segue em movimento de baixa. Abaixo dos 13,82 pode buscar suportes 13,21 ou 12,6. Teria sinal de repique altista fechando acima dos 14,18 mirando resistências em 15,78 ou 16,99.</t>
  </si>
  <si>
    <t>SANB4 está em tendência de baixa pelas médias de 21 e 200 dias, mas começa a dar sinais de repiques de alta. Acima dos 14,73 teria sinal de repique altista mirando resistências nos 16,26 ou 17,32. Já uma perda dos 14,54 traria de volta o sinal de baixa projetando de 14 a 13,47.</t>
  </si>
  <si>
    <t>SANB11 está em tendência de baixa pelas médias de 21 e 200 dias, mas começa a dar sinais de repiques de alta. Acima dos 28,88 teria sinal de repique altista mirando resistências nos 31,95 ou 34,13. Já uma perda dos 28,42 traria de volta o sinal de baixa projetando de 27,32 a 26,23.</t>
  </si>
  <si>
    <t>SMTO3 está em tendência de alta no longo prazo, teve uma correção no curto prazo, mas pode estar retomando sinal de altas. Acima dos 16,9 pode buscar 18,7 ou 20,57. Abaixo dos 16,39 retomaria sinal de realização mirando suportes em 15,67 ou 14,73.</t>
  </si>
  <si>
    <t>SHUL4 está em tendência de alta no longo prazo, teve uma correção no curto prazo, mas pode estar retomando sinal de altas. Acima dos 5,25 pode buscar 5,57 ou 5,87. Abaixo dos 5,07 retomaria sinal de realização mirando suportes em 4,91 ou 4,76.</t>
  </si>
  <si>
    <t>S1TX34 está em tendência de alta pelas médias de 21 e 200 dias e vai mantendo sinal de força altista. Acima dos 3910,51 pode buscar projeções nos 4779,53 ou 6185,72. Teria sinal de realização na perda dos 3788,8 mirando os 2504,32 ou 2069,8. O padrão de volume favorece a alta. O IFR sobrecomprado alerta realizações se perder 3788,8.</t>
  </si>
  <si>
    <t>SEER3 está em tendência de alta pelas médias de 21 e 200 dias e vai mantendo sinal de força altista. Acima dos 13,54 pode buscar projeções nos 14,14 ou 15,42. Teria sinal de realização na perda dos 13,17 mirando os 12,06 ou 11,41.</t>
  </si>
  <si>
    <t>CSNA3 apesar de estar em tendência de baixa no longo prazo pela média de 200 dias, no curto prazo está com sinal de recuperação favorecendo repiques de alta. Acima dos 6,93 pode seguir repique altista na direção resistências nos 7,45 ou 8,3. Caso perca os 6,65 teria sinal de baixa projetando de 6,08 a 5,81.</t>
  </si>
  <si>
    <t>SIMH3 está em clara tendência de baixa pelas médias de 21 e 200 dias e segue em movimento de baixa. Abaixo dos 10,4 pode buscar suportes 9,61 ou 8,82. Teria sinal de repique altista fechando acima dos 11,18 mirando resistências em 12,95 ou 14,52.</t>
  </si>
  <si>
    <t>SLCE3 apesar de estar em tendência de alta no longo prazo pela média de 200 dias, no curto prazo está em realização. Abaixo dos 17,27 pode seguir em baixa no curto prazo mirando suportes em 16,73 ou 15,88. Teria sinal de retomada altista fechando acima dos 17,52 mirando resistências em 19,48 ou 21,17.</t>
  </si>
  <si>
    <t>SMFT3 está em tendência de baixa pela média de 200 dias, a parece ter completado movimento de repique de alta de curto prazo e pode estar retomando o movimento baixista. Abaixo dos 20,19 pode seguir em queda na direção dos suportes 16,62 ou 15,25. Teria sinal de repique altista fechando acima dos 21,03 mirando resistências em 23,75 ou 28,16. O IFR sobrecomprado alerta realizações se perder 20,19.</t>
  </si>
  <si>
    <t>STOC34 está em clara tendência de baixa pelas médias de 21 e 200 dias e segue em movimento de baixa. Abaixo dos 52,85 pode buscar suportes 47,77 ou 42,7. Teria sinal de repique altista fechando acima dos 55,26 mirando resistências em 69,26 ou 79,4. O IFR sobrevendido alerta para recuperações se superar 55,26</t>
  </si>
  <si>
    <t>M2ST34 apesar de estar em tendência de baixa no longo prazo pela média de 200 dias, no curto prazo está com sinal de recuperação favorecendo repiques de alta. Acima dos 13,48 pode seguir repique altista na direção resistências nos 16,24 ou 20,71. Caso perca os 12,43 teria sinal de baixa projetando de 9,01 a 7,62.</t>
  </si>
  <si>
    <t>SUZB3 está em tendência de baixa pelas médias de 21 e 200 dias, mas começa a dar sinais de repiques de alta. Acima dos 43,86 teria sinal de repique altista mirando resistências nos 48,73 ou 52,69. Já uma perda dos 42,31 traria de volta o sinal de baixa projetando de 40,32 a 38,34.</t>
  </si>
  <si>
    <t>SYNE3 está em clara tendência de baixa pelas médias de 21 e 200 dias e segue em movimento de baixa. Abaixo dos 3,87 pode buscar suportes 3,74 ou 3,62. Teria sinal de repique altista fechando acima dos 3,96 mirando resistências em 4,27 ou 4,51.</t>
  </si>
  <si>
    <t>TAEE3 está em tendência de alta no longo prazo, teve uma correção no curto prazo, mas pode estar retomando sinal de altas. Acima dos 13,73 pode buscar 14,75 ou 15,62. Abaixo dos 13,33 retomaria sinal de realização mirando suportes em 12,89 ou 12,45.</t>
  </si>
  <si>
    <t>TAEE4 está em tendência de alta no longo prazo, teve uma correção no curto prazo, mas pode estar retomando sinal de altas. Acima dos 14,08 pode buscar 15,16 ou 16,06. Abaixo dos 13,7 retomaria sinal de realização mirando suportes em 13,24 ou 12,79.</t>
  </si>
  <si>
    <t>TAEE11 está em tendência de alta no longo prazo, teve uma correção no curto prazo, mas pode estar retomando sinal de altas. Acima dos 41,78 pode buscar 45,1 ou 47,83. Abaixo dos 40,67 retomaria sinal de realização mirando suportes em 39,3 ou 37,93.</t>
  </si>
  <si>
    <t>TGMA3 está em tendência de baixa pelas médias de 21 e 200 dias, mas começa a dar sinais de repiques de alta. Acima dos 31,87 teria sinal de repique altista mirando resistências nos 35,5 ou 38,79. Já uma perda dos 30,17 traria de volta o sinal de baixa projetando de 28,52 a 26,87.</t>
  </si>
  <si>
    <t>VIVT3 está em tendência de alta no longo prazo, teve uma correção no curto prazo, mas pode estar retomando sinal de altas. Acima dos 39,12 pode buscar 43,08 ou 46,21. Abaixo dos 38 retomaria sinal de realização mirando suportes em 36,43 ou 34,86.</t>
  </si>
  <si>
    <t>TEND3 apesar de estar em tendência de alta no longo prazo pela média de 200 dias, no curto prazo está em realização. Abaixo dos 30,02 pode seguir em baixa no curto prazo mirando suportes em 27,24 ou 24,85. Teria sinal de retomada altista fechando acima dos 30,84 mirando resistências em 34,97 ou 39,74.</t>
  </si>
  <si>
    <t>TSLA34 apesar de estar em tendência de baixa no longo prazo pela média de 200 dias, no curto prazo está com sinal de recuperação favorecendo repiques de alta. Acima dos 65,97 pode seguir repique altista na direção resistências nos 73,44 ou 85,53. Caso perca os 63,5 teria sinal de baixa projetando de 53,88 a 50,14. O padrão de volume favorece a alta.</t>
  </si>
  <si>
    <t>TIMS3 está em tendência de baixa pelas médias de 21 e 200 dias, mas começa a dar sinais de repiques de alta. Acima dos 23,78 teria sinal de repique altista mirando resistências nos 28,27 ou 31,5. Já uma perda dos 23,03 traria de volta o sinal de baixa projetando de 21,41 a 19,79.</t>
  </si>
  <si>
    <t>TOTS3 está em tendência de baixa pela média de 200 dias, a parece ter completado movimento de repique de alta de curto prazo e pode estar retomando o movimento baixista. Abaixo dos 34,96 pode seguir em queda na direção dos suportes 30,72 ou 28,82. Teria sinal de repique altista fechando acima dos 36,84 mirando resistências em 40,62 ou 46,74.</t>
  </si>
  <si>
    <t>TFCO4 está em tendência de baixa pela média de 200 dias, a parece ter completado movimento de repique de alta de curto prazo e pode estar retomando o movimento baixista. Abaixo dos 15,71 pode seguir em queda na direção dos suportes 14,83 ou 14,27. Teria sinal de repique altista fechando acima dos 16,61 mirando resistências em 17,71 ou 19,49.</t>
  </si>
  <si>
    <t>TRIS3 está em clara tendência de baixa pelas médias de 21 e 200 dias e segue em movimento de baixa. Abaixo dos 4,63 pode buscar suportes 4,21 ou 3,8. Teria sinal de repique altista fechando acima dos 4,84 mirando resistências em 5,96 ou 6,78. O IFR sobrevendido alerta para recuperações se superar 4,84</t>
  </si>
  <si>
    <t>TUPY3 está em tendência de alta pelas médias de 21 e 200 dias e vai mantendo sinal de força altista. Acima dos 15,08 pode buscar projeções nos 16,03 ou 17,62. Teria sinal de realização na perda dos 14,51 mirando os 13,45 ou 12,65.</t>
  </si>
  <si>
    <t>UGPA3 está em tendência de alta pelas médias de 21 e 200 dias e vai mantendo sinal de força altista. Acima dos 30,81 pode buscar projeções nos 32,18 ou 34,41. Teria sinal de realização na perda dos 29,65 mirando os 28,58 ou 27,89. O padrão de volume favorece a alta.</t>
  </si>
  <si>
    <t>FIQE3 está em tendência de alta no longo prazo, teve uma correção no curto prazo, mas pode estar retomando sinal de altas. Acima dos 6,91 pode buscar 7,76 ou 8,48. Abaixo dos 6,77 retomaria sinal de realização mirando suportes em 6,58 ou 6,21.</t>
  </si>
  <si>
    <t>UNIP6 está em tendência de alta no longo prazo, teve uma correção no curto prazo, mas pode estar retomando sinal de altas. Acima dos 63,06 pode buscar 67,23 ou 72,18. Abaixo dos 61,82 retomaria sinal de realização mirando suportes em 59,22 ou 56,74.</t>
  </si>
  <si>
    <t>USIM3 está em tendência de alta pelas médias de 21 e 200 dias e vai mantendo sinal de força altista. Acima dos 8,76 pode buscar projeções nos 10,03 ou 12,09. Teria sinal de realização na perda dos 8,51 mirando os 6,7 ou 6,06. O padrão de volume favorece a alta. O IFR sobrecomprado alerta realizações se perder 8,51.</t>
  </si>
  <si>
    <t>USIM5 está em tendência de alta pelas médias de 21 e 200 dias e vai mantendo sinal de força altista. Acima dos 9,16 pode buscar projeções nos 10,61 ou 12,96. Teria sinal de realização na perda dos 8,86 mirando os 6,81 ou 6,08. O padrão de volume favorece a alta. O IFR sobrecomprado alerta realizações se perder 8,86.</t>
  </si>
  <si>
    <t>VALE3 está em tendência de alta no longo prazo, teve uma correção no curto prazo, mas pode estar retomando sinal de altas. Acima dos 81,79 pode buscar 89,75 ou 97,03. Abaixo dos 80,36 retomaria sinal de realização mirando suportes em 77,97 ou 74,32.</t>
  </si>
  <si>
    <t>VLID3 está em tendência de baixa pelas médias de 21 e 200 dias, mas começa a dar sinais de repiques de alta. Acima dos 18,8 teria sinal de repique altista mirando resistências nos 21,15 ou 23,56. Já uma perda dos 17,25 traria de volta o sinal de baixa projetando de 16,04 a 14,83.</t>
  </si>
  <si>
    <t>VAMO3 está em tendência de alta no longo prazo, teve uma correção no curto prazo, mas pode estar retomando sinal de altas. Acima dos 3,86 pode buscar 4,64 ou 5,22. Abaixo dos 3,7 retomaria sinal de realização mirando suportes em 3,4 ou 3,11.</t>
  </si>
  <si>
    <t>VBBR3 está em tendência de alta pelas médias de 21 e 200 dias e vai mantendo sinal de força altista. Acima dos 34,2 pode buscar projeções nos 35,7 ou 38,14. Teria sinal de realização na perda dos 31,76 mirando os 31 ou 30,25. O padrão de volume favorece a alta.</t>
  </si>
  <si>
    <t>VISA34 está em clara tendência de baixa pelas médias de 21 e 200 dias e segue em movimento de baixa. Abaixo dos 75,72 pode buscar suportes 72,69 ou 69,67. Teria sinal de repique altista fechando acima dos 81,22 mirando resistências em 85,5 ou 91,54.</t>
  </si>
  <si>
    <t>VTRU3 está em tendência de alta pelas médias de 21 e 200 dias e vai mantendo sinal de força altista. Acima dos 14,8 pode buscar projeções nos 15,56 ou 17,04. Teria sinal de realização na perda dos 14,16 mirando os 13,15 ou 12,4.</t>
  </si>
  <si>
    <t>VIVA3 está em clara tendência de baixa pelas médias de 21 e 200 dias e segue em movimento de baixa. Abaixo dos 24,59 pode buscar suportes 23,29 ou 21,99. Teria sinal de repique altista fechando acima dos 27,01 mirando resistências em 28,79 ou 31,38.</t>
  </si>
  <si>
    <t>VVEO3 está em clara tendência de baixa pelas médias de 21 e 200 dias e segue em movimento de baixa. Abaixo dos 1,28 pode buscar suportes 1,1 ou 0,92. Teria sinal de repique altista fechando acima dos 1,36 mirando resistências em 1,86 ou 2,21.</t>
  </si>
  <si>
    <t>VULC3 está em tendência de baixa pelas médias de 21 e 200 dias, mas começa a dar sinais de repiques de alta. Acima dos 16,34 teria sinal de repique altista mirando resistências nos 17,87 ou 19,48. Já uma perda dos 16,09 traria de volta o sinal de baixa projetando de 15,25 a 14,44.</t>
  </si>
  <si>
    <t>DISB34 está em tendência de baixa pela média de 200 dias, a parece ter completado movimento de repique de alta de curto prazo e pode estar retomando o movimento baixista. Abaixo dos 35,1 pode seguir em queda na direção dos suportes 32,72 ou 31,62. Teria sinal de repique altista fechando acima dos 36,26 mirando resistências em 38,44 ou 41,98.</t>
  </si>
  <si>
    <t>WEGE3 está em tendência de alta no longo prazo, teve uma correção no curto prazo, mas pode estar retomando sinal de altas. Acima dos 46,57 pode buscar 53,34 ou 59,43. Abaixo dos 43,47 retomaria sinal de realização mirando suportes em 40,42 ou 37,37.</t>
  </si>
  <si>
    <t>W1DC34 está em tendência de alta pelas médias de 21 e 200 dias e vai mantendo sinal de força altista. Acima dos 2388,22 pode buscar projeções nos 2839,46 ou 3569,63. Teria sinal de realização na perda dos 2305 mirando os 1658,05 ou 1432,42. O IFR sobrecomprado alerta realizações se perder 2305.</t>
  </si>
  <si>
    <t>WIZC3 está em clara tendência de baixa pelas médias de 21 e 200 dias e segue em movimento de baixa. Abaixo dos 7,95 pode buscar suportes 7,51 ou 7,07. Teria sinal de repique altista fechando acima dos 8,71 mirando resistências em 9,36 ou 10,23. O IFR sobrevendido alerta para recuperações se superar 8,71</t>
  </si>
  <si>
    <t>YDUQ3 apesar de estar em tendência de baixa no longo prazo pela média de 200 dias, no curto prazo está com sinal de recuperação favorecendo repiques de alta. Acima dos 11,12 pode seguir repique altista na direção resistências nos 12,24 ou 13,87. Caso perca os 10,16 teria sinal de baixa projetando de 9,6 a 8,78. O padrão de volume favorece a alta.</t>
  </si>
  <si>
    <t>DOLA11 está em clara tendência de baixa pelas médias de 21 e 200 dias e segue em movimento de baixa. Abaixo dos 9,57 pode buscar suportes 9,45 ou 9,34. Teria sinal de repique altista fechando acima dos 9,66 mirando resistências em 9,93 ou 10,15.</t>
  </si>
  <si>
    <t>BIEU39 está em tendência de baixa pelas médias de 21 e 200 dias, mas começa a dar sinais de repiques de alta. Acima dos 61,33 teria sinal de repique altista mirando resistências nos 63,9 ou 66,32. Já uma perda dos 60,97 traria de volta o sinal de baixa projetando de 59,98 a 58,76.</t>
  </si>
  <si>
    <t>GOLB11 apesar de estar em tendência de baixa no longo prazo pela média de 200 dias, no curto prazo está com sinal de recuperação favorecendo repiques de alta. Acima dos 117,59 pode seguir repique altista na direção resistências nos 120,46 ou 126,26. Caso perca os 116,62 teria sinal de baixa projetando de 111,07 a 108,16. O padrão de volume favorece a alta.</t>
  </si>
  <si>
    <t>AUVP11 está em tendência de alta no longo prazo, teve uma correção no curto prazo, mas pode estar retomando sinal de altas. Acima dos 127,89 pode buscar 137,5 ou 145,08. Abaixo dos 125,23 retomaria sinal de realização mirando suportes em 121,43 ou 117,64.</t>
  </si>
  <si>
    <t>BOVB11 está em tendência de alta no longo prazo, teve uma correção no curto prazo, mas pode estar retomando sinal de altas. Acima dos 189,98 pode buscar 203,69 ou 213,9. Abaixo dos 187,16 retomaria sinal de realização mirando suportes em 182,05 ou 176,94.</t>
  </si>
  <si>
    <t>COIN11 está em tendência de baixa pela média de 200 dias, a parece ter completado movimento de repique de alta de curto prazo e pode estar retomando o movimento baixista. Abaixo dos 47,84 pode seguir em queda na direção dos suportes 44,07 ou 42,37. Teria sinal de repique altista fechando acima dos 48,45 mirando resistências em 49,56 ou 52,95.</t>
  </si>
  <si>
    <t>SPYI11 apesar de estar em tendência de baixa no longo prazo pela média de 200 dias, no curto prazo está com sinal de recuperação favorecendo repiques de alta. Acima dos 103,8 pode seguir repique altista na direção resistências nos 106,02 ou 109,62. Caso perca os 103,1 teria sinal de baixa projetando de 100,2 a 99,08.</t>
  </si>
  <si>
    <t>BITI11 está em tendência de baixa pela média de 200 dias, a parece ter completado movimento de repique de alta de curto prazo e pode estar retomando o movimento baixista. Abaixo dos 34,48 pode seguir em queda na direção dos suportes 32,28 ou 30,82. Teria sinal de repique altista fechando acima dos 36,98 mirando resistências em 39,88 ou 44,58.</t>
  </si>
  <si>
    <t>BCPX39 está em tendência de alta pelas médias de 21 e 200 dias e vai mantendo sinal de força altista. Acima dos 42,04 pode buscar projeções nos 44,21 ou 48,01. Teria sinal de realização na perda dos 41,42 mirando os 38,05 ou 36,14.</t>
  </si>
  <si>
    <t>BSIL39 está em tendência de alta pelas médias de 21 e 200 dias e vai mantendo sinal de força altista. Acima dos 48,16 pode buscar projeções nos 51,52 ou 57,09. Teria sinal de realização na perda dos 46,74 mirando os 42,5 ou 39,71.</t>
  </si>
  <si>
    <t>BURA39 apesar de estar em tendência de alta no longo prazo pela média de 200 dias, no curto prazo está em realização. Abaixo dos 44,78 pode seguir em baixa no curto prazo mirando suportes em 41,8 ou 39,68. Teria sinal de retomada altista fechando acima dos 46,7 mirando resistências em 48,64 ou 52,86.</t>
  </si>
  <si>
    <t>BITH11 está em tendência de baixa pela média de 200 dias, a parece ter completado movimento de repique de alta de curto prazo e pode estar retomando o movimento baixista. Abaixo dos 87,84 pode seguir em queda na direção dos suportes 80,8 ou 77,53. Teria sinal de repique altista fechando acima dos 89 mirando resistências em 91,37 ou 97,9.</t>
  </si>
  <si>
    <t>ETHE11 está em tendência de baixa pelas médias de 21 e 200 dias, mas começa a dar sinais de repiques de alta. Acima dos 32,92 teria sinal de repique altista mirando resistências nos 35,56 ou 37,83. Já uma perda dos 31,88 traria de volta o sinal de baixa projetando de 30,74 a 29,6.</t>
  </si>
  <si>
    <t>HBSH11 está em tendência de baixa pela média de 200 dias, a parece ter completado movimento de repique de alta de curto prazo e pode estar retomando o movimento baixista. Abaixo dos 50,48 pode seguir em queda na direção dos suportes 47,04 ou 45,38. Teria sinal de repique altista fechando acima dos 51,16 mirando resistências em 52,4 ou 55,71.</t>
  </si>
  <si>
    <t>CHIP11 está em tendência de alta pelas médias de 21 e 200 dias e vai mantendo sinal de força altista. Acima dos 34,21 pode buscar projeções nos 38,72 ou 46,03. Teria sinal de realização na perda dos 33,1 mirando os 26,9 ou 24,64. O IFR sobrecomprado alerta realizações se perder 33,1.</t>
  </si>
  <si>
    <t>USDB11 está em tendência de baixa pelas médias de 21 e 200 dias, mas começa a dar sinais de repiques de alta. Acima dos 100 teria sinal de repique altista mirando resistências nos 104,32 ou 111,32. Já uma perda dos 95,01 traria de volta o sinal de baixa projetando de 93 a 90,83. O IFR sobrevendido alerta para recuperações se superar 100</t>
  </si>
  <si>
    <t>WRLD11 está em tendência de alta pelas médias de 21 e 200 dias e vai mantendo sinal de força altista. Acima dos 138,77 pode buscar projeções nos 143,74 ou 151,79. Teria sinal de realização na perda dos 136,66 mirando os 130,72 ou 128,23. O padrão de volume favorece a alta.</t>
  </si>
  <si>
    <t>GPUS11 está em tendência de alta pelas médias de 21 e 200 dias e vai mantendo sinal de força altista. Acima dos 109,9 pode buscar projeções nos 114,2 ou 121,16. Teria sinal de realização na perda dos 108,15 mirando os 102,94 ou 100,78. O padrão de volume favorece a alta. O IFR sobrecomprado alerta realizações se perder 108,15.</t>
  </si>
  <si>
    <t>UTLL11 está em tendência de baixa pelas médias de 21 e 200 dias, mas começa a dar sinais de repiques de alta. Acima dos 133,48 teria sinal de repique altista mirando resistências nos 143,85 ou 151,74. Já uma perda dos 131,08 traria de volta o sinal de baixa projetando de 127,13 a 123,18.</t>
  </si>
  <si>
    <t>BOVA11 está em tendência de alta no longo prazo, teve uma correção no curto prazo, mas pode estar retomando sinal de altas. Acima dos 182,78 pode buscar 195,73 ou 205,78. Abaixo dos 179,46 retomaria sinal de realização mirando suportes em 174,43 ou 169,4.</t>
  </si>
  <si>
    <t>BIVB39 está em tendência de alta pelas médias de 21 e 200 dias e vai mantendo sinal de força altista. Acima dos 91,07 pode buscar projeções nos 94,63 ou 100,4. Teria sinal de realização na perda dos 90,5 mirando os 85,3 ou 83,51. O padrão de volume favorece a alta. O IFR sobrecomprado alerta realizações se perder 90,5.</t>
  </si>
  <si>
    <t>EWBZ11 apesar de estar em tendência de alta no longo prazo pela média de 200 dias, no curto prazo está em realização. Abaixo dos 135,73 pode seguir em baixa no curto prazo mirando suportes em 133,81 ou 130. Teria sinal de retomada altista fechando acima dos 136,91 mirando resistências em 146,12 ou 153,72.</t>
  </si>
  <si>
    <t>BIAU39 está em tendência de alta no longo prazo, teve uma correção no curto prazo, mas pode estar retomando sinal de altas. Acima dos 109,99 pode buscar 114,82 ou 120,82. Abaixo dos 108,3 retomaria sinal de realização mirando suportes em 105,1 ou 102,09.</t>
  </si>
  <si>
    <t>BACW39 está em tendência de alta pelas médias de 21 e 200 dias e vai mantendo sinal de força altista. Acima dos 76,2 pode buscar projeções nos 77,14 ou 79,99. Teria sinal de realização na perda dos 76 mirando os 72,52 ou 71,09.</t>
  </si>
  <si>
    <t>BAAX39 está em tendência de alta pelas médias de 21 e 200 dias e vai mantendo sinal de força altista. Acima dos 58,03 pode buscar projeções nos 62,07 ou 68,62. Teria sinal de realização na perda dos 57,05 mirando os 51,48 ou 49,45. O padrão de volume favorece a alta. O IFR sobrecomprado alerta realizações se perder 57,05.</t>
  </si>
  <si>
    <t>BEWY39 está em tendência de alta pelas médias de 21 e 200 dias e vai mantendo sinal de força altista. Acima dos 118 pode buscar projeções nos 138,04 ou 170,47. Teria sinal de realização na perda dos 111,93 mirando os 85,57 ou 75,54. O padrão de volume favorece a alta. O IFR sobrecomprado alerta realizações se perder 111,93.</t>
  </si>
  <si>
    <t>IVVB11 está em tendência de alta pelas médias de 21 e 200 dias e vai mantendo sinal de força altista. Acima dos 409,44 pode buscar projeções nos 425,66 ou 451,91. Teria sinal de realização na perda dos 405,87 mirando os 383,19 ou 375,07. O IFR sobrecomprado alerta realizações se perder 405,87.</t>
  </si>
  <si>
    <t>BSLV39 está em tendência de alta pelas médias de 21 e 200 dias e vai mantendo sinal de força altista. Acima dos 120,3 pode buscar projeções nos 124,69 ou 135,54. Teria sinal de realização na perda dos 117,99 mirando os 107,13 ou 101,7.</t>
  </si>
  <si>
    <t>SMAL11 apesar de estar em tendência de alta no longo prazo pela média de 200 dias, no curto prazo está em realização. Abaixo dos 117,21 pode seguir em baixa no curto prazo mirando suportes em 113,36 ou 109,33. Teria sinal de retomada altista fechando acima dos 119,96 mirando resistências em 126,4 ou 134,45.</t>
  </si>
  <si>
    <t>BIYE39 apesar de estar em tendência de alta no longo prazo pela média de 200 dias, no curto prazo está em realização. Abaixo dos 94,5 pode seguir em baixa no curto prazo mirando suportes em 91,2 ou 87,91. Teria sinal de retomada altista fechando acima dos 97,46 mirando resistências em 105,16 ou 111,74.</t>
  </si>
  <si>
    <t>BOVV11 está em tendência de alta no longo prazo, teve uma correção no curto prazo, mas pode estar retomando sinal de altas. Acima dos 191,22 pode buscar 205,42 ou 215,93. Abaixo dos 188,4 retomaria sinal de realização mirando suportes em 183,14 ou 177,88.</t>
  </si>
  <si>
    <t>DIVO11 está em tendência de alta no longo prazo, teve uma correção no curto prazo, mas pode estar retomando sinal de altas. Acima dos 130,65 pode buscar 142,37 ou 151,05. Abaixo dos 128,31 retomaria sinal de realização mirando suportes em 123,96 ou 119,62.</t>
  </si>
  <si>
    <t>FIND11 está em tendência de alta no longo prazo, teve uma correção no curto prazo, mas pode estar retomando sinal de altas. Acima dos 184,3 pode buscar 205,98 ou 221,88. Abaixo dos 180,25 retomaria sinal de realização mirando suportes em 172,29 ou 164,34.</t>
  </si>
  <si>
    <t>MATB11 está em tendência de alta no longo prazo, teve uma correção no curto prazo, mas pode estar retomando sinal de altas. Acima dos 64,2 pode buscar 65,35 ou 68,03. Abaixo dos 63,19 retomaria sinal de realização mirando suportes em 61 ou 59,65.</t>
  </si>
  <si>
    <t>SPXR11 está em tendência de alta pelas médias de 21 e 200 dias e vai mantendo sinal de força altista. Acima dos 70,49 pode buscar projeções nos 74,63 ou 81,34. Teria sinal de realização na perda dos 70 mirando os 63,78 ou 61,7. O IFR sobrecomprado alerta realizações se perder 70.</t>
  </si>
  <si>
    <t>SPXI11 está em tendência de alta pelas médias de 21 e 200 dias e vai mantendo sinal de força altista. Acima dos 49,89 pode buscar projeções nos 51,97 ou 55,35. Teria sinal de realização na perda dos 49,38 mirando os 46,51 ou 45,46. O padrão de volume favorece a alta. O IFR sobrecomprado alerta realizações se perder 49,38.</t>
  </si>
  <si>
    <t>TECK11 está em tendência de alta pelas médias de 21 e 200 dias e vai mantendo sinal de força altista. Acima dos 110,4 pode buscar projeções nos 118,69 ou 132,11. Teria sinal de realização na perda dos 107,74 mirando os 96,98 ou 92,83. O IFR sobrecomprado alerta realizações se perder 107,74.</t>
  </si>
  <si>
    <t>HIGH11 está em clara tendência de baixa pelas médias de 21 e 200 dias e segue em movimento de baixa. Abaixo dos 93,69 pode buscar suportes 90,5 ou 86,63. Teria sinal de repique altista fechando acima dos 95,55 mirando resistências em 103 ou 110,72.</t>
  </si>
  <si>
    <t>IBOB11 está em tendência de alta no longo prazo, teve uma correção no curto prazo, mas pode estar retomando sinal de altas. Acima dos 152,43 pode buscar 164,21 ou 172,62. Abaixo dos 150,6 retomaria sinal de realização mirando suportes em 146,39 ou 142,18.</t>
  </si>
  <si>
    <t>QBTC11 apesar de estar em tendência de baixa no longo prazo pela média de 200 dias, no curto prazo está com sinal de recuperação favorecendo repiques de alta. Acima dos 24,05 pode seguir repique altista na direção resistências nos 24,61 ou 26,39. Caso perca os 23,63 teria sinal de baixa projetando de 21,72 a 20,82.</t>
  </si>
  <si>
    <t>ACWI11 está em tendência de alta pelas médias de 21 e 200 dias e vai mantendo sinal de força altista. Acima dos 16,21 pode buscar projeções nos 16,8 ou 17,77. Teria sinal de realização na perda dos 15,91 mirando os 15,24 ou 14,94.</t>
  </si>
  <si>
    <t>BOVX11 está em tendência de alta no longo prazo, teve uma correção no curto prazo, mas pode estar retomando sinal de altas. Acima dos 19,01 pode buscar 20,48 ou 21,56. Abaixo dos 18,73 retomaria sinal de realização mirando suportes em 18,18 ou 17,64.</t>
  </si>
  <si>
    <t>NASD11 está em tendência de alta pelas médias de 21 e 200 dias e vai mantendo sinal de força altista. Acima dos 20 pode buscar projeções nos 21,53 ou 24,02. Teria sinal de realização na perda dos 19,62 mirando os 17,51 ou 16,74. O padrão de volume favorece a alta. O IFR sobrecomprado alerta realizações se perder 19,62.</t>
  </si>
  <si>
    <t>GOLD11 apesar de estar em tendência de alta no longo prazo pela média de 200 dias, no curto prazo está em realização. Abaixo dos 23,96 pode seguir em baixa no curto prazo mirando suportes em 23,21 ou 22,56. Teria sinal de retomada altista fechando acima dos 24,2 mirando resistências em 25,31 ou 26,6.</t>
  </si>
  <si>
    <t>GOLX11 apesar de estar em tendência de baixa no longo prazo pela média de 200 dias, no curto prazo está com sinal de recuperação favorecendo repiques de alta. Acima dos 55,34 pode seguir repique altista na direção resistências nos 56,95 ou 59,66. Caso perca os 54,92 teria sinal de baixa projetando de 52,56 a 51,2. O padrão de volume favorece a alta.</t>
  </si>
  <si>
    <t>USAL11 está em tendência de alta pelas médias de 21 e 200 dias e vai mantendo sinal de força altista. Acima dos 15,73 pode buscar projeções nos 16,39 ou 17,47. Teria sinal de realização na perda dos 15,47 mirando os 14,65 ou 14,31. O padrão de volume favorece a alta.</t>
  </si>
  <si>
    <t>UTEC11 está em tendência de alta pelas médias de 21 e 200 dias e vai mantendo sinal de força altista. Acima dos 26,08 pode buscar projeções nos 28,58 ou 32,64. Teria sinal de realização na perda dos 25,73 mirando os 22,02 ou 20,76. O IFR sobrecomprado alerta realizações se perder 25,73.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</si>
</sst>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AA12" sqref="AA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28"/>
      <c r="D1" s="29"/>
      <c r="E1" s="29"/>
      <c r="F1" s="29"/>
      <c r="G1" s="29"/>
      <c r="H1" s="29"/>
      <c r="I1" s="29"/>
      <c r="J1" s="29"/>
      <c r="K1" s="29"/>
      <c r="L1" s="29"/>
      <c r="M1" s="29"/>
      <c r="N1" s="29"/>
      <c r="O1" s="30"/>
      <c r="P1" s="29"/>
      <c r="Q1" s="31"/>
      <c r="R1" s="27"/>
    </row>
    <row r="2" spans="2:259" ht="15" customHeight="1" x14ac:dyDescent="0.25">
      <c r="B2" s="3"/>
      <c r="C2" s="28"/>
      <c r="D2" s="29"/>
      <c r="E2" s="29"/>
      <c r="F2" s="29"/>
      <c r="G2" s="29"/>
      <c r="H2" s="29"/>
      <c r="I2" s="29"/>
      <c r="J2" s="29"/>
      <c r="K2" s="29"/>
      <c r="L2" s="29"/>
      <c r="M2" s="29"/>
      <c r="N2" s="29"/>
      <c r="O2" s="30"/>
      <c r="P2" s="29"/>
      <c r="Q2" s="31"/>
      <c r="R2" s="20"/>
    </row>
    <row r="3" spans="2:259" ht="15" customHeight="1" x14ac:dyDescent="0.25">
      <c r="B3" s="3"/>
      <c r="C3" s="28"/>
      <c r="D3" s="29"/>
      <c r="E3" s="29"/>
      <c r="F3" s="29"/>
      <c r="G3" s="29"/>
      <c r="H3" s="29"/>
      <c r="I3" s="29"/>
      <c r="J3" s="29"/>
      <c r="K3" s="29"/>
      <c r="L3" s="29"/>
      <c r="M3" s="29"/>
      <c r="N3" s="29"/>
      <c r="O3" s="30"/>
      <c r="P3" s="29"/>
      <c r="Q3" s="31"/>
      <c r="R3" s="20"/>
    </row>
    <row r="4" spans="2:259" ht="15" customHeight="1" x14ac:dyDescent="0.25">
      <c r="B4" s="3"/>
      <c r="C4" s="28"/>
      <c r="D4" s="29"/>
      <c r="E4" s="29"/>
      <c r="F4" s="29"/>
      <c r="G4" s="29"/>
      <c r="H4" s="29"/>
      <c r="I4" s="29"/>
      <c r="J4" s="29"/>
      <c r="K4" s="29"/>
      <c r="L4" s="29"/>
      <c r="M4" s="29"/>
      <c r="N4" s="29"/>
      <c r="O4" s="30"/>
      <c r="P4" s="29"/>
      <c r="Q4" s="31"/>
      <c r="R4" s="20"/>
    </row>
    <row r="5" spans="2:259" ht="15" customHeight="1" x14ac:dyDescent="0.25">
      <c r="B5" s="3"/>
      <c r="C5" s="28"/>
      <c r="D5" s="29"/>
      <c r="E5" s="29"/>
      <c r="F5" s="29"/>
      <c r="G5" s="29"/>
      <c r="H5" s="29"/>
      <c r="I5" s="29"/>
      <c r="J5" s="29"/>
      <c r="K5" s="29"/>
      <c r="L5" s="29"/>
      <c r="M5" s="29"/>
      <c r="N5" s="29"/>
      <c r="O5" s="30"/>
      <c r="P5" s="29"/>
      <c r="Q5" s="31"/>
      <c r="R5" s="20"/>
    </row>
    <row r="6" spans="2:259" ht="15" customHeight="1" x14ac:dyDescent="0.25">
      <c r="B6" s="3"/>
      <c r="C6" s="28"/>
      <c r="D6" s="29"/>
      <c r="E6" s="29"/>
      <c r="F6" s="29"/>
      <c r="G6" s="29"/>
      <c r="H6" s="29"/>
      <c r="I6" s="29"/>
      <c r="J6" s="29"/>
      <c r="K6" s="29"/>
      <c r="L6" s="29"/>
      <c r="M6" s="29"/>
      <c r="N6" s="29"/>
      <c r="O6" s="30"/>
      <c r="P6" s="29"/>
      <c r="Q6" s="31"/>
      <c r="R6" s="20"/>
      <c r="T6" s="37"/>
      <c r="V6" s="35" t="s">
        <v>11</v>
      </c>
      <c r="W6" s="35" t="s">
        <v>12</v>
      </c>
      <c r="X6" s="35"/>
      <c r="Y6" s="35" t="s">
        <v>0</v>
      </c>
      <c r="AA6" s="18"/>
    </row>
    <row r="7" spans="2:259" ht="15" customHeight="1" x14ac:dyDescent="0.25">
      <c r="B7" s="3"/>
      <c r="C7" s="28"/>
      <c r="D7" s="29"/>
      <c r="E7" s="29"/>
      <c r="F7" s="29"/>
      <c r="G7" s="29"/>
      <c r="H7" s="29"/>
      <c r="I7" s="29"/>
      <c r="J7" s="29"/>
      <c r="K7" s="29"/>
      <c r="L7" s="29"/>
      <c r="M7" s="29"/>
      <c r="N7" s="29"/>
      <c r="O7" s="30"/>
      <c r="P7" s="29"/>
      <c r="Q7" s="31"/>
      <c r="R7" s="20"/>
      <c r="U7" s="34"/>
      <c r="V7" s="35">
        <f>COUNTIF($P$15:$P$350,"ALTA")</f>
        <v>95</v>
      </c>
      <c r="W7" s="35">
        <f>COUNTIF($P$15:$P$350,"Baixa")</f>
        <v>192</v>
      </c>
      <c r="X7" s="35"/>
      <c r="Y7" s="35">
        <f>V7+W7</f>
        <v>287</v>
      </c>
    </row>
    <row r="8" spans="2:259" ht="15" customHeight="1" x14ac:dyDescent="0.25">
      <c r="B8" s="3"/>
      <c r="C8" s="28"/>
      <c r="D8" s="29"/>
      <c r="E8" s="29"/>
      <c r="F8" s="29"/>
      <c r="G8" s="29"/>
      <c r="H8" s="29"/>
      <c r="I8" s="29"/>
      <c r="J8" s="29"/>
      <c r="K8" s="29"/>
      <c r="L8" s="29"/>
      <c r="M8" s="29"/>
      <c r="N8" s="29"/>
      <c r="O8" s="30"/>
      <c r="P8" s="29"/>
      <c r="Q8" s="31"/>
      <c r="R8" s="20"/>
      <c r="V8" s="36">
        <f>V7/Y7</f>
        <v>0.33101045296167247</v>
      </c>
      <c r="W8" s="36">
        <f>W7/Y7</f>
        <v>0.66898954703832758</v>
      </c>
      <c r="X8" s="35"/>
      <c r="Y8" s="35"/>
    </row>
    <row r="9" spans="2:259" ht="15" customHeight="1" x14ac:dyDescent="0.25">
      <c r="B9" s="3"/>
      <c r="C9" s="28"/>
      <c r="D9" s="29"/>
      <c r="E9" s="29"/>
      <c r="F9" s="29"/>
      <c r="G9" s="29"/>
      <c r="H9" s="29"/>
      <c r="I9" s="29"/>
      <c r="J9" s="29"/>
      <c r="K9" s="29"/>
      <c r="L9" s="29"/>
      <c r="M9" s="29"/>
      <c r="N9" s="29"/>
      <c r="O9" s="30"/>
      <c r="P9" s="29"/>
      <c r="Q9" s="31"/>
      <c r="R9" s="20"/>
      <c r="V9" s="18"/>
      <c r="W9" s="18"/>
      <c r="X9" s="18"/>
      <c r="Y9" s="18"/>
    </row>
    <row r="10" spans="2:259" ht="15" customHeight="1" x14ac:dyDescent="0.25">
      <c r="B10" s="3"/>
      <c r="C10" s="28"/>
      <c r="D10" s="29"/>
      <c r="E10" s="29"/>
      <c r="F10" s="29"/>
      <c r="G10" s="29"/>
      <c r="H10" s="29"/>
      <c r="I10" s="29"/>
      <c r="J10" s="29"/>
      <c r="K10" s="29"/>
      <c r="L10" s="29"/>
      <c r="M10" s="29"/>
      <c r="N10" s="29"/>
      <c r="O10" s="30"/>
      <c r="P10" s="29"/>
      <c r="Q10" s="31"/>
      <c r="R10" s="20"/>
    </row>
    <row r="11" spans="2:259" ht="31.5" customHeight="1" x14ac:dyDescent="0.25">
      <c r="B11" s="3"/>
      <c r="C11" s="45" t="s">
        <v>2</v>
      </c>
      <c r="D11" s="45"/>
      <c r="E11" s="45"/>
      <c r="F11" s="45"/>
      <c r="G11" s="45"/>
      <c r="H11" s="45"/>
      <c r="I11" s="45"/>
      <c r="J11" s="45"/>
      <c r="K11" s="45"/>
      <c r="L11" s="45"/>
      <c r="M11" s="45"/>
      <c r="N11" s="45"/>
      <c r="O11" s="45"/>
      <c r="P11" s="45"/>
      <c r="Q11" s="46"/>
      <c r="R11" s="4"/>
    </row>
    <row r="12" spans="2:259" ht="136.5" customHeight="1" x14ac:dyDescent="0.25">
      <c r="B12" s="3"/>
      <c r="C12" s="43" t="s">
        <v>480</v>
      </c>
      <c r="D12" s="44"/>
      <c r="E12" s="44"/>
      <c r="F12" s="44"/>
      <c r="G12" s="44"/>
      <c r="H12" s="44"/>
      <c r="I12" s="44"/>
      <c r="J12" s="44"/>
      <c r="K12" s="44"/>
      <c r="L12" s="44"/>
      <c r="M12" s="44"/>
      <c r="N12" s="44"/>
      <c r="O12" s="44"/>
      <c r="P12" s="21"/>
      <c r="Q12" s="22" t="s">
        <v>4</v>
      </c>
      <c r="R12" s="20"/>
    </row>
    <row r="13" spans="2:259" ht="38.450000000000003" customHeight="1" x14ac:dyDescent="0.25">
      <c r="B13" s="3"/>
      <c r="C13" s="23"/>
      <c r="D13" s="32" t="s">
        <v>9</v>
      </c>
      <c r="E13" s="24"/>
      <c r="F13" s="24"/>
      <c r="G13" s="24"/>
      <c r="H13" s="24"/>
      <c r="I13" s="24"/>
      <c r="J13" s="24" t="s">
        <v>3</v>
      </c>
      <c r="K13" s="24"/>
      <c r="L13" s="24"/>
      <c r="M13" s="24"/>
      <c r="N13" s="24"/>
      <c r="O13" s="25"/>
      <c r="P13" s="24"/>
      <c r="Q13" s="26">
        <v>46153</v>
      </c>
      <c r="R13" s="20"/>
    </row>
    <row r="14" spans="2:259" ht="25.15" customHeight="1" x14ac:dyDescent="0.25">
      <c r="B14" s="3"/>
      <c r="C14" s="41" t="s">
        <v>0</v>
      </c>
      <c r="D14" s="41"/>
      <c r="E14" s="6" t="s">
        <v>419</v>
      </c>
      <c r="F14" s="41" t="s">
        <v>1</v>
      </c>
      <c r="G14" s="41"/>
      <c r="H14" s="41"/>
      <c r="I14" s="6"/>
      <c r="J14" s="42" t="s">
        <v>5</v>
      </c>
      <c r="K14" s="42"/>
      <c r="L14" s="42"/>
      <c r="M14" s="7"/>
      <c r="N14" s="7" t="s">
        <v>6</v>
      </c>
      <c r="O14" s="6" t="s">
        <v>7</v>
      </c>
      <c r="P14" s="5" t="s">
        <v>8</v>
      </c>
      <c r="Q14" s="8" t="s">
        <v>10</v>
      </c>
      <c r="R14" s="4"/>
    </row>
    <row r="15" spans="2:259" s="12" customFormat="1" ht="65.099999999999994" customHeight="1" x14ac:dyDescent="0.25">
      <c r="B15" s="3"/>
      <c r="C15" s="9" t="s">
        <v>13</v>
      </c>
      <c r="D15" s="16" t="s">
        <v>14</v>
      </c>
      <c r="E15" s="16">
        <v>7</v>
      </c>
      <c r="F15" s="15">
        <v>16.71</v>
      </c>
      <c r="G15" s="15">
        <v>15.69</v>
      </c>
      <c r="H15" s="15">
        <v>14.67</v>
      </c>
      <c r="I15" s="14"/>
      <c r="J15" s="15">
        <v>17.899999999999999</v>
      </c>
      <c r="K15" s="15">
        <v>19.93</v>
      </c>
      <c r="L15" s="15">
        <v>23.23</v>
      </c>
      <c r="M15" s="15"/>
      <c r="N15" s="15">
        <v>62.411291149</v>
      </c>
      <c r="O15" s="15">
        <v>22.401971399999997</v>
      </c>
      <c r="P15" s="16" t="s">
        <v>18</v>
      </c>
      <c r="Q15" s="39" t="s">
        <v>555</v>
      </c>
      <c r="R15" s="10"/>
      <c r="S15" s="11"/>
      <c r="T15" s="11"/>
      <c r="U15" s="11"/>
      <c r="V15" s="11" t="s">
        <v>438</v>
      </c>
      <c r="W15" s="11" t="s">
        <v>0</v>
      </c>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65.099999999999994" customHeight="1" x14ac:dyDescent="0.25">
      <c r="B16" s="3"/>
      <c r="C16" s="19" t="s">
        <v>16</v>
      </c>
      <c r="D16" s="17" t="s">
        <v>17</v>
      </c>
      <c r="E16" s="17">
        <v>5</v>
      </c>
      <c r="F16" s="14">
        <v>24.01</v>
      </c>
      <c r="G16" s="14">
        <v>22.4</v>
      </c>
      <c r="H16" s="14">
        <v>20.8</v>
      </c>
      <c r="I16" s="14"/>
      <c r="J16" s="14">
        <v>24.6</v>
      </c>
      <c r="K16" s="14">
        <v>27.8</v>
      </c>
      <c r="L16" s="14">
        <v>32.99</v>
      </c>
      <c r="M16" s="14"/>
      <c r="N16" s="14">
        <v>34.997855835000003</v>
      </c>
      <c r="O16" s="33">
        <v>18.580738399999998</v>
      </c>
      <c r="P16" s="17" t="s">
        <v>15</v>
      </c>
      <c r="Q16" s="40" t="s">
        <v>591</v>
      </c>
      <c r="R16" s="10"/>
      <c r="S16" s="11"/>
      <c r="T16" s="11"/>
      <c r="U16" s="11"/>
      <c r="V16" s="38">
        <f>SUM(E15:E350)/W16</f>
        <v>4.5206896551724141</v>
      </c>
      <c r="W16" s="11">
        <f>COUNT(E15:E350)</f>
        <v>290</v>
      </c>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65.099999999999994" customHeight="1" x14ac:dyDescent="0.25">
      <c r="B17" s="3"/>
      <c r="C17" s="9" t="s">
        <v>510</v>
      </c>
      <c r="D17" s="16" t="s">
        <v>19</v>
      </c>
      <c r="E17" s="16">
        <v>10</v>
      </c>
      <c r="F17" s="15">
        <v>254.3</v>
      </c>
      <c r="G17" s="15">
        <v>206.31</v>
      </c>
      <c r="H17" s="15">
        <v>158.33000000000001</v>
      </c>
      <c r="I17" s="14"/>
      <c r="J17" s="15">
        <v>278.31</v>
      </c>
      <c r="K17" s="15">
        <v>374.27</v>
      </c>
      <c r="L17" s="15">
        <v>529.55999999999995</v>
      </c>
      <c r="M17" s="15"/>
      <c r="N17" s="15">
        <v>83.352309320000003</v>
      </c>
      <c r="O17" s="15">
        <v>20.866461294</v>
      </c>
      <c r="P17" s="16" t="s">
        <v>18</v>
      </c>
      <c r="Q17" s="39" t="s">
        <v>592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20</v>
      </c>
      <c r="D18" s="17" t="s">
        <v>21</v>
      </c>
      <c r="E18" s="17">
        <v>4</v>
      </c>
      <c r="F18" s="14">
        <v>24.38</v>
      </c>
      <c r="G18" s="14">
        <v>20.49</v>
      </c>
      <c r="H18" s="14">
        <v>16.600000000000001</v>
      </c>
      <c r="I18" s="14"/>
      <c r="J18" s="14">
        <v>34.36</v>
      </c>
      <c r="K18" s="14">
        <v>42.13</v>
      </c>
      <c r="L18" s="14">
        <v>54.71</v>
      </c>
      <c r="M18" s="14"/>
      <c r="N18" s="14">
        <v>56.151736894999999</v>
      </c>
      <c r="O18" s="33">
        <v>6.6082860134999999</v>
      </c>
      <c r="P18" s="17" t="s">
        <v>18</v>
      </c>
      <c r="Q18" s="40" t="s">
        <v>593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413</v>
      </c>
      <c r="D19" s="16" t="s">
        <v>414</v>
      </c>
      <c r="E19" s="16">
        <v>0</v>
      </c>
      <c r="F19" s="15">
        <v>6.19</v>
      </c>
      <c r="G19" s="15">
        <v>5.55</v>
      </c>
      <c r="H19" s="15">
        <v>4.92</v>
      </c>
      <c r="I19" s="14"/>
      <c r="J19" s="15">
        <v>6.47</v>
      </c>
      <c r="K19" s="15">
        <v>7.73</v>
      </c>
      <c r="L19" s="15">
        <v>9.7899999999999991</v>
      </c>
      <c r="M19" s="15"/>
      <c r="N19" s="15">
        <v>29.272511235</v>
      </c>
      <c r="O19" s="15">
        <v>2.740478</v>
      </c>
      <c r="P19" s="16" t="s">
        <v>15</v>
      </c>
      <c r="Q19" s="39" t="s">
        <v>594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22</v>
      </c>
      <c r="D20" s="17" t="s">
        <v>23</v>
      </c>
      <c r="E20" s="17">
        <v>5</v>
      </c>
      <c r="F20" s="14">
        <v>30.26</v>
      </c>
      <c r="G20" s="14">
        <v>28.16</v>
      </c>
      <c r="H20" s="14">
        <v>26.07</v>
      </c>
      <c r="I20" s="14"/>
      <c r="J20" s="14">
        <v>30.8</v>
      </c>
      <c r="K20" s="14">
        <v>34.979999999999997</v>
      </c>
      <c r="L20" s="14">
        <v>41.76</v>
      </c>
      <c r="M20" s="14"/>
      <c r="N20" s="14">
        <v>41.073751664</v>
      </c>
      <c r="O20" s="33">
        <v>176.4418522</v>
      </c>
      <c r="P20" s="17" t="s">
        <v>15</v>
      </c>
      <c r="Q20" s="40" t="s">
        <v>595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24</v>
      </c>
      <c r="D21" s="16" t="s">
        <v>25</v>
      </c>
      <c r="E21" s="16">
        <v>7</v>
      </c>
      <c r="F21" s="15">
        <v>12.08</v>
      </c>
      <c r="G21" s="15">
        <v>10.46</v>
      </c>
      <c r="H21" s="15">
        <v>8.84</v>
      </c>
      <c r="I21" s="14"/>
      <c r="J21" s="15">
        <v>16.22</v>
      </c>
      <c r="K21" s="15">
        <v>19.45</v>
      </c>
      <c r="L21" s="15">
        <v>24.68</v>
      </c>
      <c r="M21" s="15"/>
      <c r="N21" s="15">
        <v>52.187700657000001</v>
      </c>
      <c r="O21" s="15">
        <v>22.3915367</v>
      </c>
      <c r="P21" s="16" t="s">
        <v>18</v>
      </c>
      <c r="Q21" s="39" t="s">
        <v>556</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557</v>
      </c>
      <c r="D22" s="17" t="s">
        <v>26</v>
      </c>
      <c r="E22" s="17">
        <v>9</v>
      </c>
      <c r="F22" s="14">
        <v>161.69</v>
      </c>
      <c r="G22" s="14">
        <v>147.78</v>
      </c>
      <c r="H22" s="14">
        <v>133.87</v>
      </c>
      <c r="I22" s="14"/>
      <c r="J22" s="14">
        <v>164.19</v>
      </c>
      <c r="K22" s="14">
        <v>192</v>
      </c>
      <c r="L22" s="14">
        <v>237.01</v>
      </c>
      <c r="M22" s="14"/>
      <c r="N22" s="14">
        <v>89.241839279999994</v>
      </c>
      <c r="O22" s="33">
        <v>29.978305855999999</v>
      </c>
      <c r="P22" s="17" t="s">
        <v>18</v>
      </c>
      <c r="Q22" s="40" t="s">
        <v>596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27</v>
      </c>
      <c r="D23" s="16" t="s">
        <v>28</v>
      </c>
      <c r="E23" s="16">
        <v>6</v>
      </c>
      <c r="F23" s="15">
        <v>34.299999999999997</v>
      </c>
      <c r="G23" s="15">
        <v>32.5</v>
      </c>
      <c r="H23" s="15">
        <v>30.7</v>
      </c>
      <c r="I23" s="14"/>
      <c r="J23" s="15">
        <v>34.99</v>
      </c>
      <c r="K23" s="15">
        <v>38.58</v>
      </c>
      <c r="L23" s="15">
        <v>44.41</v>
      </c>
      <c r="M23" s="15"/>
      <c r="N23" s="15">
        <v>48.081328139999997</v>
      </c>
      <c r="O23" s="15">
        <v>31.613435000000003</v>
      </c>
      <c r="P23" s="16" t="s">
        <v>15</v>
      </c>
      <c r="Q23" s="39" t="s">
        <v>597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29</v>
      </c>
      <c r="D24" s="17" t="s">
        <v>30</v>
      </c>
      <c r="E24" s="17">
        <v>7</v>
      </c>
      <c r="F24" s="14">
        <v>66.040000000000006</v>
      </c>
      <c r="G24" s="14">
        <v>60.63</v>
      </c>
      <c r="H24" s="14">
        <v>55.22</v>
      </c>
      <c r="I24" s="14"/>
      <c r="J24" s="14">
        <v>68.599999999999994</v>
      </c>
      <c r="K24" s="14">
        <v>79.41</v>
      </c>
      <c r="L24" s="14">
        <v>96.91</v>
      </c>
      <c r="M24" s="14"/>
      <c r="N24" s="14">
        <v>68.842367104000004</v>
      </c>
      <c r="O24" s="33">
        <v>45.754051683</v>
      </c>
      <c r="P24" s="17" t="s">
        <v>18</v>
      </c>
      <c r="Q24" s="40" t="s">
        <v>558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31</v>
      </c>
      <c r="D25" s="16" t="s">
        <v>32</v>
      </c>
      <c r="E25" s="16">
        <v>7</v>
      </c>
      <c r="F25" s="15">
        <v>16.18</v>
      </c>
      <c r="G25" s="15">
        <v>15.03</v>
      </c>
      <c r="H25" s="15">
        <v>13.89</v>
      </c>
      <c r="I25" s="14"/>
      <c r="J25" s="15">
        <v>17.04</v>
      </c>
      <c r="K25" s="15">
        <v>19.32</v>
      </c>
      <c r="L25" s="15">
        <v>23.02</v>
      </c>
      <c r="M25" s="15"/>
      <c r="N25" s="15">
        <v>63.686049920000002</v>
      </c>
      <c r="O25" s="15">
        <v>484.59833199999997</v>
      </c>
      <c r="P25" s="16" t="s">
        <v>18</v>
      </c>
      <c r="Q25" s="39" t="s">
        <v>559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35</v>
      </c>
      <c r="D26" s="17" t="s">
        <v>36</v>
      </c>
      <c r="E26" s="17">
        <v>0</v>
      </c>
      <c r="F26" s="14">
        <v>5.45</v>
      </c>
      <c r="G26" s="14">
        <v>4.43</v>
      </c>
      <c r="H26" s="14">
        <v>3.41</v>
      </c>
      <c r="I26" s="14"/>
      <c r="J26" s="14">
        <v>5.66</v>
      </c>
      <c r="K26" s="14">
        <v>7.69</v>
      </c>
      <c r="L26" s="14">
        <v>10.98</v>
      </c>
      <c r="M26" s="14"/>
      <c r="N26" s="14">
        <v>32.960564286999997</v>
      </c>
      <c r="O26" s="33">
        <v>25.159619500000002</v>
      </c>
      <c r="P26" s="17" t="s">
        <v>15</v>
      </c>
      <c r="Q26" s="40" t="s">
        <v>598</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37</v>
      </c>
      <c r="D27" s="16" t="s">
        <v>38</v>
      </c>
      <c r="E27" s="16">
        <v>3</v>
      </c>
      <c r="F27" s="15">
        <v>3.81</v>
      </c>
      <c r="G27" s="15">
        <v>3.17</v>
      </c>
      <c r="H27" s="15">
        <v>2.5299999999999998</v>
      </c>
      <c r="I27" s="14"/>
      <c r="J27" s="15">
        <v>3.98</v>
      </c>
      <c r="K27" s="15">
        <v>5.25</v>
      </c>
      <c r="L27" s="15">
        <v>7.32</v>
      </c>
      <c r="M27" s="15"/>
      <c r="N27" s="15">
        <v>37.484194801000001</v>
      </c>
      <c r="O27" s="15">
        <v>29.593129400000002</v>
      </c>
      <c r="P27" s="16" t="s">
        <v>15</v>
      </c>
      <c r="Q27" s="39" t="s">
        <v>599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39</v>
      </c>
      <c r="D28" s="17" t="s">
        <v>40</v>
      </c>
      <c r="E28" s="17">
        <v>9</v>
      </c>
      <c r="F28" s="14">
        <v>70.7</v>
      </c>
      <c r="G28" s="14">
        <v>67.53</v>
      </c>
      <c r="H28" s="14">
        <v>64.37</v>
      </c>
      <c r="I28" s="14"/>
      <c r="J28" s="14">
        <v>73.61</v>
      </c>
      <c r="K28" s="14">
        <v>79.930000000000007</v>
      </c>
      <c r="L28" s="14">
        <v>90.17</v>
      </c>
      <c r="M28" s="14"/>
      <c r="N28" s="14">
        <v>77.066628383999998</v>
      </c>
      <c r="O28" s="33">
        <v>19.472950647999998</v>
      </c>
      <c r="P28" s="17" t="s">
        <v>18</v>
      </c>
      <c r="Q28" s="40" t="s">
        <v>600</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41</v>
      </c>
      <c r="D29" s="16" t="s">
        <v>42</v>
      </c>
      <c r="E29" s="16">
        <v>3</v>
      </c>
      <c r="F29" s="15">
        <v>4.1900000000000004</v>
      </c>
      <c r="G29" s="15">
        <v>3.47</v>
      </c>
      <c r="H29" s="15">
        <v>2.75</v>
      </c>
      <c r="I29" s="14"/>
      <c r="J29" s="15">
        <v>4.53</v>
      </c>
      <c r="K29" s="15">
        <v>5.96</v>
      </c>
      <c r="L29" s="15">
        <v>8.2799999999999994</v>
      </c>
      <c r="M29" s="15"/>
      <c r="N29" s="15">
        <v>19.728014597000001</v>
      </c>
      <c r="O29" s="15">
        <v>5.5900868499999996</v>
      </c>
      <c r="P29" s="16" t="s">
        <v>15</v>
      </c>
      <c r="Q29" s="39" t="s">
        <v>601</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439</v>
      </c>
      <c r="D30" s="17" t="s">
        <v>440</v>
      </c>
      <c r="E30" s="17">
        <v>10</v>
      </c>
      <c r="F30" s="14">
        <v>136.30000000000001</v>
      </c>
      <c r="G30" s="14">
        <v>127.27</v>
      </c>
      <c r="H30" s="14">
        <v>118.24</v>
      </c>
      <c r="I30" s="14"/>
      <c r="J30" s="14">
        <v>144.4</v>
      </c>
      <c r="K30" s="14">
        <v>162.44999999999999</v>
      </c>
      <c r="L30" s="14">
        <v>191.66</v>
      </c>
      <c r="M30" s="14"/>
      <c r="N30" s="14">
        <v>66.224792296000004</v>
      </c>
      <c r="O30" s="33">
        <v>2.0973838055000003</v>
      </c>
      <c r="P30" s="17" t="s">
        <v>18</v>
      </c>
      <c r="Q30" s="40" t="s">
        <v>602</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43</v>
      </c>
      <c r="D31" s="16" t="s">
        <v>44</v>
      </c>
      <c r="E31" s="16">
        <v>5</v>
      </c>
      <c r="F31" s="15">
        <v>9.24</v>
      </c>
      <c r="G31" s="15">
        <v>8.2100000000000009</v>
      </c>
      <c r="H31" s="15">
        <v>7.18</v>
      </c>
      <c r="I31" s="14"/>
      <c r="J31" s="15">
        <v>9.42</v>
      </c>
      <c r="K31" s="15">
        <v>11.47</v>
      </c>
      <c r="L31" s="15">
        <v>14.79</v>
      </c>
      <c r="M31" s="15"/>
      <c r="N31" s="15">
        <v>51.730725513000003</v>
      </c>
      <c r="O31" s="15">
        <v>128.04444945</v>
      </c>
      <c r="P31" s="16" t="s">
        <v>15</v>
      </c>
      <c r="Q31" s="39" t="s">
        <v>603</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45</v>
      </c>
      <c r="D32" s="17" t="s">
        <v>46</v>
      </c>
      <c r="E32" s="17">
        <v>3</v>
      </c>
      <c r="F32" s="14">
        <v>132.9</v>
      </c>
      <c r="G32" s="14">
        <v>103.96</v>
      </c>
      <c r="H32" s="14">
        <v>75.02</v>
      </c>
      <c r="I32" s="14"/>
      <c r="J32" s="14">
        <v>138.55000000000001</v>
      </c>
      <c r="K32" s="14">
        <v>196.42</v>
      </c>
      <c r="L32" s="14">
        <v>290.08</v>
      </c>
      <c r="M32" s="14"/>
      <c r="N32" s="14">
        <v>38.725343664999997</v>
      </c>
      <c r="O32" s="33">
        <v>116.52382168</v>
      </c>
      <c r="P32" s="17" t="s">
        <v>15</v>
      </c>
      <c r="Q32" s="40" t="s">
        <v>604</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47</v>
      </c>
      <c r="D33" s="16" t="s">
        <v>48</v>
      </c>
      <c r="E33" s="16">
        <v>4</v>
      </c>
      <c r="F33" s="15">
        <v>13.7</v>
      </c>
      <c r="G33" s="15">
        <v>12.52</v>
      </c>
      <c r="H33" s="15">
        <v>11.35</v>
      </c>
      <c r="I33" s="14"/>
      <c r="J33" s="15">
        <v>14.14</v>
      </c>
      <c r="K33" s="15">
        <v>16.48</v>
      </c>
      <c r="L33" s="15">
        <v>20.28</v>
      </c>
      <c r="M33" s="15"/>
      <c r="N33" s="15">
        <v>50.052353117999999</v>
      </c>
      <c r="O33" s="15">
        <v>57.338042650000006</v>
      </c>
      <c r="P33" s="16" t="s">
        <v>15</v>
      </c>
      <c r="Q33" s="39" t="s">
        <v>605</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49</v>
      </c>
      <c r="D34" s="17" t="s">
        <v>50</v>
      </c>
      <c r="E34" s="17">
        <v>5</v>
      </c>
      <c r="F34" s="14">
        <v>58.4</v>
      </c>
      <c r="G34" s="14">
        <v>52.64</v>
      </c>
      <c r="H34" s="14">
        <v>46.89</v>
      </c>
      <c r="I34" s="14"/>
      <c r="J34" s="14">
        <v>59.23</v>
      </c>
      <c r="K34" s="14">
        <v>70.73</v>
      </c>
      <c r="L34" s="14">
        <v>89.34</v>
      </c>
      <c r="M34" s="14"/>
      <c r="N34" s="14">
        <v>33.251856986</v>
      </c>
      <c r="O34" s="33">
        <v>706.17645894999998</v>
      </c>
      <c r="P34" s="17" t="s">
        <v>15</v>
      </c>
      <c r="Q34" s="40" t="s">
        <v>606</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49</v>
      </c>
      <c r="D35" s="16" t="s">
        <v>51</v>
      </c>
      <c r="E35" s="16">
        <v>6</v>
      </c>
      <c r="F35" s="15">
        <v>64.08</v>
      </c>
      <c r="G35" s="15">
        <v>57.08</v>
      </c>
      <c r="H35" s="15">
        <v>50.08</v>
      </c>
      <c r="I35" s="14"/>
      <c r="J35" s="15">
        <v>65.12</v>
      </c>
      <c r="K35" s="15">
        <v>79.11</v>
      </c>
      <c r="L35" s="15">
        <v>101.76</v>
      </c>
      <c r="M35" s="15"/>
      <c r="N35" s="15">
        <v>34.653750965</v>
      </c>
      <c r="O35" s="15">
        <v>149.58773955000001</v>
      </c>
      <c r="P35" s="16" t="s">
        <v>15</v>
      </c>
      <c r="Q35" s="39" t="s">
        <v>607</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49</v>
      </c>
      <c r="D36" s="17" t="s">
        <v>52</v>
      </c>
      <c r="E36" s="17">
        <v>2</v>
      </c>
      <c r="F36" s="14">
        <v>56.01</v>
      </c>
      <c r="G36" s="14">
        <v>50.42</v>
      </c>
      <c r="H36" s="14">
        <v>44.84</v>
      </c>
      <c r="I36" s="14"/>
      <c r="J36" s="14">
        <v>56.87</v>
      </c>
      <c r="K36" s="14">
        <v>68.03</v>
      </c>
      <c r="L36" s="14">
        <v>86.1</v>
      </c>
      <c r="M36" s="14"/>
      <c r="N36" s="14">
        <v>37.398555924999997</v>
      </c>
      <c r="O36" s="33">
        <v>203.01902484999999</v>
      </c>
      <c r="P36" s="17" t="s">
        <v>15</v>
      </c>
      <c r="Q36" s="40" t="s">
        <v>608</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463</v>
      </c>
      <c r="D37" s="16" t="s">
        <v>464</v>
      </c>
      <c r="E37" s="16">
        <v>7</v>
      </c>
      <c r="F37" s="15">
        <v>35.11</v>
      </c>
      <c r="G37" s="15">
        <v>-366.43</v>
      </c>
      <c r="H37" s="15">
        <v>-767.97</v>
      </c>
      <c r="I37" s="14"/>
      <c r="J37" s="15">
        <v>1316.24</v>
      </c>
      <c r="K37" s="15">
        <v>2119.3200000000002</v>
      </c>
      <c r="L37" s="15">
        <v>3418.81</v>
      </c>
      <c r="M37" s="15"/>
      <c r="N37" s="15">
        <v>75.981450667000004</v>
      </c>
      <c r="O37" s="15">
        <v>1.5718479095</v>
      </c>
      <c r="P37" s="16" t="s">
        <v>18</v>
      </c>
      <c r="Q37" s="39" t="s">
        <v>609</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53</v>
      </c>
      <c r="D38" s="17" t="s">
        <v>54</v>
      </c>
      <c r="E38" s="17">
        <v>0</v>
      </c>
      <c r="F38" s="14">
        <v>20.399999999999999</v>
      </c>
      <c r="G38" s="14">
        <v>17.77</v>
      </c>
      <c r="H38" s="14">
        <v>15.15</v>
      </c>
      <c r="I38" s="14"/>
      <c r="J38" s="14">
        <v>22.74</v>
      </c>
      <c r="K38" s="14">
        <v>27.98</v>
      </c>
      <c r="L38" s="14">
        <v>36.46</v>
      </c>
      <c r="M38" s="14"/>
      <c r="N38" s="14">
        <v>32.067937069000003</v>
      </c>
      <c r="O38" s="33">
        <v>89.951779899999991</v>
      </c>
      <c r="P38" s="17" t="s">
        <v>15</v>
      </c>
      <c r="Q38" s="40" t="s">
        <v>610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55</v>
      </c>
      <c r="D39" s="16" t="s">
        <v>56</v>
      </c>
      <c r="E39" s="16">
        <v>5</v>
      </c>
      <c r="F39" s="15">
        <v>17.87</v>
      </c>
      <c r="G39" s="15">
        <v>15.73</v>
      </c>
      <c r="H39" s="15">
        <v>13.6</v>
      </c>
      <c r="I39" s="14"/>
      <c r="J39" s="15">
        <v>18.36</v>
      </c>
      <c r="K39" s="15">
        <v>22.62</v>
      </c>
      <c r="L39" s="15">
        <v>29.51</v>
      </c>
      <c r="M39" s="15"/>
      <c r="N39" s="15">
        <v>40.194925267999999</v>
      </c>
      <c r="O39" s="15">
        <v>638.85756259999994</v>
      </c>
      <c r="P39" s="16" t="s">
        <v>15</v>
      </c>
      <c r="Q39" s="39" t="s">
        <v>611</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57</v>
      </c>
      <c r="D40" s="17" t="s">
        <v>58</v>
      </c>
      <c r="E40" s="17">
        <v>6</v>
      </c>
      <c r="F40" s="14">
        <v>5.41</v>
      </c>
      <c r="G40" s="14">
        <v>5</v>
      </c>
      <c r="H40" s="14">
        <v>4.5999999999999996</v>
      </c>
      <c r="I40" s="14"/>
      <c r="J40" s="14">
        <v>5.55</v>
      </c>
      <c r="K40" s="14">
        <v>6.35</v>
      </c>
      <c r="L40" s="14">
        <v>7.65</v>
      </c>
      <c r="M40" s="14"/>
      <c r="N40" s="14">
        <v>52.754413892000002</v>
      </c>
      <c r="O40" s="33">
        <v>6.9947040999999999</v>
      </c>
      <c r="P40" s="17" t="s">
        <v>15</v>
      </c>
      <c r="Q40" s="40" t="s">
        <v>612</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511</v>
      </c>
      <c r="D41" s="16" t="s">
        <v>512</v>
      </c>
      <c r="E41" s="16">
        <v>0</v>
      </c>
      <c r="F41" s="15">
        <v>62.46</v>
      </c>
      <c r="G41" s="15">
        <v>57.08</v>
      </c>
      <c r="H41" s="15">
        <v>51.71</v>
      </c>
      <c r="I41" s="14"/>
      <c r="J41" s="15">
        <v>65.989999999999995</v>
      </c>
      <c r="K41" s="15">
        <v>76.73</v>
      </c>
      <c r="L41" s="15">
        <v>94.12</v>
      </c>
      <c r="M41" s="15"/>
      <c r="N41" s="15">
        <v>31.392330927</v>
      </c>
      <c r="O41" s="15">
        <v>1.5969075795000001</v>
      </c>
      <c r="P41" s="16" t="s">
        <v>15</v>
      </c>
      <c r="Q41" s="39" t="s">
        <v>613</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59</v>
      </c>
      <c r="D42" s="17" t="s">
        <v>60</v>
      </c>
      <c r="E42" s="17">
        <v>5</v>
      </c>
      <c r="F42" s="14">
        <v>15.2</v>
      </c>
      <c r="G42" s="14">
        <v>14.01</v>
      </c>
      <c r="H42" s="14">
        <v>12.83</v>
      </c>
      <c r="I42" s="14"/>
      <c r="J42" s="14">
        <v>15.41</v>
      </c>
      <c r="K42" s="14">
        <v>17.77</v>
      </c>
      <c r="L42" s="14">
        <v>21.59</v>
      </c>
      <c r="M42" s="14"/>
      <c r="N42" s="14">
        <v>32.562173453</v>
      </c>
      <c r="O42" s="33">
        <v>33.260119150000001</v>
      </c>
      <c r="P42" s="17" t="s">
        <v>15</v>
      </c>
      <c r="Q42" s="40" t="s">
        <v>614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61</v>
      </c>
      <c r="D43" s="16" t="s">
        <v>62</v>
      </c>
      <c r="E43" s="16">
        <v>5</v>
      </c>
      <c r="F43" s="15">
        <v>34.19</v>
      </c>
      <c r="G43" s="15">
        <v>32.79</v>
      </c>
      <c r="H43" s="15">
        <v>31.4</v>
      </c>
      <c r="I43" s="14"/>
      <c r="J43" s="15">
        <v>34.75</v>
      </c>
      <c r="K43" s="15">
        <v>37.53</v>
      </c>
      <c r="L43" s="15">
        <v>42.04</v>
      </c>
      <c r="M43" s="15"/>
      <c r="N43" s="15">
        <v>50.241824622000003</v>
      </c>
      <c r="O43" s="15">
        <v>200.52067665000001</v>
      </c>
      <c r="P43" s="16" t="s">
        <v>15</v>
      </c>
      <c r="Q43" s="39" t="s">
        <v>615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63</v>
      </c>
      <c r="D44" s="17" t="s">
        <v>64</v>
      </c>
      <c r="E44" s="17">
        <v>5</v>
      </c>
      <c r="F44" s="14">
        <v>25.94</v>
      </c>
      <c r="G44" s="14">
        <v>23.58</v>
      </c>
      <c r="H44" s="14">
        <v>21.23</v>
      </c>
      <c r="I44" s="14"/>
      <c r="J44" s="14">
        <v>27.21</v>
      </c>
      <c r="K44" s="14">
        <v>31.91</v>
      </c>
      <c r="L44" s="14">
        <v>39.53</v>
      </c>
      <c r="M44" s="14"/>
      <c r="N44" s="14">
        <v>42.221913917000002</v>
      </c>
      <c r="O44" s="33">
        <v>16.026061500000001</v>
      </c>
      <c r="P44" s="17" t="s">
        <v>15</v>
      </c>
      <c r="Q44" s="40" t="s">
        <v>616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560</v>
      </c>
      <c r="D45" s="16" t="s">
        <v>65</v>
      </c>
      <c r="E45" s="16">
        <v>0</v>
      </c>
      <c r="F45" s="15">
        <v>116.15</v>
      </c>
      <c r="G45" s="15">
        <v>109.13</v>
      </c>
      <c r="H45" s="15">
        <v>102.11</v>
      </c>
      <c r="I45" s="14"/>
      <c r="J45" s="15">
        <v>117.34</v>
      </c>
      <c r="K45" s="15">
        <v>131.37</v>
      </c>
      <c r="L45" s="15">
        <v>154.08000000000001</v>
      </c>
      <c r="M45" s="15"/>
      <c r="N45" s="15">
        <v>41.553697653</v>
      </c>
      <c r="O45" s="15">
        <v>6.0751223054999999</v>
      </c>
      <c r="P45" s="16" t="s">
        <v>15</v>
      </c>
      <c r="Q45" s="39" t="s">
        <v>617</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66</v>
      </c>
      <c r="D46" s="17" t="s">
        <v>67</v>
      </c>
      <c r="E46" s="17">
        <v>4</v>
      </c>
      <c r="F46" s="14">
        <v>10.199999999999999</v>
      </c>
      <c r="G46" s="14">
        <v>9.2100000000000009</v>
      </c>
      <c r="H46" s="14">
        <v>8.23</v>
      </c>
      <c r="I46" s="14"/>
      <c r="J46" s="14">
        <v>11.04</v>
      </c>
      <c r="K46" s="14">
        <v>13</v>
      </c>
      <c r="L46" s="14">
        <v>16.190000000000001</v>
      </c>
      <c r="M46" s="14"/>
      <c r="N46" s="14">
        <v>45.472950949999998</v>
      </c>
      <c r="O46" s="33">
        <v>2.6321152999999997</v>
      </c>
      <c r="P46" s="17" t="s">
        <v>15</v>
      </c>
      <c r="Q46" s="40" t="s">
        <v>618</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68</v>
      </c>
      <c r="D47" s="16" t="s">
        <v>69</v>
      </c>
      <c r="E47" s="16">
        <v>0</v>
      </c>
      <c r="F47" s="15">
        <v>6.9</v>
      </c>
      <c r="G47" s="15">
        <v>6.15</v>
      </c>
      <c r="H47" s="15">
        <v>5.41</v>
      </c>
      <c r="I47" s="14"/>
      <c r="J47" s="15">
        <v>7.09</v>
      </c>
      <c r="K47" s="15">
        <v>8.57</v>
      </c>
      <c r="L47" s="15">
        <v>10.97</v>
      </c>
      <c r="M47" s="15"/>
      <c r="N47" s="15">
        <v>38.469347411999998</v>
      </c>
      <c r="O47" s="15">
        <v>5.9819386999999997</v>
      </c>
      <c r="P47" s="16" t="s">
        <v>15</v>
      </c>
      <c r="Q47" s="39" t="s">
        <v>619</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70</v>
      </c>
      <c r="D48" s="17" t="s">
        <v>71</v>
      </c>
      <c r="E48" s="17">
        <v>0</v>
      </c>
      <c r="F48" s="14">
        <v>17.510000000000002</v>
      </c>
      <c r="G48" s="14">
        <v>16.2</v>
      </c>
      <c r="H48" s="14">
        <v>14.9</v>
      </c>
      <c r="I48" s="14"/>
      <c r="J48" s="14">
        <v>17.93</v>
      </c>
      <c r="K48" s="14">
        <v>20.53</v>
      </c>
      <c r="L48" s="14">
        <v>24.75</v>
      </c>
      <c r="M48" s="14"/>
      <c r="N48" s="14">
        <v>30.333128065</v>
      </c>
      <c r="O48" s="33">
        <v>4.7772896999999999</v>
      </c>
      <c r="P48" s="17" t="s">
        <v>15</v>
      </c>
      <c r="Q48" s="40" t="s">
        <v>620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72</v>
      </c>
      <c r="D49" s="16" t="s">
        <v>73</v>
      </c>
      <c r="E49" s="16">
        <v>5</v>
      </c>
      <c r="F49" s="15">
        <v>16.100000000000001</v>
      </c>
      <c r="G49" s="15">
        <v>15.01</v>
      </c>
      <c r="H49" s="15">
        <v>13.93</v>
      </c>
      <c r="I49" s="14"/>
      <c r="J49" s="15">
        <v>16.36</v>
      </c>
      <c r="K49" s="15">
        <v>18.52</v>
      </c>
      <c r="L49" s="15">
        <v>22.01</v>
      </c>
      <c r="M49" s="15"/>
      <c r="N49" s="15">
        <v>32.766994376</v>
      </c>
      <c r="O49" s="15">
        <v>111.2526728</v>
      </c>
      <c r="P49" s="16" t="s">
        <v>15</v>
      </c>
      <c r="Q49" s="39" t="s">
        <v>621</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72</v>
      </c>
      <c r="D50" s="17" t="s">
        <v>74</v>
      </c>
      <c r="E50" s="17">
        <v>6</v>
      </c>
      <c r="F50" s="14">
        <v>18.5</v>
      </c>
      <c r="G50" s="14">
        <v>17.260000000000002</v>
      </c>
      <c r="H50" s="14">
        <v>16.02</v>
      </c>
      <c r="I50" s="14"/>
      <c r="J50" s="14">
        <v>18.829999999999998</v>
      </c>
      <c r="K50" s="14">
        <v>21.3</v>
      </c>
      <c r="L50" s="14">
        <v>25.3</v>
      </c>
      <c r="M50" s="14"/>
      <c r="N50" s="14">
        <v>32.460455754999998</v>
      </c>
      <c r="O50" s="33">
        <v>624.53139214999999</v>
      </c>
      <c r="P50" s="17" t="s">
        <v>15</v>
      </c>
      <c r="Q50" s="40" t="s">
        <v>622</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75</v>
      </c>
      <c r="D51" s="16" t="s">
        <v>530</v>
      </c>
      <c r="E51" s="16">
        <v>5</v>
      </c>
      <c r="F51" s="15">
        <v>19.829999999999998</v>
      </c>
      <c r="G51" s="15">
        <v>18.579999999999998</v>
      </c>
      <c r="H51" s="15">
        <v>17.329999999999998</v>
      </c>
      <c r="I51" s="14"/>
      <c r="J51" s="15">
        <v>20.12</v>
      </c>
      <c r="K51" s="15">
        <v>22.61</v>
      </c>
      <c r="L51" s="15">
        <v>26.64</v>
      </c>
      <c r="M51" s="15"/>
      <c r="N51" s="15">
        <v>46.590882278000002</v>
      </c>
      <c r="O51" s="15">
        <v>1.2502310999999999</v>
      </c>
      <c r="P51" s="16" t="s">
        <v>15</v>
      </c>
      <c r="Q51" s="39" t="s">
        <v>623</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75</v>
      </c>
      <c r="D52" s="17" t="s">
        <v>76</v>
      </c>
      <c r="E52" s="17">
        <v>6</v>
      </c>
      <c r="F52" s="14">
        <v>22.83</v>
      </c>
      <c r="G52" s="14">
        <v>21.09</v>
      </c>
      <c r="H52" s="14">
        <v>19.350000000000001</v>
      </c>
      <c r="I52" s="14"/>
      <c r="J52" s="14">
        <v>23.24</v>
      </c>
      <c r="K52" s="14">
        <v>26.71</v>
      </c>
      <c r="L52" s="14">
        <v>32.340000000000003</v>
      </c>
      <c r="M52" s="14"/>
      <c r="N52" s="14">
        <v>43.553140710999998</v>
      </c>
      <c r="O52" s="33">
        <v>53.37495895</v>
      </c>
      <c r="P52" s="17" t="s">
        <v>15</v>
      </c>
      <c r="Q52" s="40" t="s">
        <v>624</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481</v>
      </c>
      <c r="D53" s="16" t="s">
        <v>482</v>
      </c>
      <c r="E53" s="16">
        <v>5</v>
      </c>
      <c r="F53" s="15">
        <v>14.74</v>
      </c>
      <c r="G53" s="15">
        <v>12.83</v>
      </c>
      <c r="H53" s="15">
        <v>10.92</v>
      </c>
      <c r="I53" s="14"/>
      <c r="J53" s="15">
        <v>15.25</v>
      </c>
      <c r="K53" s="15">
        <v>19.059999999999999</v>
      </c>
      <c r="L53" s="15">
        <v>25.24</v>
      </c>
      <c r="M53" s="15"/>
      <c r="N53" s="15">
        <v>51.381204101000002</v>
      </c>
      <c r="O53" s="15">
        <v>62.465885900000004</v>
      </c>
      <c r="P53" s="16" t="s">
        <v>15</v>
      </c>
      <c r="Q53" s="39" t="s">
        <v>625</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77</v>
      </c>
      <c r="D54" s="17" t="s">
        <v>78</v>
      </c>
      <c r="E54" s="17">
        <v>3</v>
      </c>
      <c r="F54" s="14">
        <v>21.75</v>
      </c>
      <c r="G54" s="14">
        <v>19.61</v>
      </c>
      <c r="H54" s="14">
        <v>17.47</v>
      </c>
      <c r="I54" s="14"/>
      <c r="J54" s="14">
        <v>22.17</v>
      </c>
      <c r="K54" s="14">
        <v>26.44</v>
      </c>
      <c r="L54" s="14">
        <v>33.35</v>
      </c>
      <c r="M54" s="14"/>
      <c r="N54" s="14">
        <v>32.549386560000002</v>
      </c>
      <c r="O54" s="33">
        <v>488.98136339999996</v>
      </c>
      <c r="P54" s="17" t="s">
        <v>15</v>
      </c>
      <c r="Q54" s="40" t="s">
        <v>626</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79</v>
      </c>
      <c r="D55" s="16" t="s">
        <v>80</v>
      </c>
      <c r="E55" s="16">
        <v>0</v>
      </c>
      <c r="F55" s="15">
        <v>18.989999999999998</v>
      </c>
      <c r="G55" s="15">
        <v>17.7</v>
      </c>
      <c r="H55" s="15">
        <v>16.41</v>
      </c>
      <c r="I55" s="14"/>
      <c r="J55" s="15">
        <v>19.43</v>
      </c>
      <c r="K55" s="15">
        <v>22</v>
      </c>
      <c r="L55" s="15">
        <v>26.16</v>
      </c>
      <c r="M55" s="15"/>
      <c r="N55" s="15">
        <v>39.490236322000001</v>
      </c>
      <c r="O55" s="15">
        <v>5.0651832500000005</v>
      </c>
      <c r="P55" s="16" t="s">
        <v>15</v>
      </c>
      <c r="Q55" s="39" t="s">
        <v>627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81</v>
      </c>
      <c r="D56" s="17" t="s">
        <v>82</v>
      </c>
      <c r="E56" s="17">
        <v>3</v>
      </c>
      <c r="F56" s="14">
        <v>8.7899999999999991</v>
      </c>
      <c r="G56" s="14">
        <v>6.85</v>
      </c>
      <c r="H56" s="14">
        <v>4.92</v>
      </c>
      <c r="I56" s="14"/>
      <c r="J56" s="14">
        <v>9.17</v>
      </c>
      <c r="K56" s="14">
        <v>13.03</v>
      </c>
      <c r="L56" s="14">
        <v>19.29</v>
      </c>
      <c r="M56" s="14"/>
      <c r="N56" s="14">
        <v>47.144324767999997</v>
      </c>
      <c r="O56" s="33">
        <v>49.788242400000001</v>
      </c>
      <c r="P56" s="17" t="s">
        <v>15</v>
      </c>
      <c r="Q56" s="40" t="s">
        <v>628</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83</v>
      </c>
      <c r="D57" s="16" t="s">
        <v>84</v>
      </c>
      <c r="E57" s="16">
        <v>2</v>
      </c>
      <c r="F57" s="15">
        <v>17.28</v>
      </c>
      <c r="G57" s="15">
        <v>14.99</v>
      </c>
      <c r="H57" s="15">
        <v>12.7</v>
      </c>
      <c r="I57" s="14"/>
      <c r="J57" s="15">
        <v>17.739999999999998</v>
      </c>
      <c r="K57" s="15">
        <v>22.31</v>
      </c>
      <c r="L57" s="15">
        <v>29.72</v>
      </c>
      <c r="M57" s="15"/>
      <c r="N57" s="15">
        <v>25.547072477</v>
      </c>
      <c r="O57" s="15">
        <v>242.5941287</v>
      </c>
      <c r="P57" s="16" t="s">
        <v>15</v>
      </c>
      <c r="Q57" s="39" t="s">
        <v>629</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85</v>
      </c>
      <c r="D58" s="17" t="s">
        <v>86</v>
      </c>
      <c r="E58" s="17">
        <v>9</v>
      </c>
      <c r="F58" s="14">
        <v>29</v>
      </c>
      <c r="G58" s="14">
        <v>26.22</v>
      </c>
      <c r="H58" s="14">
        <v>23.45</v>
      </c>
      <c r="I58" s="14"/>
      <c r="J58" s="14">
        <v>30.75</v>
      </c>
      <c r="K58" s="14">
        <v>36.29</v>
      </c>
      <c r="L58" s="14">
        <v>45.26</v>
      </c>
      <c r="M58" s="14"/>
      <c r="N58" s="14">
        <v>63.523509308000001</v>
      </c>
      <c r="O58" s="33">
        <v>6.1801119904999995</v>
      </c>
      <c r="P58" s="17" t="s">
        <v>18</v>
      </c>
      <c r="Q58" s="40" t="s">
        <v>630</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87</v>
      </c>
      <c r="D59" s="16" t="s">
        <v>88</v>
      </c>
      <c r="E59" s="16">
        <v>6</v>
      </c>
      <c r="F59" s="15">
        <v>58.06</v>
      </c>
      <c r="G59" s="15">
        <v>53.83</v>
      </c>
      <c r="H59" s="15">
        <v>49.6</v>
      </c>
      <c r="I59" s="14"/>
      <c r="J59" s="15">
        <v>59.18</v>
      </c>
      <c r="K59" s="15">
        <v>67.63</v>
      </c>
      <c r="L59" s="15">
        <v>81.31</v>
      </c>
      <c r="M59" s="15"/>
      <c r="N59" s="15">
        <v>44.523585204</v>
      </c>
      <c r="O59" s="15">
        <v>434.59802224999999</v>
      </c>
      <c r="P59" s="16" t="s">
        <v>15</v>
      </c>
      <c r="Q59" s="39" t="s">
        <v>631</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89</v>
      </c>
      <c r="D60" s="17" t="s">
        <v>90</v>
      </c>
      <c r="E60" s="17">
        <v>5</v>
      </c>
      <c r="F60" s="14">
        <v>17.37</v>
      </c>
      <c r="G60" s="14">
        <v>16.07</v>
      </c>
      <c r="H60" s="14">
        <v>14.77</v>
      </c>
      <c r="I60" s="14"/>
      <c r="J60" s="14">
        <v>17.89</v>
      </c>
      <c r="K60" s="14">
        <v>20.48</v>
      </c>
      <c r="L60" s="14">
        <v>24.67</v>
      </c>
      <c r="M60" s="14"/>
      <c r="N60" s="14">
        <v>44.687302715000001</v>
      </c>
      <c r="O60" s="33">
        <v>76.370060849999987</v>
      </c>
      <c r="P60" s="17" t="s">
        <v>15</v>
      </c>
      <c r="Q60" s="40" t="s">
        <v>632</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91</v>
      </c>
      <c r="D61" s="16" t="s">
        <v>92</v>
      </c>
      <c r="E61" s="16">
        <v>3</v>
      </c>
      <c r="F61" s="15">
        <v>5.8</v>
      </c>
      <c r="G61" s="15">
        <v>5.17</v>
      </c>
      <c r="H61" s="15">
        <v>4.54</v>
      </c>
      <c r="I61" s="14"/>
      <c r="J61" s="15">
        <v>6.4</v>
      </c>
      <c r="K61" s="15">
        <v>7.65</v>
      </c>
      <c r="L61" s="15">
        <v>9.69</v>
      </c>
      <c r="M61" s="15"/>
      <c r="N61" s="15">
        <v>28.756266246999999</v>
      </c>
      <c r="O61" s="15">
        <v>8.6698151999999986</v>
      </c>
      <c r="P61" s="16" t="s">
        <v>15</v>
      </c>
      <c r="Q61" s="39" t="s">
        <v>633</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93</v>
      </c>
      <c r="D62" s="17" t="s">
        <v>94</v>
      </c>
      <c r="E62" s="17">
        <v>0</v>
      </c>
      <c r="F62" s="14">
        <v>2.15</v>
      </c>
      <c r="G62" s="14">
        <v>1.73</v>
      </c>
      <c r="H62" s="14">
        <v>1.31</v>
      </c>
      <c r="I62" s="14"/>
      <c r="J62" s="14">
        <v>2.35</v>
      </c>
      <c r="K62" s="14">
        <v>3.18</v>
      </c>
      <c r="L62" s="14">
        <v>4.53</v>
      </c>
      <c r="M62" s="14"/>
      <c r="N62" s="14">
        <v>19.746994059999999</v>
      </c>
      <c r="O62" s="33">
        <v>15.846517799999999</v>
      </c>
      <c r="P62" s="17" t="s">
        <v>15</v>
      </c>
      <c r="Q62" s="40" t="s">
        <v>634</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95</v>
      </c>
      <c r="D63" s="16" t="s">
        <v>96</v>
      </c>
      <c r="E63" s="16">
        <v>7</v>
      </c>
      <c r="F63" s="15">
        <v>10.61</v>
      </c>
      <c r="G63" s="15">
        <v>9.4600000000000009</v>
      </c>
      <c r="H63" s="15">
        <v>8.31</v>
      </c>
      <c r="I63" s="14"/>
      <c r="J63" s="15">
        <v>10.75</v>
      </c>
      <c r="K63" s="15">
        <v>13.04</v>
      </c>
      <c r="L63" s="15">
        <v>16.760000000000002</v>
      </c>
      <c r="M63" s="15"/>
      <c r="N63" s="15">
        <v>56.049428697000003</v>
      </c>
      <c r="O63" s="15">
        <v>29.205781999999999</v>
      </c>
      <c r="P63" s="16" t="s">
        <v>18</v>
      </c>
      <c r="Q63" s="39" t="s">
        <v>561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97</v>
      </c>
      <c r="D64" s="17" t="s">
        <v>98</v>
      </c>
      <c r="E64" s="17">
        <v>3</v>
      </c>
      <c r="F64" s="14">
        <v>12</v>
      </c>
      <c r="G64" s="14">
        <v>10.64</v>
      </c>
      <c r="H64" s="14">
        <v>9.2799999999999994</v>
      </c>
      <c r="I64" s="14"/>
      <c r="J64" s="14">
        <v>12.43</v>
      </c>
      <c r="K64" s="14">
        <v>15.14</v>
      </c>
      <c r="L64" s="14">
        <v>19.53</v>
      </c>
      <c r="M64" s="14"/>
      <c r="N64" s="14">
        <v>55.065797932000002</v>
      </c>
      <c r="O64" s="33">
        <v>111.91330325</v>
      </c>
      <c r="P64" s="17" t="s">
        <v>15</v>
      </c>
      <c r="Q64" s="40" t="s">
        <v>635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99</v>
      </c>
      <c r="D65" s="16" t="s">
        <v>426</v>
      </c>
      <c r="E65" s="16">
        <v>6</v>
      </c>
      <c r="F65" s="15">
        <v>16.64</v>
      </c>
      <c r="G65" s="15">
        <v>14.77</v>
      </c>
      <c r="H65" s="15">
        <v>12.91</v>
      </c>
      <c r="I65" s="14"/>
      <c r="J65" s="15">
        <v>17.25</v>
      </c>
      <c r="K65" s="15">
        <v>20.97</v>
      </c>
      <c r="L65" s="15">
        <v>27</v>
      </c>
      <c r="M65" s="15"/>
      <c r="N65" s="15">
        <v>45.230638562000003</v>
      </c>
      <c r="O65" s="15">
        <v>3.16004905</v>
      </c>
      <c r="P65" s="16" t="s">
        <v>15</v>
      </c>
      <c r="Q65" s="39" t="s">
        <v>636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99</v>
      </c>
      <c r="D66" s="17" t="s">
        <v>100</v>
      </c>
      <c r="E66" s="17">
        <v>5</v>
      </c>
      <c r="F66" s="14">
        <v>11.69</v>
      </c>
      <c r="G66" s="14">
        <v>10.64</v>
      </c>
      <c r="H66" s="14">
        <v>9.59</v>
      </c>
      <c r="I66" s="14"/>
      <c r="J66" s="14">
        <v>11.96</v>
      </c>
      <c r="K66" s="14">
        <v>14.05</v>
      </c>
      <c r="L66" s="14">
        <v>17.440000000000001</v>
      </c>
      <c r="M66" s="14"/>
      <c r="N66" s="14">
        <v>26.663978368999999</v>
      </c>
      <c r="O66" s="33">
        <v>249.02944260000001</v>
      </c>
      <c r="P66" s="17" t="s">
        <v>15</v>
      </c>
      <c r="Q66" s="40" t="s">
        <v>637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513</v>
      </c>
      <c r="D67" s="16" t="s">
        <v>514</v>
      </c>
      <c r="E67" s="16">
        <v>3</v>
      </c>
      <c r="F67" s="15">
        <v>88.46</v>
      </c>
      <c r="G67" s="15">
        <v>79.31</v>
      </c>
      <c r="H67" s="15">
        <v>70.17</v>
      </c>
      <c r="I67" s="14"/>
      <c r="J67" s="15">
        <v>90.49</v>
      </c>
      <c r="K67" s="15">
        <v>108.77</v>
      </c>
      <c r="L67" s="15">
        <v>138.36000000000001</v>
      </c>
      <c r="M67" s="15"/>
      <c r="N67" s="15">
        <v>28.709694139</v>
      </c>
      <c r="O67" s="15">
        <v>1.8900771159999998</v>
      </c>
      <c r="P67" s="16" t="s">
        <v>15</v>
      </c>
      <c r="Q67" s="39" t="s">
        <v>638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515</v>
      </c>
      <c r="D68" s="17" t="s">
        <v>516</v>
      </c>
      <c r="E68" s="17">
        <v>1</v>
      </c>
      <c r="F68" s="14">
        <v>52.37</v>
      </c>
      <c r="G68" s="14">
        <v>44.51</v>
      </c>
      <c r="H68" s="14">
        <v>36.659999999999997</v>
      </c>
      <c r="I68" s="14"/>
      <c r="J68" s="14">
        <v>60.99</v>
      </c>
      <c r="K68" s="14">
        <v>76.69</v>
      </c>
      <c r="L68" s="14">
        <v>102.1</v>
      </c>
      <c r="M68" s="14"/>
      <c r="N68" s="14">
        <v>39.389533469</v>
      </c>
      <c r="O68" s="33">
        <v>1.6032152555000001</v>
      </c>
      <c r="P68" s="17" t="s">
        <v>15</v>
      </c>
      <c r="Q68" s="40" t="s">
        <v>639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101</v>
      </c>
      <c r="D69" s="16" t="s">
        <v>102</v>
      </c>
      <c r="E69" s="16">
        <v>2</v>
      </c>
      <c r="F69" s="15">
        <v>2.78</v>
      </c>
      <c r="G69" s="15">
        <v>2.14</v>
      </c>
      <c r="H69" s="15">
        <v>1.51</v>
      </c>
      <c r="I69" s="14"/>
      <c r="J69" s="15">
        <v>2.9</v>
      </c>
      <c r="K69" s="15">
        <v>4.16</v>
      </c>
      <c r="L69" s="15">
        <v>6.21</v>
      </c>
      <c r="M69" s="15"/>
      <c r="N69" s="15">
        <v>40.388423770000003</v>
      </c>
      <c r="O69" s="15">
        <v>98.95531905</v>
      </c>
      <c r="P69" s="16" t="s">
        <v>15</v>
      </c>
      <c r="Q69" s="39" t="s">
        <v>640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103</v>
      </c>
      <c r="D70" s="17" t="s">
        <v>104</v>
      </c>
      <c r="E70" s="17">
        <v>6</v>
      </c>
      <c r="F70" s="14">
        <v>35.770000000000003</v>
      </c>
      <c r="G70" s="14">
        <v>27.28</v>
      </c>
      <c r="H70" s="14">
        <v>18.79</v>
      </c>
      <c r="I70" s="14"/>
      <c r="J70" s="14">
        <v>56.5</v>
      </c>
      <c r="K70" s="14">
        <v>73.47</v>
      </c>
      <c r="L70" s="14">
        <v>100.94</v>
      </c>
      <c r="M70" s="14"/>
      <c r="N70" s="14">
        <v>50.267979681</v>
      </c>
      <c r="O70" s="33">
        <v>7.4393013524999994</v>
      </c>
      <c r="P70" s="17" t="s">
        <v>18</v>
      </c>
      <c r="Q70" s="40" t="s">
        <v>641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105</v>
      </c>
      <c r="D71" s="16" t="s">
        <v>106</v>
      </c>
      <c r="E71" s="16">
        <v>5</v>
      </c>
      <c r="F71" s="15">
        <v>53.61</v>
      </c>
      <c r="G71" s="15">
        <v>47.71</v>
      </c>
      <c r="H71" s="15">
        <v>41.81</v>
      </c>
      <c r="I71" s="14"/>
      <c r="J71" s="15">
        <v>55.25</v>
      </c>
      <c r="K71" s="15">
        <v>67.040000000000006</v>
      </c>
      <c r="L71" s="15">
        <v>86.13</v>
      </c>
      <c r="M71" s="15"/>
      <c r="N71" s="15">
        <v>41.768006370000002</v>
      </c>
      <c r="O71" s="15">
        <v>244.43047860000001</v>
      </c>
      <c r="P71" s="16" t="s">
        <v>15</v>
      </c>
      <c r="Q71" s="39" t="s">
        <v>642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107</v>
      </c>
      <c r="D72" s="17" t="s">
        <v>108</v>
      </c>
      <c r="E72" s="17">
        <v>5</v>
      </c>
      <c r="F72" s="14">
        <v>15.33</v>
      </c>
      <c r="G72" s="14">
        <v>13.77</v>
      </c>
      <c r="H72" s="14">
        <v>12.21</v>
      </c>
      <c r="I72" s="14"/>
      <c r="J72" s="14">
        <v>15.54</v>
      </c>
      <c r="K72" s="14">
        <v>18.649999999999999</v>
      </c>
      <c r="L72" s="14">
        <v>23.68</v>
      </c>
      <c r="M72" s="14"/>
      <c r="N72" s="14">
        <v>38.567824786999999</v>
      </c>
      <c r="O72" s="33">
        <v>460.20879719999999</v>
      </c>
      <c r="P72" s="17" t="s">
        <v>15</v>
      </c>
      <c r="Q72" s="40" t="s">
        <v>643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531</v>
      </c>
      <c r="D73" s="16" t="s">
        <v>532</v>
      </c>
      <c r="E73" s="16">
        <v>10</v>
      </c>
      <c r="F73" s="15">
        <v>912.6</v>
      </c>
      <c r="G73" s="15">
        <v>760.47</v>
      </c>
      <c r="H73" s="15">
        <v>608.35</v>
      </c>
      <c r="I73" s="14"/>
      <c r="J73" s="15">
        <v>953.1</v>
      </c>
      <c r="K73" s="15">
        <v>1257.3399999999999</v>
      </c>
      <c r="L73" s="15">
        <v>1749.66</v>
      </c>
      <c r="M73" s="15"/>
      <c r="N73" s="15">
        <v>65.588536988000001</v>
      </c>
      <c r="O73" s="15">
        <v>1.188550636</v>
      </c>
      <c r="P73" s="16" t="s">
        <v>18</v>
      </c>
      <c r="Q73" s="39" t="s">
        <v>644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109</v>
      </c>
      <c r="D74" s="17" t="s">
        <v>110</v>
      </c>
      <c r="E74" s="17">
        <v>1</v>
      </c>
      <c r="F74" s="14">
        <v>5.13</v>
      </c>
      <c r="G74" s="14">
        <v>4.51</v>
      </c>
      <c r="H74" s="14">
        <v>3.9</v>
      </c>
      <c r="I74" s="14"/>
      <c r="J74" s="14">
        <v>5.49</v>
      </c>
      <c r="K74" s="14">
        <v>6.71</v>
      </c>
      <c r="L74" s="14">
        <v>8.69</v>
      </c>
      <c r="M74" s="14"/>
      <c r="N74" s="14">
        <v>45.285523419999997</v>
      </c>
      <c r="O74" s="33">
        <v>146.16705780000001</v>
      </c>
      <c r="P74" s="17" t="s">
        <v>15</v>
      </c>
      <c r="Q74" s="40" t="s">
        <v>645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111</v>
      </c>
      <c r="D75" s="16" t="s">
        <v>112</v>
      </c>
      <c r="E75" s="16">
        <v>5</v>
      </c>
      <c r="F75" s="15">
        <v>48.35</v>
      </c>
      <c r="G75" s="15">
        <v>45</v>
      </c>
      <c r="H75" s="15">
        <v>41.65</v>
      </c>
      <c r="I75" s="14"/>
      <c r="J75" s="15">
        <v>49.51</v>
      </c>
      <c r="K75" s="15">
        <v>56.2</v>
      </c>
      <c r="L75" s="15">
        <v>67.02</v>
      </c>
      <c r="M75" s="15"/>
      <c r="N75" s="15">
        <v>51.126523249000002</v>
      </c>
      <c r="O75" s="15">
        <v>132.52124995</v>
      </c>
      <c r="P75" s="16" t="s">
        <v>15</v>
      </c>
      <c r="Q75" s="39" t="s">
        <v>646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441</v>
      </c>
      <c r="D76" s="17" t="s">
        <v>442</v>
      </c>
      <c r="E76" s="17">
        <v>9</v>
      </c>
      <c r="F76" s="14">
        <v>5.45</v>
      </c>
      <c r="G76" s="14">
        <v>4.83</v>
      </c>
      <c r="H76" s="14">
        <v>4.22</v>
      </c>
      <c r="I76" s="14"/>
      <c r="J76" s="14">
        <v>7.03</v>
      </c>
      <c r="K76" s="14">
        <v>8.25</v>
      </c>
      <c r="L76" s="14">
        <v>10.23</v>
      </c>
      <c r="M76" s="14"/>
      <c r="N76" s="14">
        <v>55.846121453000002</v>
      </c>
      <c r="O76" s="33">
        <v>3.2382255</v>
      </c>
      <c r="P76" s="17" t="s">
        <v>18</v>
      </c>
      <c r="Q76" s="40" t="s">
        <v>647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113</v>
      </c>
      <c r="D77" s="16" t="s">
        <v>114</v>
      </c>
      <c r="E77" s="16">
        <v>6</v>
      </c>
      <c r="F77" s="15">
        <v>4.7699999999999996</v>
      </c>
      <c r="G77" s="15">
        <v>4.1900000000000004</v>
      </c>
      <c r="H77" s="15">
        <v>3.62</v>
      </c>
      <c r="I77" s="14"/>
      <c r="J77" s="15">
        <v>6.37</v>
      </c>
      <c r="K77" s="15">
        <v>7.51</v>
      </c>
      <c r="L77" s="15">
        <v>9.3699999999999992</v>
      </c>
      <c r="M77" s="15"/>
      <c r="N77" s="15">
        <v>53.660221954000001</v>
      </c>
      <c r="O77" s="15">
        <v>34.695526649999998</v>
      </c>
      <c r="P77" s="16" t="s">
        <v>18</v>
      </c>
      <c r="Q77" s="39" t="s">
        <v>648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465</v>
      </c>
      <c r="D78" s="17" t="s">
        <v>466</v>
      </c>
      <c r="E78" s="17">
        <v>0</v>
      </c>
      <c r="F78" s="14">
        <v>16.91</v>
      </c>
      <c r="G78" s="14">
        <v>15.97</v>
      </c>
      <c r="H78" s="14">
        <v>15.03</v>
      </c>
      <c r="I78" s="14"/>
      <c r="J78" s="14">
        <v>17.34</v>
      </c>
      <c r="K78" s="14">
        <v>19.21</v>
      </c>
      <c r="L78" s="14">
        <v>22.26</v>
      </c>
      <c r="M78" s="14"/>
      <c r="N78" s="14">
        <v>27.72929384</v>
      </c>
      <c r="O78" s="33">
        <v>3.2216341499999999</v>
      </c>
      <c r="P78" s="17" t="s">
        <v>15</v>
      </c>
      <c r="Q78" s="40" t="s">
        <v>649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115</v>
      </c>
      <c r="D79" s="16" t="s">
        <v>116</v>
      </c>
      <c r="E79" s="16">
        <v>2</v>
      </c>
      <c r="F79" s="15">
        <v>31.1</v>
      </c>
      <c r="G79" s="15">
        <v>27.14</v>
      </c>
      <c r="H79" s="15">
        <v>23.18</v>
      </c>
      <c r="I79" s="14"/>
      <c r="J79" s="15">
        <v>32.229999999999997</v>
      </c>
      <c r="K79" s="15">
        <v>40.14</v>
      </c>
      <c r="L79" s="15">
        <v>52.95</v>
      </c>
      <c r="M79" s="15"/>
      <c r="N79" s="15">
        <v>44.566841703999998</v>
      </c>
      <c r="O79" s="15">
        <v>146.94762315</v>
      </c>
      <c r="P79" s="16" t="s">
        <v>15</v>
      </c>
      <c r="Q79" s="39" t="s">
        <v>650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117</v>
      </c>
      <c r="D80" s="17" t="s">
        <v>118</v>
      </c>
      <c r="E80" s="17">
        <v>7</v>
      </c>
      <c r="F80" s="14">
        <v>2.21</v>
      </c>
      <c r="G80" s="14">
        <v>1.91</v>
      </c>
      <c r="H80" s="14">
        <v>1.61</v>
      </c>
      <c r="I80" s="14"/>
      <c r="J80" s="14">
        <v>2.79</v>
      </c>
      <c r="K80" s="14">
        <v>3.38</v>
      </c>
      <c r="L80" s="14">
        <v>4.34</v>
      </c>
      <c r="M80" s="14"/>
      <c r="N80" s="14">
        <v>52.537990706999999</v>
      </c>
      <c r="O80" s="33">
        <v>40.975918899999996</v>
      </c>
      <c r="P80" s="17" t="s">
        <v>18</v>
      </c>
      <c r="Q80" s="40" t="s">
        <v>562</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119</v>
      </c>
      <c r="D81" s="16" t="s">
        <v>120</v>
      </c>
      <c r="E81" s="16">
        <v>0</v>
      </c>
      <c r="F81" s="15">
        <v>22.16</v>
      </c>
      <c r="G81" s="15">
        <v>19.05</v>
      </c>
      <c r="H81" s="15">
        <v>15.94</v>
      </c>
      <c r="I81" s="14"/>
      <c r="J81" s="15">
        <v>23.31</v>
      </c>
      <c r="K81" s="15">
        <v>29.52</v>
      </c>
      <c r="L81" s="15">
        <v>39.57</v>
      </c>
      <c r="M81" s="15"/>
      <c r="N81" s="15">
        <v>25.657463113999999</v>
      </c>
      <c r="O81" s="15">
        <v>173.74096660000001</v>
      </c>
      <c r="P81" s="16" t="s">
        <v>15</v>
      </c>
      <c r="Q81" s="39" t="s">
        <v>651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119</v>
      </c>
      <c r="D82" s="17" t="s">
        <v>121</v>
      </c>
      <c r="E82" s="17">
        <v>0</v>
      </c>
      <c r="F82" s="14">
        <v>20.329999999999998</v>
      </c>
      <c r="G82" s="14">
        <v>16.98</v>
      </c>
      <c r="H82" s="14">
        <v>13.64</v>
      </c>
      <c r="I82" s="14"/>
      <c r="J82" s="14">
        <v>21.34</v>
      </c>
      <c r="K82" s="14">
        <v>28.02</v>
      </c>
      <c r="L82" s="14">
        <v>38.840000000000003</v>
      </c>
      <c r="M82" s="14"/>
      <c r="N82" s="14">
        <v>29.514357321999999</v>
      </c>
      <c r="O82" s="33">
        <v>17.943220150000002</v>
      </c>
      <c r="P82" s="17" t="s">
        <v>15</v>
      </c>
      <c r="Q82" s="40" t="s">
        <v>652</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122</v>
      </c>
      <c r="D83" s="16" t="s">
        <v>123</v>
      </c>
      <c r="E83" s="16">
        <v>10</v>
      </c>
      <c r="F83" s="15">
        <v>3.28</v>
      </c>
      <c r="G83" s="15">
        <v>2.57</v>
      </c>
      <c r="H83" s="15">
        <v>1.87</v>
      </c>
      <c r="I83" s="14"/>
      <c r="J83" s="15">
        <v>4.63</v>
      </c>
      <c r="K83" s="15">
        <v>6.03</v>
      </c>
      <c r="L83" s="15">
        <v>8.3000000000000007</v>
      </c>
      <c r="M83" s="15"/>
      <c r="N83" s="15">
        <v>53.587796756000003</v>
      </c>
      <c r="O83" s="15">
        <v>4.6564966999999999</v>
      </c>
      <c r="P83" s="16" t="s">
        <v>18</v>
      </c>
      <c r="Q83" s="39" t="s">
        <v>653</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488</v>
      </c>
      <c r="D84" s="17" t="s">
        <v>489</v>
      </c>
      <c r="E84" s="17">
        <v>10</v>
      </c>
      <c r="F84" s="14">
        <v>90.02</v>
      </c>
      <c r="G84" s="14">
        <v>75.77</v>
      </c>
      <c r="H84" s="14">
        <v>61.52</v>
      </c>
      <c r="I84" s="14"/>
      <c r="J84" s="14">
        <v>97.03</v>
      </c>
      <c r="K84" s="14">
        <v>125.52</v>
      </c>
      <c r="L84" s="14">
        <v>171.63</v>
      </c>
      <c r="M84" s="14"/>
      <c r="N84" s="14">
        <v>85.218705696000001</v>
      </c>
      <c r="O84" s="33">
        <v>2.8979151999999999</v>
      </c>
      <c r="P84" s="17" t="s">
        <v>18</v>
      </c>
      <c r="Q84" s="40" t="s">
        <v>654</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124</v>
      </c>
      <c r="D85" s="16" t="s">
        <v>125</v>
      </c>
      <c r="E85" s="16">
        <v>4</v>
      </c>
      <c r="F85" s="15">
        <v>18.23</v>
      </c>
      <c r="G85" s="15">
        <v>16.18</v>
      </c>
      <c r="H85" s="15">
        <v>14.14</v>
      </c>
      <c r="I85" s="14"/>
      <c r="J85" s="15">
        <v>18.37</v>
      </c>
      <c r="K85" s="15">
        <v>22.45</v>
      </c>
      <c r="L85" s="15">
        <v>29.05</v>
      </c>
      <c r="M85" s="15"/>
      <c r="N85" s="15">
        <v>55.267195739000002</v>
      </c>
      <c r="O85" s="15">
        <v>9.89619815</v>
      </c>
      <c r="P85" s="16" t="s">
        <v>15</v>
      </c>
      <c r="Q85" s="39" t="s">
        <v>655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126</v>
      </c>
      <c r="D86" s="17" t="s">
        <v>127</v>
      </c>
      <c r="E86" s="17">
        <v>10</v>
      </c>
      <c r="F86" s="14">
        <v>5.65</v>
      </c>
      <c r="G86" s="14">
        <v>5.0999999999999996</v>
      </c>
      <c r="H86" s="14">
        <v>4.55</v>
      </c>
      <c r="I86" s="14"/>
      <c r="J86" s="14">
        <v>6.22</v>
      </c>
      <c r="K86" s="14">
        <v>7.31</v>
      </c>
      <c r="L86" s="14">
        <v>9.08</v>
      </c>
      <c r="M86" s="14"/>
      <c r="N86" s="14">
        <v>70.117022278999997</v>
      </c>
      <c r="O86" s="33">
        <v>16.213748750000001</v>
      </c>
      <c r="P86" s="17" t="s">
        <v>18</v>
      </c>
      <c r="Q86" s="40" t="s">
        <v>656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128</v>
      </c>
      <c r="D87" s="16" t="s">
        <v>129</v>
      </c>
      <c r="E87" s="16">
        <v>5</v>
      </c>
      <c r="F87" s="15">
        <v>13.41</v>
      </c>
      <c r="G87" s="15">
        <v>11.87</v>
      </c>
      <c r="H87" s="15">
        <v>10.34</v>
      </c>
      <c r="I87" s="14"/>
      <c r="J87" s="15">
        <v>13.69</v>
      </c>
      <c r="K87" s="15">
        <v>16.75</v>
      </c>
      <c r="L87" s="15">
        <v>21.72</v>
      </c>
      <c r="M87" s="15"/>
      <c r="N87" s="15">
        <v>42.126355584000002</v>
      </c>
      <c r="O87" s="15">
        <v>10.426280500000001</v>
      </c>
      <c r="P87" s="16" t="s">
        <v>15</v>
      </c>
      <c r="Q87" s="39" t="s">
        <v>657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130</v>
      </c>
      <c r="D88" s="17" t="s">
        <v>131</v>
      </c>
      <c r="E88" s="17">
        <v>2</v>
      </c>
      <c r="F88" s="14">
        <v>13.21</v>
      </c>
      <c r="G88" s="14">
        <v>11.84</v>
      </c>
      <c r="H88" s="14">
        <v>10.47</v>
      </c>
      <c r="I88" s="14"/>
      <c r="J88" s="14">
        <v>13.56</v>
      </c>
      <c r="K88" s="14">
        <v>16.29</v>
      </c>
      <c r="L88" s="14">
        <v>20.71</v>
      </c>
      <c r="M88" s="14"/>
      <c r="N88" s="14">
        <v>44.743996177</v>
      </c>
      <c r="O88" s="33">
        <v>100.1834783</v>
      </c>
      <c r="P88" s="17" t="s">
        <v>15</v>
      </c>
      <c r="Q88" s="40" t="s">
        <v>658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132</v>
      </c>
      <c r="D89" s="16" t="s">
        <v>133</v>
      </c>
      <c r="E89" s="16">
        <v>1</v>
      </c>
      <c r="F89" s="15">
        <v>8.75</v>
      </c>
      <c r="G89" s="15">
        <v>7.33</v>
      </c>
      <c r="H89" s="15">
        <v>5.92</v>
      </c>
      <c r="I89" s="14"/>
      <c r="J89" s="15">
        <v>9.64</v>
      </c>
      <c r="K89" s="15">
        <v>12.46</v>
      </c>
      <c r="L89" s="15">
        <v>17.03</v>
      </c>
      <c r="M89" s="15"/>
      <c r="N89" s="15">
        <v>44.530504788999998</v>
      </c>
      <c r="O89" s="15">
        <v>56.335252449999999</v>
      </c>
      <c r="P89" s="16" t="s">
        <v>15</v>
      </c>
      <c r="Q89" s="39" t="s">
        <v>659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467</v>
      </c>
      <c r="D90" s="17" t="s">
        <v>468</v>
      </c>
      <c r="E90" s="17">
        <v>4</v>
      </c>
      <c r="F90" s="14">
        <v>154.88999999999999</v>
      </c>
      <c r="G90" s="14">
        <v>136.04</v>
      </c>
      <c r="H90" s="14">
        <v>117.2</v>
      </c>
      <c r="I90" s="14"/>
      <c r="J90" s="14">
        <v>202.98</v>
      </c>
      <c r="K90" s="14">
        <v>240.66</v>
      </c>
      <c r="L90" s="14">
        <v>301.64999999999998</v>
      </c>
      <c r="M90" s="14"/>
      <c r="N90" s="14">
        <v>48.846884385999999</v>
      </c>
      <c r="O90" s="33">
        <v>2.2715562450000002</v>
      </c>
      <c r="P90" s="17" t="s">
        <v>18</v>
      </c>
      <c r="Q90" s="40" t="s">
        <v>660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134</v>
      </c>
      <c r="D91" s="16" t="s">
        <v>135</v>
      </c>
      <c r="E91" s="16">
        <v>4</v>
      </c>
      <c r="F91" s="15" t="s">
        <v>33</v>
      </c>
      <c r="G91" s="15" t="s">
        <v>33</v>
      </c>
      <c r="H91" s="15" t="s">
        <v>33</v>
      </c>
      <c r="I91" s="14"/>
      <c r="J91" s="15" t="s">
        <v>33</v>
      </c>
      <c r="K91" s="15" t="s">
        <v>33</v>
      </c>
      <c r="L91" s="15" t="s">
        <v>33</v>
      </c>
      <c r="M91" s="15"/>
      <c r="N91" s="15" t="s">
        <v>33</v>
      </c>
      <c r="O91" s="15" t="s">
        <v>33</v>
      </c>
      <c r="P91" s="16" t="s">
        <v>33</v>
      </c>
      <c r="Q91" s="39" t="s">
        <v>34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136</v>
      </c>
      <c r="D92" s="17" t="s">
        <v>137</v>
      </c>
      <c r="E92" s="17">
        <v>1</v>
      </c>
      <c r="F92" s="14">
        <v>73.239999999999995</v>
      </c>
      <c r="G92" s="14">
        <v>62.92</v>
      </c>
      <c r="H92" s="14">
        <v>52.61</v>
      </c>
      <c r="I92" s="14"/>
      <c r="J92" s="14">
        <v>82.01</v>
      </c>
      <c r="K92" s="14">
        <v>102.63</v>
      </c>
      <c r="L92" s="14">
        <v>136.01</v>
      </c>
      <c r="M92" s="14"/>
      <c r="N92" s="14">
        <v>34.185449691000002</v>
      </c>
      <c r="O92" s="33">
        <v>431.8126034</v>
      </c>
      <c r="P92" s="17" t="s">
        <v>15</v>
      </c>
      <c r="Q92" s="40" t="s">
        <v>661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138</v>
      </c>
      <c r="D93" s="16" t="s">
        <v>139</v>
      </c>
      <c r="E93" s="16">
        <v>5</v>
      </c>
      <c r="F93" s="15">
        <v>52.23</v>
      </c>
      <c r="G93" s="15">
        <v>48.17</v>
      </c>
      <c r="H93" s="15">
        <v>44.12</v>
      </c>
      <c r="I93" s="14"/>
      <c r="J93" s="15">
        <v>53.46</v>
      </c>
      <c r="K93" s="15">
        <v>61.56</v>
      </c>
      <c r="L93" s="15">
        <v>74.680000000000007</v>
      </c>
      <c r="M93" s="15"/>
      <c r="N93" s="15">
        <v>41.325528061999997</v>
      </c>
      <c r="O93" s="15">
        <v>172.48427989999999</v>
      </c>
      <c r="P93" s="16" t="s">
        <v>15</v>
      </c>
      <c r="Q93" s="39" t="s">
        <v>662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140</v>
      </c>
      <c r="D94" s="17" t="s">
        <v>141</v>
      </c>
      <c r="E94" s="17">
        <v>9</v>
      </c>
      <c r="F94" s="14">
        <v>27.01</v>
      </c>
      <c r="G94" s="14">
        <v>23.79</v>
      </c>
      <c r="H94" s="14">
        <v>20.57</v>
      </c>
      <c r="I94" s="14"/>
      <c r="J94" s="14">
        <v>28.12</v>
      </c>
      <c r="K94" s="14">
        <v>34.549999999999997</v>
      </c>
      <c r="L94" s="14">
        <v>44.97</v>
      </c>
      <c r="M94" s="14"/>
      <c r="N94" s="14">
        <v>57.835711511</v>
      </c>
      <c r="O94" s="33">
        <v>274.00883210000001</v>
      </c>
      <c r="P94" s="17" t="s">
        <v>18</v>
      </c>
      <c r="Q94" s="40" t="s">
        <v>663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142</v>
      </c>
      <c r="D95" s="16" t="s">
        <v>143</v>
      </c>
      <c r="E95" s="16">
        <v>5</v>
      </c>
      <c r="F95" s="15">
        <v>34.18</v>
      </c>
      <c r="G95" s="15">
        <v>31.39</v>
      </c>
      <c r="H95" s="15">
        <v>28.61</v>
      </c>
      <c r="I95" s="14"/>
      <c r="J95" s="15">
        <v>35.200000000000003</v>
      </c>
      <c r="K95" s="15">
        <v>40.76</v>
      </c>
      <c r="L95" s="15">
        <v>49.76</v>
      </c>
      <c r="M95" s="15"/>
      <c r="N95" s="15">
        <v>43.900486186000002</v>
      </c>
      <c r="O95" s="15">
        <v>107.6731154</v>
      </c>
      <c r="P95" s="16" t="s">
        <v>15</v>
      </c>
      <c r="Q95" s="39" t="s">
        <v>664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144</v>
      </c>
      <c r="D96" s="17" t="s">
        <v>145</v>
      </c>
      <c r="E96" s="17">
        <v>5</v>
      </c>
      <c r="F96" s="14">
        <v>42.25</v>
      </c>
      <c r="G96" s="14">
        <v>39.32</v>
      </c>
      <c r="H96" s="14">
        <v>36.4</v>
      </c>
      <c r="I96" s="14"/>
      <c r="J96" s="14">
        <v>42.98</v>
      </c>
      <c r="K96" s="14">
        <v>48.82</v>
      </c>
      <c r="L96" s="14">
        <v>58.28</v>
      </c>
      <c r="M96" s="14"/>
      <c r="N96" s="14">
        <v>44.012451804999998</v>
      </c>
      <c r="O96" s="33">
        <v>361.39259920000001</v>
      </c>
      <c r="P96" s="17" t="s">
        <v>15</v>
      </c>
      <c r="Q96" s="40" t="s">
        <v>665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533</v>
      </c>
      <c r="D97" s="16" t="s">
        <v>534</v>
      </c>
      <c r="E97" s="16">
        <v>10</v>
      </c>
      <c r="F97" s="15">
        <v>22.14</v>
      </c>
      <c r="G97" s="15">
        <v>20.239999999999998</v>
      </c>
      <c r="H97" s="15">
        <v>18.34</v>
      </c>
      <c r="I97" s="14"/>
      <c r="J97" s="15">
        <v>23.41</v>
      </c>
      <c r="K97" s="15">
        <v>27.2</v>
      </c>
      <c r="L97" s="15">
        <v>33.340000000000003</v>
      </c>
      <c r="M97" s="15"/>
      <c r="N97" s="15">
        <v>71.555530891000004</v>
      </c>
      <c r="O97" s="15">
        <v>1.0764157499999998</v>
      </c>
      <c r="P97" s="16" t="s">
        <v>18</v>
      </c>
      <c r="Q97" s="39" t="s">
        <v>666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146</v>
      </c>
      <c r="D98" s="17" t="s">
        <v>147</v>
      </c>
      <c r="E98" s="17">
        <v>0</v>
      </c>
      <c r="F98" s="14">
        <v>5.81</v>
      </c>
      <c r="G98" s="14">
        <v>4.96</v>
      </c>
      <c r="H98" s="14">
        <v>4.1100000000000003</v>
      </c>
      <c r="I98" s="14"/>
      <c r="J98" s="14">
        <v>5.95</v>
      </c>
      <c r="K98" s="14">
        <v>7.64</v>
      </c>
      <c r="L98" s="14">
        <v>10.38</v>
      </c>
      <c r="M98" s="14"/>
      <c r="N98" s="14">
        <v>17.691568535999998</v>
      </c>
      <c r="O98" s="33">
        <v>5.3294829000000004</v>
      </c>
      <c r="P98" s="17" t="s">
        <v>15</v>
      </c>
      <c r="Q98" s="40" t="s">
        <v>667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490</v>
      </c>
      <c r="D99" s="16" t="s">
        <v>491</v>
      </c>
      <c r="E99" s="16">
        <v>3</v>
      </c>
      <c r="F99" s="15">
        <v>88.14</v>
      </c>
      <c r="G99" s="15">
        <v>77.040000000000006</v>
      </c>
      <c r="H99" s="15">
        <v>65.94</v>
      </c>
      <c r="I99" s="14"/>
      <c r="J99" s="15">
        <v>90.15</v>
      </c>
      <c r="K99" s="15">
        <v>112.34</v>
      </c>
      <c r="L99" s="15">
        <v>148.26</v>
      </c>
      <c r="M99" s="15"/>
      <c r="N99" s="15">
        <v>28.404298556000001</v>
      </c>
      <c r="O99" s="15">
        <v>1.4690456395</v>
      </c>
      <c r="P99" s="16" t="s">
        <v>15</v>
      </c>
      <c r="Q99" s="39" t="s">
        <v>668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148</v>
      </c>
      <c r="D100" s="17" t="s">
        <v>149</v>
      </c>
      <c r="E100" s="17">
        <v>0</v>
      </c>
      <c r="F100" s="14">
        <v>13.42</v>
      </c>
      <c r="G100" s="14">
        <v>12.34</v>
      </c>
      <c r="H100" s="14">
        <v>11.27</v>
      </c>
      <c r="I100" s="14"/>
      <c r="J100" s="14">
        <v>14.49</v>
      </c>
      <c r="K100" s="14">
        <v>16.63</v>
      </c>
      <c r="L100" s="14">
        <v>20.100000000000001</v>
      </c>
      <c r="M100" s="14"/>
      <c r="N100" s="14">
        <v>33.60502048</v>
      </c>
      <c r="O100" s="33">
        <v>31.757826949999998</v>
      </c>
      <c r="P100" s="17" t="s">
        <v>15</v>
      </c>
      <c r="Q100" s="40" t="s">
        <v>669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150</v>
      </c>
      <c r="D101" s="16" t="s">
        <v>151</v>
      </c>
      <c r="E101" s="16">
        <v>3</v>
      </c>
      <c r="F101" s="15">
        <v>7.28</v>
      </c>
      <c r="G101" s="15">
        <v>6.6</v>
      </c>
      <c r="H101" s="15">
        <v>5.92</v>
      </c>
      <c r="I101" s="14"/>
      <c r="J101" s="15">
        <v>7.42</v>
      </c>
      <c r="K101" s="15">
        <v>8.77</v>
      </c>
      <c r="L101" s="15">
        <v>10.96</v>
      </c>
      <c r="M101" s="15"/>
      <c r="N101" s="15">
        <v>29.125911115000001</v>
      </c>
      <c r="O101" s="15">
        <v>4.5186009</v>
      </c>
      <c r="P101" s="16" t="s">
        <v>15</v>
      </c>
      <c r="Q101" s="39" t="s">
        <v>670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152</v>
      </c>
      <c r="D102" s="17" t="s">
        <v>153</v>
      </c>
      <c r="E102" s="17">
        <v>8</v>
      </c>
      <c r="F102" s="14">
        <v>16.41</v>
      </c>
      <c r="G102" s="14">
        <v>15.35</v>
      </c>
      <c r="H102" s="14">
        <v>14.29</v>
      </c>
      <c r="I102" s="14"/>
      <c r="J102" s="14">
        <v>18.100000000000001</v>
      </c>
      <c r="K102" s="14">
        <v>20.21</v>
      </c>
      <c r="L102" s="14">
        <v>23.64</v>
      </c>
      <c r="M102" s="14"/>
      <c r="N102" s="14">
        <v>54.776928761999997</v>
      </c>
      <c r="O102" s="33">
        <v>40.509611249999999</v>
      </c>
      <c r="P102" s="17" t="s">
        <v>18</v>
      </c>
      <c r="Q102" s="40" t="s">
        <v>671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154</v>
      </c>
      <c r="D103" s="16" t="s">
        <v>155</v>
      </c>
      <c r="E103" s="16">
        <v>6</v>
      </c>
      <c r="F103" s="15">
        <v>21.96</v>
      </c>
      <c r="G103" s="15">
        <v>20.420000000000002</v>
      </c>
      <c r="H103" s="15">
        <v>18.89</v>
      </c>
      <c r="I103" s="14"/>
      <c r="J103" s="15">
        <v>25.43</v>
      </c>
      <c r="K103" s="15">
        <v>28.49</v>
      </c>
      <c r="L103" s="15">
        <v>33.450000000000003</v>
      </c>
      <c r="M103" s="15"/>
      <c r="N103" s="15">
        <v>58.260936418999997</v>
      </c>
      <c r="O103" s="15">
        <v>5.0160286999999997</v>
      </c>
      <c r="P103" s="16" t="s">
        <v>18</v>
      </c>
      <c r="Q103" s="39" t="s">
        <v>672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535</v>
      </c>
      <c r="D104" s="17" t="s">
        <v>536</v>
      </c>
      <c r="E104" s="17">
        <v>6</v>
      </c>
      <c r="F104" s="14">
        <v>99.15</v>
      </c>
      <c r="G104" s="14">
        <v>89.78</v>
      </c>
      <c r="H104" s="14">
        <v>80.42</v>
      </c>
      <c r="I104" s="14"/>
      <c r="J104" s="14">
        <v>101.48</v>
      </c>
      <c r="K104" s="14">
        <v>120.2</v>
      </c>
      <c r="L104" s="14">
        <v>150.49</v>
      </c>
      <c r="M104" s="14"/>
      <c r="N104" s="14">
        <v>48.07999762</v>
      </c>
      <c r="O104" s="33">
        <v>1.4245555235</v>
      </c>
      <c r="P104" s="17" t="s">
        <v>15</v>
      </c>
      <c r="Q104" s="40" t="s">
        <v>673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469</v>
      </c>
      <c r="D105" s="16" t="s">
        <v>470</v>
      </c>
      <c r="E105" s="16">
        <v>0</v>
      </c>
      <c r="F105" s="15">
        <v>1.25</v>
      </c>
      <c r="G105" s="15">
        <v>0.06</v>
      </c>
      <c r="H105" s="15">
        <v>-1.1100000000000001</v>
      </c>
      <c r="I105" s="14"/>
      <c r="J105" s="15">
        <v>1.43</v>
      </c>
      <c r="K105" s="15">
        <v>3.79</v>
      </c>
      <c r="L105" s="15">
        <v>7.61</v>
      </c>
      <c r="M105" s="15"/>
      <c r="N105" s="15">
        <v>32.802492874000002</v>
      </c>
      <c r="O105" s="15">
        <v>2.2408146000000002</v>
      </c>
      <c r="P105" s="16" t="s">
        <v>15</v>
      </c>
      <c r="Q105" s="39" t="s">
        <v>674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156</v>
      </c>
      <c r="D106" s="17" t="s">
        <v>157</v>
      </c>
      <c r="E106" s="17">
        <v>9</v>
      </c>
      <c r="F106" s="14">
        <v>23.68</v>
      </c>
      <c r="G106" s="14">
        <v>21.26</v>
      </c>
      <c r="H106" s="14">
        <v>18.84</v>
      </c>
      <c r="I106" s="14"/>
      <c r="J106" s="14">
        <v>24.61</v>
      </c>
      <c r="K106" s="14">
        <v>29.44</v>
      </c>
      <c r="L106" s="14">
        <v>37.26</v>
      </c>
      <c r="M106" s="14"/>
      <c r="N106" s="14">
        <v>74.786178914000004</v>
      </c>
      <c r="O106" s="33">
        <v>267.03407965000002</v>
      </c>
      <c r="P106" s="17" t="s">
        <v>18</v>
      </c>
      <c r="Q106" s="40" t="s">
        <v>675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158</v>
      </c>
      <c r="D107" s="16" t="s">
        <v>159</v>
      </c>
      <c r="E107" s="16">
        <v>10</v>
      </c>
      <c r="F107" s="15">
        <v>10.35</v>
      </c>
      <c r="G107" s="15">
        <v>9.41</v>
      </c>
      <c r="H107" s="15">
        <v>8.4700000000000006</v>
      </c>
      <c r="I107" s="14"/>
      <c r="J107" s="15">
        <v>10.61</v>
      </c>
      <c r="K107" s="15">
        <v>12.48</v>
      </c>
      <c r="L107" s="15">
        <v>15.5</v>
      </c>
      <c r="M107" s="15"/>
      <c r="N107" s="15">
        <v>72.302056184999998</v>
      </c>
      <c r="O107" s="15">
        <v>96.616877349999996</v>
      </c>
      <c r="P107" s="16" t="s">
        <v>18</v>
      </c>
      <c r="Q107" s="39" t="s">
        <v>676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160</v>
      </c>
      <c r="D108" s="17" t="s">
        <v>161</v>
      </c>
      <c r="E108" s="17">
        <v>0</v>
      </c>
      <c r="F108" s="14">
        <v>14.46</v>
      </c>
      <c r="G108" s="14">
        <v>12.85</v>
      </c>
      <c r="H108" s="14">
        <v>11.25</v>
      </c>
      <c r="I108" s="14"/>
      <c r="J108" s="14">
        <v>15.53</v>
      </c>
      <c r="K108" s="14">
        <v>18.73</v>
      </c>
      <c r="L108" s="14">
        <v>23.92</v>
      </c>
      <c r="M108" s="14"/>
      <c r="N108" s="14">
        <v>36.893319574000003</v>
      </c>
      <c r="O108" s="33">
        <v>54.578743349999996</v>
      </c>
      <c r="P108" s="17" t="s">
        <v>15</v>
      </c>
      <c r="Q108" s="40" t="s">
        <v>677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162</v>
      </c>
      <c r="D109" s="16" t="s">
        <v>163</v>
      </c>
      <c r="E109" s="16">
        <v>0</v>
      </c>
      <c r="F109" s="15">
        <v>4.17</v>
      </c>
      <c r="G109" s="15">
        <v>3.89</v>
      </c>
      <c r="H109" s="15">
        <v>3.62</v>
      </c>
      <c r="I109" s="14"/>
      <c r="J109" s="15">
        <v>4.3499999999999996</v>
      </c>
      <c r="K109" s="15">
        <v>4.8899999999999997</v>
      </c>
      <c r="L109" s="15">
        <v>5.77</v>
      </c>
      <c r="M109" s="15"/>
      <c r="N109" s="15">
        <v>26.970547106000001</v>
      </c>
      <c r="O109" s="15">
        <v>18.1343198</v>
      </c>
      <c r="P109" s="16" t="s">
        <v>15</v>
      </c>
      <c r="Q109" s="39" t="s">
        <v>678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164</v>
      </c>
      <c r="D110" s="17" t="s">
        <v>165</v>
      </c>
      <c r="E110" s="17">
        <v>6</v>
      </c>
      <c r="F110" s="14">
        <v>4.53</v>
      </c>
      <c r="G110" s="14">
        <v>3.92</v>
      </c>
      <c r="H110" s="14">
        <v>3.31</v>
      </c>
      <c r="I110" s="14"/>
      <c r="J110" s="14">
        <v>5.99</v>
      </c>
      <c r="K110" s="14">
        <v>7.2</v>
      </c>
      <c r="L110" s="14">
        <v>9.16</v>
      </c>
      <c r="M110" s="14"/>
      <c r="N110" s="14">
        <v>52.866049701999998</v>
      </c>
      <c r="O110" s="33">
        <v>39.871870999999999</v>
      </c>
      <c r="P110" s="17" t="s">
        <v>18</v>
      </c>
      <c r="Q110" s="40" t="s">
        <v>679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166</v>
      </c>
      <c r="D111" s="16" t="s">
        <v>167</v>
      </c>
      <c r="E111" s="16">
        <v>0</v>
      </c>
      <c r="F111" s="15">
        <v>11.15</v>
      </c>
      <c r="G111" s="15">
        <v>9.64</v>
      </c>
      <c r="H111" s="15">
        <v>8.1300000000000008</v>
      </c>
      <c r="I111" s="14"/>
      <c r="J111" s="15">
        <v>11.58</v>
      </c>
      <c r="K111" s="15">
        <v>14.59</v>
      </c>
      <c r="L111" s="15">
        <v>19.47</v>
      </c>
      <c r="M111" s="15"/>
      <c r="N111" s="15">
        <v>42.946747975000001</v>
      </c>
      <c r="O111" s="15">
        <v>25.450829000000002</v>
      </c>
      <c r="P111" s="16" t="s">
        <v>15</v>
      </c>
      <c r="Q111" s="39" t="s">
        <v>680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563</v>
      </c>
      <c r="D112" s="17" t="s">
        <v>564</v>
      </c>
      <c r="E112" s="17">
        <v>0</v>
      </c>
      <c r="F112" s="14">
        <v>11.77</v>
      </c>
      <c r="G112" s="14">
        <v>8.77</v>
      </c>
      <c r="H112" s="14">
        <v>5.78</v>
      </c>
      <c r="I112" s="14"/>
      <c r="J112" s="14">
        <v>12.67</v>
      </c>
      <c r="K112" s="14">
        <v>18.649999999999999</v>
      </c>
      <c r="L112" s="14">
        <v>28.33</v>
      </c>
      <c r="M112" s="14"/>
      <c r="N112" s="14">
        <v>46.850812558999998</v>
      </c>
      <c r="O112" s="33">
        <v>132.26914635</v>
      </c>
      <c r="P112" s="17" t="s">
        <v>15</v>
      </c>
      <c r="Q112" s="40" t="s">
        <v>681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517</v>
      </c>
      <c r="D113" s="16" t="s">
        <v>518</v>
      </c>
      <c r="E113" s="16">
        <v>0</v>
      </c>
      <c r="F113" s="15">
        <v>3.01</v>
      </c>
      <c r="G113" s="15">
        <v>2.66</v>
      </c>
      <c r="H113" s="15">
        <v>2.31</v>
      </c>
      <c r="I113" s="14"/>
      <c r="J113" s="15">
        <v>3.19</v>
      </c>
      <c r="K113" s="15">
        <v>3.88</v>
      </c>
      <c r="L113" s="15">
        <v>5.01</v>
      </c>
      <c r="M113" s="15"/>
      <c r="N113" s="15">
        <v>36.898595501000003</v>
      </c>
      <c r="O113" s="15">
        <v>1.3635178000000001</v>
      </c>
      <c r="P113" s="16" t="s">
        <v>15</v>
      </c>
      <c r="Q113" s="39" t="s">
        <v>682</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168</v>
      </c>
      <c r="D114" s="17" t="s">
        <v>169</v>
      </c>
      <c r="E114" s="17">
        <v>0</v>
      </c>
      <c r="F114" s="14">
        <v>3.44</v>
      </c>
      <c r="G114" s="14">
        <v>3.07</v>
      </c>
      <c r="H114" s="14">
        <v>2.71</v>
      </c>
      <c r="I114" s="14"/>
      <c r="J114" s="14">
        <v>3.55</v>
      </c>
      <c r="K114" s="14">
        <v>4.2699999999999996</v>
      </c>
      <c r="L114" s="14">
        <v>5.44</v>
      </c>
      <c r="M114" s="14"/>
      <c r="N114" s="14">
        <v>44.946615485999999</v>
      </c>
      <c r="O114" s="33">
        <v>8.7263139499999998</v>
      </c>
      <c r="P114" s="17" t="s">
        <v>15</v>
      </c>
      <c r="Q114" s="40" t="s">
        <v>683</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170</v>
      </c>
      <c r="D115" s="16" t="s">
        <v>171</v>
      </c>
      <c r="E115" s="16">
        <v>10</v>
      </c>
      <c r="F115" s="15">
        <v>23.17</v>
      </c>
      <c r="G115" s="15">
        <v>21.68</v>
      </c>
      <c r="H115" s="15">
        <v>20.190000000000001</v>
      </c>
      <c r="I115" s="14"/>
      <c r="J115" s="15">
        <v>25.79</v>
      </c>
      <c r="K115" s="15">
        <v>28.76</v>
      </c>
      <c r="L115" s="15">
        <v>33.56</v>
      </c>
      <c r="M115" s="15"/>
      <c r="N115" s="15">
        <v>57.407671800999999</v>
      </c>
      <c r="O115" s="15">
        <v>90.665617600000004</v>
      </c>
      <c r="P115" s="16" t="s">
        <v>18</v>
      </c>
      <c r="Q115" s="39" t="s">
        <v>684</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172</v>
      </c>
      <c r="D116" s="17" t="s">
        <v>173</v>
      </c>
      <c r="E116" s="17">
        <v>6</v>
      </c>
      <c r="F116" s="14">
        <v>28.1</v>
      </c>
      <c r="G116" s="14">
        <v>26.33</v>
      </c>
      <c r="H116" s="14">
        <v>24.57</v>
      </c>
      <c r="I116" s="14"/>
      <c r="J116" s="14">
        <v>28.5</v>
      </c>
      <c r="K116" s="14">
        <v>32.020000000000003</v>
      </c>
      <c r="L116" s="14">
        <v>37.729999999999997</v>
      </c>
      <c r="M116" s="14"/>
      <c r="N116" s="14">
        <v>48.183011344000001</v>
      </c>
      <c r="O116" s="33">
        <v>58.094205950000003</v>
      </c>
      <c r="P116" s="17" t="s">
        <v>15</v>
      </c>
      <c r="Q116" s="40" t="s">
        <v>685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174</v>
      </c>
      <c r="D117" s="16" t="s">
        <v>175</v>
      </c>
      <c r="E117" s="16">
        <v>10</v>
      </c>
      <c r="F117" s="15">
        <v>90.61</v>
      </c>
      <c r="G117" s="15">
        <v>69.260000000000005</v>
      </c>
      <c r="H117" s="15">
        <v>47.91</v>
      </c>
      <c r="I117" s="14"/>
      <c r="J117" s="15">
        <v>104</v>
      </c>
      <c r="K117" s="15">
        <v>146.69</v>
      </c>
      <c r="L117" s="15">
        <v>215.78</v>
      </c>
      <c r="M117" s="15"/>
      <c r="N117" s="15">
        <v>88.852533176999998</v>
      </c>
      <c r="O117" s="15">
        <v>22.127063515000003</v>
      </c>
      <c r="P117" s="16" t="s">
        <v>18</v>
      </c>
      <c r="Q117" s="39" t="s">
        <v>686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176</v>
      </c>
      <c r="D118" s="17" t="s">
        <v>177</v>
      </c>
      <c r="E118" s="17">
        <v>10</v>
      </c>
      <c r="F118" s="14">
        <v>15.31</v>
      </c>
      <c r="G118" s="14">
        <v>13.61</v>
      </c>
      <c r="H118" s="14">
        <v>11.92</v>
      </c>
      <c r="I118" s="14"/>
      <c r="J118" s="14">
        <v>15.97</v>
      </c>
      <c r="K118" s="14">
        <v>19.350000000000001</v>
      </c>
      <c r="L118" s="14">
        <v>24.83</v>
      </c>
      <c r="M118" s="14"/>
      <c r="N118" s="14">
        <v>66.869649581000004</v>
      </c>
      <c r="O118" s="33">
        <v>35.594850649999998</v>
      </c>
      <c r="P118" s="17" t="s">
        <v>18</v>
      </c>
      <c r="Q118" s="40" t="s">
        <v>687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178</v>
      </c>
      <c r="D119" s="16" t="s">
        <v>179</v>
      </c>
      <c r="E119" s="16">
        <v>0</v>
      </c>
      <c r="F119" s="15">
        <v>31.51</v>
      </c>
      <c r="G119" s="15">
        <v>24.92</v>
      </c>
      <c r="H119" s="15">
        <v>18.329999999999998</v>
      </c>
      <c r="I119" s="14"/>
      <c r="J119" s="15">
        <v>33.79</v>
      </c>
      <c r="K119" s="15">
        <v>46.96</v>
      </c>
      <c r="L119" s="15">
        <v>68.28</v>
      </c>
      <c r="M119" s="15"/>
      <c r="N119" s="15">
        <v>23.316677474999999</v>
      </c>
      <c r="O119" s="15">
        <v>107.61885375999999</v>
      </c>
      <c r="P119" s="16" t="s">
        <v>15</v>
      </c>
      <c r="Q119" s="39" t="s">
        <v>688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180</v>
      </c>
      <c r="D120" s="17" t="s">
        <v>181</v>
      </c>
      <c r="E120" s="17">
        <v>3</v>
      </c>
      <c r="F120" s="14">
        <v>9.6199999999999992</v>
      </c>
      <c r="G120" s="14">
        <v>8.8699999999999992</v>
      </c>
      <c r="H120" s="14">
        <v>8.1300000000000008</v>
      </c>
      <c r="I120" s="14"/>
      <c r="J120" s="14">
        <v>9.86</v>
      </c>
      <c r="K120" s="14">
        <v>11.34</v>
      </c>
      <c r="L120" s="14">
        <v>13.74</v>
      </c>
      <c r="M120" s="14"/>
      <c r="N120" s="14">
        <v>49.066718168000001</v>
      </c>
      <c r="O120" s="33">
        <v>13.85015785</v>
      </c>
      <c r="P120" s="17" t="s">
        <v>15</v>
      </c>
      <c r="Q120" s="40" t="s">
        <v>689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182</v>
      </c>
      <c r="D121" s="16" t="s">
        <v>183</v>
      </c>
      <c r="E121" s="16">
        <v>0</v>
      </c>
      <c r="F121" s="15">
        <v>7.74</v>
      </c>
      <c r="G121" s="15">
        <v>7.1</v>
      </c>
      <c r="H121" s="15">
        <v>6.46</v>
      </c>
      <c r="I121" s="14"/>
      <c r="J121" s="15">
        <v>7.9</v>
      </c>
      <c r="K121" s="15">
        <v>9.17</v>
      </c>
      <c r="L121" s="15">
        <v>11.22</v>
      </c>
      <c r="M121" s="15"/>
      <c r="N121" s="15">
        <v>25.061545979999998</v>
      </c>
      <c r="O121" s="15">
        <v>9.4979002999999995</v>
      </c>
      <c r="P121" s="16" t="s">
        <v>15</v>
      </c>
      <c r="Q121" s="39" t="s">
        <v>690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184</v>
      </c>
      <c r="D122" s="17" t="s">
        <v>185</v>
      </c>
      <c r="E122" s="17">
        <v>5</v>
      </c>
      <c r="F122" s="14">
        <v>52.87</v>
      </c>
      <c r="G122" s="14">
        <v>47.87</v>
      </c>
      <c r="H122" s="14">
        <v>42.88</v>
      </c>
      <c r="I122" s="14"/>
      <c r="J122" s="14">
        <v>53.69</v>
      </c>
      <c r="K122" s="14">
        <v>63.67</v>
      </c>
      <c r="L122" s="14">
        <v>79.83</v>
      </c>
      <c r="M122" s="14"/>
      <c r="N122" s="14">
        <v>46.059278384000002</v>
      </c>
      <c r="O122" s="33">
        <v>40.271011850000001</v>
      </c>
      <c r="P122" s="17" t="s">
        <v>15</v>
      </c>
      <c r="Q122" s="40" t="s">
        <v>691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186</v>
      </c>
      <c r="D123" s="16" t="s">
        <v>187</v>
      </c>
      <c r="E123" s="16">
        <v>9</v>
      </c>
      <c r="F123" s="15">
        <v>29.9</v>
      </c>
      <c r="G123" s="15">
        <v>27.66</v>
      </c>
      <c r="H123" s="15">
        <v>25.43</v>
      </c>
      <c r="I123" s="14"/>
      <c r="J123" s="15">
        <v>32.04</v>
      </c>
      <c r="K123" s="15">
        <v>36.5</v>
      </c>
      <c r="L123" s="15">
        <v>43.73</v>
      </c>
      <c r="M123" s="15"/>
      <c r="N123" s="15">
        <v>57.663873293999998</v>
      </c>
      <c r="O123" s="15">
        <v>111.28552904999999</v>
      </c>
      <c r="P123" s="16" t="s">
        <v>18</v>
      </c>
      <c r="Q123" s="39" t="s">
        <v>692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188</v>
      </c>
      <c r="D124" s="17" t="s">
        <v>457</v>
      </c>
      <c r="E124" s="17">
        <v>5</v>
      </c>
      <c r="F124" s="14">
        <v>13.33</v>
      </c>
      <c r="G124" s="14">
        <v>12.37</v>
      </c>
      <c r="H124" s="14">
        <v>11.41</v>
      </c>
      <c r="I124" s="14"/>
      <c r="J124" s="14">
        <v>13.6</v>
      </c>
      <c r="K124" s="14">
        <v>15.51</v>
      </c>
      <c r="L124" s="14">
        <v>18.62</v>
      </c>
      <c r="M124" s="14"/>
      <c r="N124" s="14">
        <v>38.456745777000002</v>
      </c>
      <c r="O124" s="33">
        <v>2.8174650999999997</v>
      </c>
      <c r="P124" s="17" t="s">
        <v>15</v>
      </c>
      <c r="Q124" s="40" t="s">
        <v>693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188</v>
      </c>
      <c r="D125" s="16" t="s">
        <v>189</v>
      </c>
      <c r="E125" s="16">
        <v>6</v>
      </c>
      <c r="F125" s="15">
        <v>13.35</v>
      </c>
      <c r="G125" s="15">
        <v>12.2</v>
      </c>
      <c r="H125" s="15">
        <v>11.05</v>
      </c>
      <c r="I125" s="14"/>
      <c r="J125" s="15">
        <v>13.64</v>
      </c>
      <c r="K125" s="15">
        <v>15.93</v>
      </c>
      <c r="L125" s="15">
        <v>19.649999999999999</v>
      </c>
      <c r="M125" s="15"/>
      <c r="N125" s="15">
        <v>36.938649775000002</v>
      </c>
      <c r="O125" s="15">
        <v>451.14032880000002</v>
      </c>
      <c r="P125" s="16" t="s">
        <v>15</v>
      </c>
      <c r="Q125" s="39" t="s">
        <v>694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190</v>
      </c>
      <c r="D126" s="17" t="s">
        <v>191</v>
      </c>
      <c r="E126" s="17">
        <v>6</v>
      </c>
      <c r="F126" s="14">
        <v>41</v>
      </c>
      <c r="G126" s="14">
        <v>37.299999999999997</v>
      </c>
      <c r="H126" s="14">
        <v>33.61</v>
      </c>
      <c r="I126" s="14"/>
      <c r="J126" s="14">
        <v>41.56</v>
      </c>
      <c r="K126" s="14">
        <v>48.94</v>
      </c>
      <c r="L126" s="14">
        <v>60.9</v>
      </c>
      <c r="M126" s="14"/>
      <c r="N126" s="14">
        <v>33.742175498999998</v>
      </c>
      <c r="O126" s="33">
        <v>79.974242150000009</v>
      </c>
      <c r="P126" s="17" t="s">
        <v>15</v>
      </c>
      <c r="Q126" s="40" t="s">
        <v>695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190</v>
      </c>
      <c r="D127" s="16" t="s">
        <v>192</v>
      </c>
      <c r="E127" s="16">
        <v>6</v>
      </c>
      <c r="F127" s="15">
        <v>40.98</v>
      </c>
      <c r="G127" s="15">
        <v>37.72</v>
      </c>
      <c r="H127" s="15">
        <v>34.47</v>
      </c>
      <c r="I127" s="14"/>
      <c r="J127" s="15">
        <v>41.55</v>
      </c>
      <c r="K127" s="15">
        <v>48.05</v>
      </c>
      <c r="L127" s="15">
        <v>58.58</v>
      </c>
      <c r="M127" s="15"/>
      <c r="N127" s="15">
        <v>28.846530920999999</v>
      </c>
      <c r="O127" s="15">
        <v>1169.7239528</v>
      </c>
      <c r="P127" s="16" t="s">
        <v>15</v>
      </c>
      <c r="Q127" s="39" t="s">
        <v>696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565</v>
      </c>
      <c r="D128" s="17" t="s">
        <v>193</v>
      </c>
      <c r="E128" s="17">
        <v>3</v>
      </c>
      <c r="F128" s="14">
        <v>3.1</v>
      </c>
      <c r="G128" s="14">
        <v>2.75</v>
      </c>
      <c r="H128" s="14">
        <v>2.4</v>
      </c>
      <c r="I128" s="14"/>
      <c r="J128" s="14">
        <v>3.19</v>
      </c>
      <c r="K128" s="14">
        <v>3.88</v>
      </c>
      <c r="L128" s="14">
        <v>5.01</v>
      </c>
      <c r="M128" s="14"/>
      <c r="N128" s="14">
        <v>37.828283958</v>
      </c>
      <c r="O128" s="33">
        <v>3.0220221999999999</v>
      </c>
      <c r="P128" s="17" t="s">
        <v>15</v>
      </c>
      <c r="Q128" s="40" t="s">
        <v>697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194</v>
      </c>
      <c r="D129" s="16" t="s">
        <v>195</v>
      </c>
      <c r="E129" s="16">
        <v>0</v>
      </c>
      <c r="F129" s="15">
        <v>78.5</v>
      </c>
      <c r="G129" s="15">
        <v>71.55</v>
      </c>
      <c r="H129" s="15">
        <v>64.61</v>
      </c>
      <c r="I129" s="14"/>
      <c r="J129" s="15">
        <v>80.89</v>
      </c>
      <c r="K129" s="15">
        <v>94.77</v>
      </c>
      <c r="L129" s="15">
        <v>117.23</v>
      </c>
      <c r="M129" s="15"/>
      <c r="N129" s="15">
        <v>33.877966891</v>
      </c>
      <c r="O129" s="15">
        <v>98.016840809000001</v>
      </c>
      <c r="P129" s="16" t="s">
        <v>15</v>
      </c>
      <c r="Q129" s="39" t="s">
        <v>698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196</v>
      </c>
      <c r="D130" s="17" t="s">
        <v>197</v>
      </c>
      <c r="E130" s="17">
        <v>3</v>
      </c>
      <c r="F130" s="14">
        <v>11.19</v>
      </c>
      <c r="G130" s="14">
        <v>9.06</v>
      </c>
      <c r="H130" s="14">
        <v>6.93</v>
      </c>
      <c r="I130" s="14"/>
      <c r="J130" s="14">
        <v>12.46</v>
      </c>
      <c r="K130" s="14">
        <v>16.71</v>
      </c>
      <c r="L130" s="14">
        <v>23.59</v>
      </c>
      <c r="M130" s="14"/>
      <c r="N130" s="14">
        <v>35.522385739000001</v>
      </c>
      <c r="O130" s="33">
        <v>74.194086049999996</v>
      </c>
      <c r="P130" s="17" t="s">
        <v>15</v>
      </c>
      <c r="Q130" s="40" t="s">
        <v>699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566</v>
      </c>
      <c r="D131" s="16" t="s">
        <v>198</v>
      </c>
      <c r="E131" s="16">
        <v>0</v>
      </c>
      <c r="F131" s="15">
        <v>147.4</v>
      </c>
      <c r="G131" s="15">
        <v>136.28</v>
      </c>
      <c r="H131" s="15">
        <v>125.17</v>
      </c>
      <c r="I131" s="14"/>
      <c r="J131" s="15">
        <v>151.32</v>
      </c>
      <c r="K131" s="15">
        <v>173.54</v>
      </c>
      <c r="L131" s="15">
        <v>209.51</v>
      </c>
      <c r="M131" s="15"/>
      <c r="N131" s="15">
        <v>32.153755529999998</v>
      </c>
      <c r="O131" s="15">
        <v>4.3241133344999998</v>
      </c>
      <c r="P131" s="16" t="s">
        <v>15</v>
      </c>
      <c r="Q131" s="39" t="s">
        <v>700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199</v>
      </c>
      <c r="D132" s="17" t="s">
        <v>200</v>
      </c>
      <c r="E132" s="17">
        <v>3</v>
      </c>
      <c r="F132" s="14">
        <v>7.04</v>
      </c>
      <c r="G132" s="14">
        <v>6.07</v>
      </c>
      <c r="H132" s="14">
        <v>5.0999999999999996</v>
      </c>
      <c r="I132" s="14"/>
      <c r="J132" s="14">
        <v>7.37</v>
      </c>
      <c r="K132" s="14">
        <v>9.3000000000000007</v>
      </c>
      <c r="L132" s="14">
        <v>12.43</v>
      </c>
      <c r="M132" s="14"/>
      <c r="N132" s="14">
        <v>40.449006799000003</v>
      </c>
      <c r="O132" s="33">
        <v>7.0754106999999999</v>
      </c>
      <c r="P132" s="17" t="s">
        <v>15</v>
      </c>
      <c r="Q132" s="40" t="s">
        <v>701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201</v>
      </c>
      <c r="D133" s="16" t="s">
        <v>202</v>
      </c>
      <c r="E133" s="16">
        <v>2</v>
      </c>
      <c r="F133" s="15">
        <v>7.74</v>
      </c>
      <c r="G133" s="15">
        <v>6.81</v>
      </c>
      <c r="H133" s="15">
        <v>5.88</v>
      </c>
      <c r="I133" s="14"/>
      <c r="J133" s="15">
        <v>7.9</v>
      </c>
      <c r="K133" s="15">
        <v>9.75</v>
      </c>
      <c r="L133" s="15">
        <v>12.75</v>
      </c>
      <c r="M133" s="15"/>
      <c r="N133" s="15">
        <v>40.790160870000001</v>
      </c>
      <c r="O133" s="15">
        <v>9.5472528000000008</v>
      </c>
      <c r="P133" s="16" t="s">
        <v>15</v>
      </c>
      <c r="Q133" s="39" t="s">
        <v>702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203</v>
      </c>
      <c r="D134" s="17" t="s">
        <v>204</v>
      </c>
      <c r="E134" s="17">
        <v>2</v>
      </c>
      <c r="F134" s="14">
        <v>3.44</v>
      </c>
      <c r="G134" s="14">
        <v>3.18</v>
      </c>
      <c r="H134" s="14">
        <v>2.93</v>
      </c>
      <c r="I134" s="14"/>
      <c r="J134" s="14">
        <v>3.51</v>
      </c>
      <c r="K134" s="14">
        <v>4.01</v>
      </c>
      <c r="L134" s="14">
        <v>4.82</v>
      </c>
      <c r="M134" s="14"/>
      <c r="N134" s="14">
        <v>26.219349780999998</v>
      </c>
      <c r="O134" s="33">
        <v>4.7129897000000005</v>
      </c>
      <c r="P134" s="17" t="s">
        <v>15</v>
      </c>
      <c r="Q134" s="40" t="s">
        <v>703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203</v>
      </c>
      <c r="D135" s="16" t="s">
        <v>205</v>
      </c>
      <c r="E135" s="16">
        <v>2</v>
      </c>
      <c r="F135" s="15">
        <v>3.41</v>
      </c>
      <c r="G135" s="15">
        <v>3.15</v>
      </c>
      <c r="H135" s="15">
        <v>2.9</v>
      </c>
      <c r="I135" s="14"/>
      <c r="J135" s="15">
        <v>3.48</v>
      </c>
      <c r="K135" s="15">
        <v>3.98</v>
      </c>
      <c r="L135" s="15">
        <v>4.8</v>
      </c>
      <c r="M135" s="15"/>
      <c r="N135" s="15">
        <v>30.298186220000002</v>
      </c>
      <c r="O135" s="15">
        <v>23.152105800000001</v>
      </c>
      <c r="P135" s="16" t="s">
        <v>15</v>
      </c>
      <c r="Q135" s="39" t="s">
        <v>704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203</v>
      </c>
      <c r="D136" s="17" t="s">
        <v>206</v>
      </c>
      <c r="E136" s="17">
        <v>2</v>
      </c>
      <c r="F136" s="14">
        <v>17.059999999999999</v>
      </c>
      <c r="G136" s="14">
        <v>15.74</v>
      </c>
      <c r="H136" s="14">
        <v>14.43</v>
      </c>
      <c r="I136" s="14"/>
      <c r="J136" s="14">
        <v>17.43</v>
      </c>
      <c r="K136" s="14">
        <v>20.05</v>
      </c>
      <c r="L136" s="14">
        <v>24.3</v>
      </c>
      <c r="M136" s="14"/>
      <c r="N136" s="14">
        <v>26.942099386999999</v>
      </c>
      <c r="O136" s="33">
        <v>108.21416925000001</v>
      </c>
      <c r="P136" s="17" t="s">
        <v>15</v>
      </c>
      <c r="Q136" s="40" t="s">
        <v>705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207</v>
      </c>
      <c r="D137" s="16" t="s">
        <v>208</v>
      </c>
      <c r="E137" s="16">
        <v>3</v>
      </c>
      <c r="F137" s="15">
        <v>11.93</v>
      </c>
      <c r="G137" s="15">
        <v>9.74</v>
      </c>
      <c r="H137" s="15">
        <v>7.56</v>
      </c>
      <c r="I137" s="14"/>
      <c r="J137" s="15">
        <v>12.27</v>
      </c>
      <c r="K137" s="15">
        <v>16.63</v>
      </c>
      <c r="L137" s="15">
        <v>23.7</v>
      </c>
      <c r="M137" s="15"/>
      <c r="N137" s="15">
        <v>19.223934609000001</v>
      </c>
      <c r="O137" s="15">
        <v>10.0147522</v>
      </c>
      <c r="P137" s="16" t="s">
        <v>15</v>
      </c>
      <c r="Q137" s="39" t="s">
        <v>706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209</v>
      </c>
      <c r="D138" s="17" t="s">
        <v>210</v>
      </c>
      <c r="E138" s="17">
        <v>0</v>
      </c>
      <c r="F138" s="14">
        <v>4.17</v>
      </c>
      <c r="G138" s="14">
        <v>3.63</v>
      </c>
      <c r="H138" s="14">
        <v>3.1</v>
      </c>
      <c r="I138" s="14"/>
      <c r="J138" s="14">
        <v>4.5</v>
      </c>
      <c r="K138" s="14">
        <v>5.56</v>
      </c>
      <c r="L138" s="14">
        <v>7.29</v>
      </c>
      <c r="M138" s="14"/>
      <c r="N138" s="14">
        <v>22.618423139000001</v>
      </c>
      <c r="O138" s="33">
        <v>5.3319720999999998</v>
      </c>
      <c r="P138" s="17" t="s">
        <v>15</v>
      </c>
      <c r="Q138" s="40" t="s">
        <v>707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211</v>
      </c>
      <c r="D139" s="16" t="s">
        <v>212</v>
      </c>
      <c r="E139" s="16">
        <v>9</v>
      </c>
      <c r="F139" s="15">
        <v>48.53</v>
      </c>
      <c r="G139" s="15">
        <v>44.29</v>
      </c>
      <c r="H139" s="15">
        <v>40.06</v>
      </c>
      <c r="I139" s="14"/>
      <c r="J139" s="15">
        <v>53.35</v>
      </c>
      <c r="K139" s="15">
        <v>61.81</v>
      </c>
      <c r="L139" s="15">
        <v>75.52</v>
      </c>
      <c r="M139" s="15"/>
      <c r="N139" s="15">
        <v>59.170367341999999</v>
      </c>
      <c r="O139" s="15">
        <v>468.17705369999999</v>
      </c>
      <c r="P139" s="16" t="s">
        <v>18</v>
      </c>
      <c r="Q139" s="39" t="s">
        <v>708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211</v>
      </c>
      <c r="D140" s="17" t="s">
        <v>213</v>
      </c>
      <c r="E140" s="17">
        <v>5</v>
      </c>
      <c r="F140" s="14">
        <v>45.15</v>
      </c>
      <c r="G140" s="14">
        <v>41.18</v>
      </c>
      <c r="H140" s="14">
        <v>37.21</v>
      </c>
      <c r="I140" s="14"/>
      <c r="J140" s="14">
        <v>51.34</v>
      </c>
      <c r="K140" s="14">
        <v>59.27</v>
      </c>
      <c r="L140" s="14">
        <v>72.12</v>
      </c>
      <c r="M140" s="14"/>
      <c r="N140" s="14">
        <v>57.605750165000003</v>
      </c>
      <c r="O140" s="33">
        <v>17.6825902</v>
      </c>
      <c r="P140" s="17" t="s">
        <v>18</v>
      </c>
      <c r="Q140" s="40" t="s">
        <v>709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214</v>
      </c>
      <c r="D141" s="16" t="s">
        <v>215</v>
      </c>
      <c r="E141" s="16">
        <v>5</v>
      </c>
      <c r="F141" s="15">
        <v>27.15</v>
      </c>
      <c r="G141" s="15">
        <v>25.79</v>
      </c>
      <c r="H141" s="15">
        <v>24.43</v>
      </c>
      <c r="I141" s="14"/>
      <c r="J141" s="15">
        <v>27.76</v>
      </c>
      <c r="K141" s="15">
        <v>30.47</v>
      </c>
      <c r="L141" s="15">
        <v>34.86</v>
      </c>
      <c r="M141" s="15"/>
      <c r="N141" s="15">
        <v>50.384727472999998</v>
      </c>
      <c r="O141" s="15">
        <v>9.113375099999999</v>
      </c>
      <c r="P141" s="16" t="s">
        <v>15</v>
      </c>
      <c r="Q141" s="39" t="s">
        <v>710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216</v>
      </c>
      <c r="D142" s="17" t="s">
        <v>217</v>
      </c>
      <c r="E142" s="17">
        <v>1</v>
      </c>
      <c r="F142" s="14">
        <v>14.24</v>
      </c>
      <c r="G142" s="14">
        <v>13.01</v>
      </c>
      <c r="H142" s="14">
        <v>11.78</v>
      </c>
      <c r="I142" s="14"/>
      <c r="J142" s="14">
        <v>15.18</v>
      </c>
      <c r="K142" s="14">
        <v>17.63</v>
      </c>
      <c r="L142" s="14">
        <v>21.59</v>
      </c>
      <c r="M142" s="14"/>
      <c r="N142" s="14">
        <v>48.080670765000001</v>
      </c>
      <c r="O142" s="33">
        <v>241.41104865</v>
      </c>
      <c r="P142" s="17" t="s">
        <v>15</v>
      </c>
      <c r="Q142" s="40" t="s">
        <v>711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218</v>
      </c>
      <c r="D143" s="16" t="s">
        <v>219</v>
      </c>
      <c r="E143" s="16">
        <v>1</v>
      </c>
      <c r="F143" s="15">
        <v>3.84</v>
      </c>
      <c r="G143" s="15">
        <v>3.36</v>
      </c>
      <c r="H143" s="15">
        <v>2.89</v>
      </c>
      <c r="I143" s="14"/>
      <c r="J143" s="15">
        <v>4.24</v>
      </c>
      <c r="K143" s="15">
        <v>5.18</v>
      </c>
      <c r="L143" s="15">
        <v>6.7</v>
      </c>
      <c r="M143" s="15"/>
      <c r="N143" s="15">
        <v>48.86838083</v>
      </c>
      <c r="O143" s="15">
        <v>18.598558949999997</v>
      </c>
      <c r="P143" s="16" t="s">
        <v>15</v>
      </c>
      <c r="Q143" s="39" t="s">
        <v>712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220</v>
      </c>
      <c r="D144" s="17" t="s">
        <v>221</v>
      </c>
      <c r="E144" s="17">
        <v>1</v>
      </c>
      <c r="F144" s="14">
        <v>21.16</v>
      </c>
      <c r="G144" s="14">
        <v>19.54</v>
      </c>
      <c r="H144" s="14">
        <v>17.920000000000002</v>
      </c>
      <c r="I144" s="14"/>
      <c r="J144" s="14">
        <v>22.93</v>
      </c>
      <c r="K144" s="14">
        <v>26.16</v>
      </c>
      <c r="L144" s="14">
        <v>31.4</v>
      </c>
      <c r="M144" s="14"/>
      <c r="N144" s="14">
        <v>30.047243931000001</v>
      </c>
      <c r="O144" s="33">
        <v>10.908106</v>
      </c>
      <c r="P144" s="17" t="s">
        <v>15</v>
      </c>
      <c r="Q144" s="40" t="s">
        <v>713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222</v>
      </c>
      <c r="D145" s="16" t="s">
        <v>223</v>
      </c>
      <c r="E145" s="16">
        <v>0</v>
      </c>
      <c r="F145" s="15">
        <v>7.15</v>
      </c>
      <c r="G145" s="15">
        <v>5.94</v>
      </c>
      <c r="H145" s="15">
        <v>4.7300000000000004</v>
      </c>
      <c r="I145" s="14"/>
      <c r="J145" s="15">
        <v>7.85</v>
      </c>
      <c r="K145" s="15">
        <v>10.26</v>
      </c>
      <c r="L145" s="15">
        <v>14.17</v>
      </c>
      <c r="M145" s="15"/>
      <c r="N145" s="15">
        <v>17.199773152999999</v>
      </c>
      <c r="O145" s="15">
        <v>124.70705245000001</v>
      </c>
      <c r="P145" s="16" t="s">
        <v>15</v>
      </c>
      <c r="Q145" s="39" t="s">
        <v>714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224</v>
      </c>
      <c r="D146" s="17" t="s">
        <v>225</v>
      </c>
      <c r="E146" s="17">
        <v>3</v>
      </c>
      <c r="F146" s="14">
        <v>5.98</v>
      </c>
      <c r="G146" s="14">
        <v>5.55</v>
      </c>
      <c r="H146" s="14">
        <v>5.13</v>
      </c>
      <c r="I146" s="14"/>
      <c r="J146" s="14">
        <v>6.2</v>
      </c>
      <c r="K146" s="14">
        <v>7.04</v>
      </c>
      <c r="L146" s="14">
        <v>8.4</v>
      </c>
      <c r="M146" s="14"/>
      <c r="N146" s="14">
        <v>42.319202390999997</v>
      </c>
      <c r="O146" s="33">
        <v>6.46509365</v>
      </c>
      <c r="P146" s="17" t="s">
        <v>15</v>
      </c>
      <c r="Q146" s="40" t="s">
        <v>715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224</v>
      </c>
      <c r="D147" s="16" t="s">
        <v>226</v>
      </c>
      <c r="E147" s="16">
        <v>3</v>
      </c>
      <c r="F147" s="15">
        <v>6.4</v>
      </c>
      <c r="G147" s="15">
        <v>5.95</v>
      </c>
      <c r="H147" s="15">
        <v>5.51</v>
      </c>
      <c r="I147" s="14"/>
      <c r="J147" s="15">
        <v>6.62</v>
      </c>
      <c r="K147" s="15">
        <v>7.5</v>
      </c>
      <c r="L147" s="15">
        <v>8.93</v>
      </c>
      <c r="M147" s="15"/>
      <c r="N147" s="15">
        <v>47.853981509999997</v>
      </c>
      <c r="O147" s="15">
        <v>75.795571750000008</v>
      </c>
      <c r="P147" s="16" t="s">
        <v>15</v>
      </c>
      <c r="Q147" s="39" t="s">
        <v>716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227</v>
      </c>
      <c r="D148" s="17" t="s">
        <v>228</v>
      </c>
      <c r="E148" s="17">
        <v>2</v>
      </c>
      <c r="F148" s="14">
        <v>16.989999999999998</v>
      </c>
      <c r="G148" s="14">
        <v>14.77</v>
      </c>
      <c r="H148" s="14">
        <v>12.55</v>
      </c>
      <c r="I148" s="14"/>
      <c r="J148" s="14">
        <v>17.29</v>
      </c>
      <c r="K148" s="14">
        <v>21.72</v>
      </c>
      <c r="L148" s="14">
        <v>28.89</v>
      </c>
      <c r="M148" s="14"/>
      <c r="N148" s="14">
        <v>35.377755610000001</v>
      </c>
      <c r="O148" s="33">
        <v>217.85888630000002</v>
      </c>
      <c r="P148" s="17" t="s">
        <v>15</v>
      </c>
      <c r="Q148" s="40" t="s">
        <v>717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458</v>
      </c>
      <c r="D149" s="16" t="s">
        <v>459</v>
      </c>
      <c r="E149" s="16">
        <v>0</v>
      </c>
      <c r="F149" s="15">
        <v>77.77</v>
      </c>
      <c r="G149" s="15">
        <v>68.5</v>
      </c>
      <c r="H149" s="15">
        <v>59.24</v>
      </c>
      <c r="I149" s="14"/>
      <c r="J149" s="15">
        <v>80.099999999999994</v>
      </c>
      <c r="K149" s="15">
        <v>98.62</v>
      </c>
      <c r="L149" s="15">
        <v>128.61000000000001</v>
      </c>
      <c r="M149" s="15"/>
      <c r="N149" s="15">
        <v>39.553469036000003</v>
      </c>
      <c r="O149" s="15">
        <v>2.0320764214999998</v>
      </c>
      <c r="P149" s="16" t="s">
        <v>15</v>
      </c>
      <c r="Q149" s="39" t="s">
        <v>718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229</v>
      </c>
      <c r="D150" s="17" t="s">
        <v>230</v>
      </c>
      <c r="E150" s="17">
        <v>7</v>
      </c>
      <c r="F150" s="14">
        <v>4.25</v>
      </c>
      <c r="G150" s="14">
        <v>3.82</v>
      </c>
      <c r="H150" s="14">
        <v>3.39</v>
      </c>
      <c r="I150" s="14"/>
      <c r="J150" s="14">
        <v>4.5999999999999996</v>
      </c>
      <c r="K150" s="14">
        <v>5.45</v>
      </c>
      <c r="L150" s="14">
        <v>6.84</v>
      </c>
      <c r="M150" s="14"/>
      <c r="N150" s="14">
        <v>55.396651085000002</v>
      </c>
      <c r="O150" s="33">
        <v>5.5661861999999998</v>
      </c>
      <c r="P150" s="17" t="s">
        <v>18</v>
      </c>
      <c r="Q150" s="40" t="s">
        <v>567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492</v>
      </c>
      <c r="D151" s="16" t="s">
        <v>493</v>
      </c>
      <c r="E151" s="16">
        <v>0</v>
      </c>
      <c r="F151" s="15">
        <v>3.29</v>
      </c>
      <c r="G151" s="15">
        <v>3.04</v>
      </c>
      <c r="H151" s="15">
        <v>2.8</v>
      </c>
      <c r="I151" s="14"/>
      <c r="J151" s="15">
        <v>3.34</v>
      </c>
      <c r="K151" s="15">
        <v>3.82</v>
      </c>
      <c r="L151" s="15">
        <v>4.6100000000000003</v>
      </c>
      <c r="M151" s="15"/>
      <c r="N151" s="15">
        <v>35.838589781000003</v>
      </c>
      <c r="O151" s="15">
        <v>1.8716274499999999</v>
      </c>
      <c r="P151" s="16" t="s">
        <v>15</v>
      </c>
      <c r="Q151" s="39" t="s">
        <v>719</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231</v>
      </c>
      <c r="D152" s="17" t="s">
        <v>232</v>
      </c>
      <c r="E152" s="17">
        <v>0</v>
      </c>
      <c r="F152" s="14">
        <v>66.28</v>
      </c>
      <c r="G152" s="14">
        <v>55.38</v>
      </c>
      <c r="H152" s="14">
        <v>44.48</v>
      </c>
      <c r="I152" s="14"/>
      <c r="J152" s="14">
        <v>70.91</v>
      </c>
      <c r="K152" s="14">
        <v>92.7</v>
      </c>
      <c r="L152" s="14">
        <v>127.96</v>
      </c>
      <c r="M152" s="14"/>
      <c r="N152" s="14">
        <v>23.579906128000001</v>
      </c>
      <c r="O152" s="33">
        <v>54.604903989</v>
      </c>
      <c r="P152" s="17" t="s">
        <v>15</v>
      </c>
      <c r="Q152" s="40" t="s">
        <v>720</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460</v>
      </c>
      <c r="D153" s="16" t="s">
        <v>461</v>
      </c>
      <c r="E153" s="16">
        <v>3</v>
      </c>
      <c r="F153" s="15">
        <v>70.540000000000006</v>
      </c>
      <c r="G153" s="15">
        <v>59.9</v>
      </c>
      <c r="H153" s="15">
        <v>49.27</v>
      </c>
      <c r="I153" s="14"/>
      <c r="J153" s="15">
        <v>75</v>
      </c>
      <c r="K153" s="15">
        <v>96.26</v>
      </c>
      <c r="L153" s="15">
        <v>130.68</v>
      </c>
      <c r="M153" s="15"/>
      <c r="N153" s="15">
        <v>36.980862301000002</v>
      </c>
      <c r="O153" s="15">
        <v>1.8209492</v>
      </c>
      <c r="P153" s="16" t="s">
        <v>15</v>
      </c>
      <c r="Q153" s="39" t="s">
        <v>721</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233</v>
      </c>
      <c r="D154" s="17" t="s">
        <v>234</v>
      </c>
      <c r="E154" s="17">
        <v>0</v>
      </c>
      <c r="F154" s="14">
        <v>106.05</v>
      </c>
      <c r="G154" s="14">
        <v>93.81</v>
      </c>
      <c r="H154" s="14">
        <v>81.58</v>
      </c>
      <c r="I154" s="14"/>
      <c r="J154" s="14">
        <v>108.87</v>
      </c>
      <c r="K154" s="14">
        <v>133.33000000000001</v>
      </c>
      <c r="L154" s="14">
        <v>172.93</v>
      </c>
      <c r="M154" s="14"/>
      <c r="N154" s="14">
        <v>32.968440217999998</v>
      </c>
      <c r="O154" s="33">
        <v>19.51390748</v>
      </c>
      <c r="P154" s="17" t="s">
        <v>15</v>
      </c>
      <c r="Q154" s="40" t="s">
        <v>722</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235</v>
      </c>
      <c r="D155" s="16" t="s">
        <v>236</v>
      </c>
      <c r="E155" s="16">
        <v>5</v>
      </c>
      <c r="F155" s="15">
        <v>34.119999999999997</v>
      </c>
      <c r="G155" s="15">
        <v>32.43</v>
      </c>
      <c r="H155" s="15">
        <v>30.74</v>
      </c>
      <c r="I155" s="14"/>
      <c r="J155" s="15">
        <v>34.75</v>
      </c>
      <c r="K155" s="15">
        <v>38.119999999999997</v>
      </c>
      <c r="L155" s="15">
        <v>43.58</v>
      </c>
      <c r="M155" s="15"/>
      <c r="N155" s="15">
        <v>51.720857187999997</v>
      </c>
      <c r="O155" s="15">
        <v>19.2728967</v>
      </c>
      <c r="P155" s="16" t="s">
        <v>15</v>
      </c>
      <c r="Q155" s="39" t="s">
        <v>723</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568</v>
      </c>
      <c r="D156" s="17" t="s">
        <v>237</v>
      </c>
      <c r="E156" s="17">
        <v>10</v>
      </c>
      <c r="F156" s="14">
        <v>547.29</v>
      </c>
      <c r="G156" s="14">
        <v>442.77</v>
      </c>
      <c r="H156" s="14">
        <v>338.25</v>
      </c>
      <c r="I156" s="14"/>
      <c r="J156" s="14">
        <v>610</v>
      </c>
      <c r="K156" s="14">
        <v>819.03</v>
      </c>
      <c r="L156" s="14">
        <v>1157.27</v>
      </c>
      <c r="M156" s="14"/>
      <c r="N156" s="14">
        <v>86.298672651000004</v>
      </c>
      <c r="O156" s="33">
        <v>34.565956440000001</v>
      </c>
      <c r="P156" s="17" t="s">
        <v>18</v>
      </c>
      <c r="Q156" s="40" t="s">
        <v>724</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238</v>
      </c>
      <c r="D157" s="16" t="s">
        <v>239</v>
      </c>
      <c r="E157" s="16">
        <v>1</v>
      </c>
      <c r="F157" s="15">
        <v>84.5</v>
      </c>
      <c r="G157" s="15">
        <v>74.44</v>
      </c>
      <c r="H157" s="15">
        <v>64.39</v>
      </c>
      <c r="I157" s="14"/>
      <c r="J157" s="15">
        <v>86</v>
      </c>
      <c r="K157" s="15">
        <v>106.1</v>
      </c>
      <c r="L157" s="15">
        <v>138.63</v>
      </c>
      <c r="M157" s="15"/>
      <c r="N157" s="15">
        <v>47.481135979000001</v>
      </c>
      <c r="O157" s="15">
        <v>45.155959168999999</v>
      </c>
      <c r="P157" s="16" t="s">
        <v>15</v>
      </c>
      <c r="Q157" s="39" t="s">
        <v>725</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240</v>
      </c>
      <c r="D158" s="17" t="s">
        <v>241</v>
      </c>
      <c r="E158" s="17">
        <v>3</v>
      </c>
      <c r="F158" s="14">
        <v>12.89</v>
      </c>
      <c r="G158" s="14">
        <v>12.02</v>
      </c>
      <c r="H158" s="14">
        <v>11.16</v>
      </c>
      <c r="I158" s="14"/>
      <c r="J158" s="14">
        <v>13.3</v>
      </c>
      <c r="K158" s="14">
        <v>15.02</v>
      </c>
      <c r="L158" s="14">
        <v>17.8</v>
      </c>
      <c r="M158" s="14"/>
      <c r="N158" s="14">
        <v>45.185405230999997</v>
      </c>
      <c r="O158" s="33">
        <v>11.70045945</v>
      </c>
      <c r="P158" s="17" t="s">
        <v>15</v>
      </c>
      <c r="Q158" s="40" t="s">
        <v>726</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242</v>
      </c>
      <c r="D159" s="16" t="s">
        <v>243</v>
      </c>
      <c r="E159" s="16">
        <v>4</v>
      </c>
      <c r="F159" s="15">
        <v>4.04</v>
      </c>
      <c r="G159" s="15">
        <v>3.2</v>
      </c>
      <c r="H159" s="15">
        <v>2.37</v>
      </c>
      <c r="I159" s="14"/>
      <c r="J159" s="15">
        <v>6.3</v>
      </c>
      <c r="K159" s="15">
        <v>7.96</v>
      </c>
      <c r="L159" s="15">
        <v>10.66</v>
      </c>
      <c r="M159" s="15"/>
      <c r="N159" s="15">
        <v>55.45346773</v>
      </c>
      <c r="O159" s="15">
        <v>62.655804349999997</v>
      </c>
      <c r="P159" s="16" t="s">
        <v>18</v>
      </c>
      <c r="Q159" s="39" t="s">
        <v>727</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537</v>
      </c>
      <c r="D160" s="17" t="s">
        <v>538</v>
      </c>
      <c r="E160" s="17">
        <v>3</v>
      </c>
      <c r="F160" s="14">
        <v>3.6</v>
      </c>
      <c r="G160" s="14">
        <v>3.37</v>
      </c>
      <c r="H160" s="14">
        <v>3.15</v>
      </c>
      <c r="I160" s="14"/>
      <c r="J160" s="14">
        <v>3.7</v>
      </c>
      <c r="K160" s="14">
        <v>4.1399999999999997</v>
      </c>
      <c r="L160" s="14">
        <v>4.8600000000000003</v>
      </c>
      <c r="M160" s="14"/>
      <c r="N160" s="14">
        <v>35.057697537999999</v>
      </c>
      <c r="O160" s="33">
        <v>1.53404725</v>
      </c>
      <c r="P160" s="17" t="s">
        <v>15</v>
      </c>
      <c r="Q160" s="40" t="s">
        <v>728</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244</v>
      </c>
      <c r="D161" s="16" t="s">
        <v>245</v>
      </c>
      <c r="E161" s="16">
        <v>5</v>
      </c>
      <c r="F161" s="15">
        <v>15.77</v>
      </c>
      <c r="G161" s="15">
        <v>14.68</v>
      </c>
      <c r="H161" s="15">
        <v>13.6</v>
      </c>
      <c r="I161" s="14"/>
      <c r="J161" s="15">
        <v>16.079999999999998</v>
      </c>
      <c r="K161" s="15">
        <v>18.239999999999998</v>
      </c>
      <c r="L161" s="15">
        <v>21.75</v>
      </c>
      <c r="M161" s="15"/>
      <c r="N161" s="15">
        <v>44.757231883000003</v>
      </c>
      <c r="O161" s="15">
        <v>139.42162719999999</v>
      </c>
      <c r="P161" s="16" t="s">
        <v>15</v>
      </c>
      <c r="Q161" s="39" t="s">
        <v>729</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246</v>
      </c>
      <c r="D162" s="17" t="s">
        <v>247</v>
      </c>
      <c r="E162" s="17">
        <v>5</v>
      </c>
      <c r="F162" s="14">
        <v>29.48</v>
      </c>
      <c r="G162" s="14">
        <v>25.93</v>
      </c>
      <c r="H162" s="14">
        <v>22.38</v>
      </c>
      <c r="I162" s="14"/>
      <c r="J162" s="14">
        <v>30.37</v>
      </c>
      <c r="K162" s="14">
        <v>37.46</v>
      </c>
      <c r="L162" s="14">
        <v>48.94</v>
      </c>
      <c r="M162" s="14"/>
      <c r="N162" s="14">
        <v>42.286193801000003</v>
      </c>
      <c r="O162" s="33">
        <v>35.312858149999997</v>
      </c>
      <c r="P162" s="17" t="s">
        <v>15</v>
      </c>
      <c r="Q162" s="40" t="s">
        <v>730</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248</v>
      </c>
      <c r="D163" s="16" t="s">
        <v>249</v>
      </c>
      <c r="E163" s="16">
        <v>5</v>
      </c>
      <c r="F163" s="15">
        <v>11.7</v>
      </c>
      <c r="G163" s="15">
        <v>9.9</v>
      </c>
      <c r="H163" s="15">
        <v>8.11</v>
      </c>
      <c r="I163" s="14"/>
      <c r="J163" s="15">
        <v>12.24</v>
      </c>
      <c r="K163" s="15">
        <v>15.82</v>
      </c>
      <c r="L163" s="15">
        <v>21.61</v>
      </c>
      <c r="M163" s="15"/>
      <c r="N163" s="15">
        <v>35.017626026000002</v>
      </c>
      <c r="O163" s="15">
        <v>79.982142199999998</v>
      </c>
      <c r="P163" s="16" t="s">
        <v>15</v>
      </c>
      <c r="Q163" s="39" t="s">
        <v>731</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250</v>
      </c>
      <c r="D164" s="17" t="s">
        <v>251</v>
      </c>
      <c r="E164" s="17">
        <v>0</v>
      </c>
      <c r="F164" s="14">
        <v>6.59</v>
      </c>
      <c r="G164" s="14">
        <v>5.37</v>
      </c>
      <c r="H164" s="14">
        <v>4.1500000000000004</v>
      </c>
      <c r="I164" s="14"/>
      <c r="J164" s="14">
        <v>7.1</v>
      </c>
      <c r="K164" s="14">
        <v>9.5299999999999994</v>
      </c>
      <c r="L164" s="14">
        <v>13.47</v>
      </c>
      <c r="M164" s="14"/>
      <c r="N164" s="14">
        <v>33.933772906999998</v>
      </c>
      <c r="O164" s="33">
        <v>64.067625800000002</v>
      </c>
      <c r="P164" s="17" t="s">
        <v>15</v>
      </c>
      <c r="Q164" s="40" t="s">
        <v>732</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431</v>
      </c>
      <c r="D165" s="16" t="s">
        <v>432</v>
      </c>
      <c r="E165" s="16">
        <v>9</v>
      </c>
      <c r="F165" s="15">
        <v>1.61</v>
      </c>
      <c r="G165" s="15">
        <v>1.44</v>
      </c>
      <c r="H165" s="15">
        <v>1.28</v>
      </c>
      <c r="I165" s="14"/>
      <c r="J165" s="15">
        <v>1.69</v>
      </c>
      <c r="K165" s="15">
        <v>2.0099999999999998</v>
      </c>
      <c r="L165" s="15">
        <v>2.5299999999999998</v>
      </c>
      <c r="M165" s="15"/>
      <c r="N165" s="15">
        <v>72.833669172</v>
      </c>
      <c r="O165" s="15">
        <v>1.74901565</v>
      </c>
      <c r="P165" s="16" t="s">
        <v>18</v>
      </c>
      <c r="Q165" s="39" t="s">
        <v>733</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252</v>
      </c>
      <c r="D166" s="17" t="s">
        <v>253</v>
      </c>
      <c r="E166" s="17">
        <v>6</v>
      </c>
      <c r="F166" s="14">
        <v>31.61</v>
      </c>
      <c r="G166" s="14">
        <v>28.83</v>
      </c>
      <c r="H166" s="14">
        <v>26.05</v>
      </c>
      <c r="I166" s="14"/>
      <c r="J166" s="14">
        <v>32.1</v>
      </c>
      <c r="K166" s="14">
        <v>37.65</v>
      </c>
      <c r="L166" s="14">
        <v>46.65</v>
      </c>
      <c r="M166" s="14"/>
      <c r="N166" s="14">
        <v>44.188314232000003</v>
      </c>
      <c r="O166" s="33">
        <v>111.7551057</v>
      </c>
      <c r="P166" s="17" t="s">
        <v>15</v>
      </c>
      <c r="Q166" s="40" t="s">
        <v>734</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254</v>
      </c>
      <c r="D167" s="16" t="s">
        <v>255</v>
      </c>
      <c r="E167" s="16">
        <v>7</v>
      </c>
      <c r="F167" s="15">
        <v>10.64</v>
      </c>
      <c r="G167" s="15">
        <v>9.42</v>
      </c>
      <c r="H167" s="15">
        <v>8.1999999999999993</v>
      </c>
      <c r="I167" s="14"/>
      <c r="J167" s="15">
        <v>11.15</v>
      </c>
      <c r="K167" s="15">
        <v>13.58</v>
      </c>
      <c r="L167" s="15">
        <v>17.52</v>
      </c>
      <c r="M167" s="15"/>
      <c r="N167" s="15">
        <v>72.893836944</v>
      </c>
      <c r="O167" s="15">
        <v>78.398197499999995</v>
      </c>
      <c r="P167" s="16" t="s">
        <v>18</v>
      </c>
      <c r="Q167" s="39" t="s">
        <v>569</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256</v>
      </c>
      <c r="D168" s="17" t="s">
        <v>257</v>
      </c>
      <c r="E168" s="17">
        <v>8</v>
      </c>
      <c r="F168" s="14">
        <v>33.75</v>
      </c>
      <c r="G168" s="14">
        <v>33.06</v>
      </c>
      <c r="H168" s="14">
        <v>32.380000000000003</v>
      </c>
      <c r="I168" s="14"/>
      <c r="J168" s="14">
        <v>33.869999999999997</v>
      </c>
      <c r="K168" s="14">
        <v>35.229999999999997</v>
      </c>
      <c r="L168" s="14">
        <v>37.44</v>
      </c>
      <c r="M168" s="14"/>
      <c r="N168" s="14">
        <v>81.565963670000002</v>
      </c>
      <c r="O168" s="33">
        <v>43.109917368000005</v>
      </c>
      <c r="P168" s="17" t="s">
        <v>18</v>
      </c>
      <c r="Q168" s="40" t="s">
        <v>735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258</v>
      </c>
      <c r="D169" s="16" t="s">
        <v>259</v>
      </c>
      <c r="E169" s="16">
        <v>0</v>
      </c>
      <c r="F169" s="15">
        <v>8.5399999999999991</v>
      </c>
      <c r="G169" s="15">
        <v>7.56</v>
      </c>
      <c r="H169" s="15">
        <v>6.58</v>
      </c>
      <c r="I169" s="14"/>
      <c r="J169" s="15">
        <v>8.65</v>
      </c>
      <c r="K169" s="15">
        <v>10.6</v>
      </c>
      <c r="L169" s="15">
        <v>13.77</v>
      </c>
      <c r="M169" s="15"/>
      <c r="N169" s="15">
        <v>23.405865416000001</v>
      </c>
      <c r="O169" s="15">
        <v>11.500440027</v>
      </c>
      <c r="P169" s="16" t="s">
        <v>15</v>
      </c>
      <c r="Q169" s="39" t="s">
        <v>736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260</v>
      </c>
      <c r="D170" s="17" t="s">
        <v>261</v>
      </c>
      <c r="E170" s="17">
        <v>0</v>
      </c>
      <c r="F170" s="14">
        <v>11.3</v>
      </c>
      <c r="G170" s="14">
        <v>9.67</v>
      </c>
      <c r="H170" s="14">
        <v>8.0399999999999991</v>
      </c>
      <c r="I170" s="14"/>
      <c r="J170" s="14">
        <v>11.9</v>
      </c>
      <c r="K170" s="14">
        <v>15.15</v>
      </c>
      <c r="L170" s="14">
        <v>20.420000000000002</v>
      </c>
      <c r="M170" s="14"/>
      <c r="N170" s="14">
        <v>22.965124540000001</v>
      </c>
      <c r="O170" s="33">
        <v>82.110174315999998</v>
      </c>
      <c r="P170" s="17" t="s">
        <v>15</v>
      </c>
      <c r="Q170" s="40" t="s">
        <v>737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262</v>
      </c>
      <c r="D171" s="16" t="s">
        <v>263</v>
      </c>
      <c r="E171" s="16">
        <v>9</v>
      </c>
      <c r="F171" s="15">
        <v>21.73</v>
      </c>
      <c r="G171" s="15">
        <v>20.34</v>
      </c>
      <c r="H171" s="15">
        <v>18.96</v>
      </c>
      <c r="I171" s="14"/>
      <c r="J171" s="15">
        <v>22.46</v>
      </c>
      <c r="K171" s="15">
        <v>25.22</v>
      </c>
      <c r="L171" s="15">
        <v>29.69</v>
      </c>
      <c r="M171" s="15"/>
      <c r="N171" s="15">
        <v>62.611727766000001</v>
      </c>
      <c r="O171" s="15">
        <v>83.411722635000004</v>
      </c>
      <c r="P171" s="16" t="s">
        <v>18</v>
      </c>
      <c r="Q171" s="39" t="s">
        <v>738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264</v>
      </c>
      <c r="D172" s="17" t="s">
        <v>265</v>
      </c>
      <c r="E172" s="17">
        <v>5</v>
      </c>
      <c r="F172" s="14">
        <v>10.039999999999999</v>
      </c>
      <c r="G172" s="14">
        <v>9.23</v>
      </c>
      <c r="H172" s="14">
        <v>8.43</v>
      </c>
      <c r="I172" s="14"/>
      <c r="J172" s="14">
        <v>10.27</v>
      </c>
      <c r="K172" s="14">
        <v>11.87</v>
      </c>
      <c r="L172" s="14">
        <v>14.47</v>
      </c>
      <c r="M172" s="14"/>
      <c r="N172" s="14">
        <v>43.465595692999997</v>
      </c>
      <c r="O172" s="33">
        <v>3.8149814500000003</v>
      </c>
      <c r="P172" s="17" t="s">
        <v>15</v>
      </c>
      <c r="Q172" s="40" t="s">
        <v>739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266</v>
      </c>
      <c r="D173" s="16" t="s">
        <v>267</v>
      </c>
      <c r="E173" s="16">
        <v>0</v>
      </c>
      <c r="F173" s="15">
        <v>1.24</v>
      </c>
      <c r="G173" s="15">
        <v>0.62</v>
      </c>
      <c r="H173" s="15">
        <v>0.01</v>
      </c>
      <c r="I173" s="14"/>
      <c r="J173" s="15">
        <v>1.5</v>
      </c>
      <c r="K173" s="15">
        <v>2.72</v>
      </c>
      <c r="L173" s="15">
        <v>4.7</v>
      </c>
      <c r="M173" s="15"/>
      <c r="N173" s="15">
        <v>32.389794319000003</v>
      </c>
      <c r="O173" s="15">
        <v>12.95420485</v>
      </c>
      <c r="P173" s="16" t="s">
        <v>15</v>
      </c>
      <c r="Q173" s="39" t="s">
        <v>740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268</v>
      </c>
      <c r="D174" s="17" t="s">
        <v>269</v>
      </c>
      <c r="E174" s="17">
        <v>4</v>
      </c>
      <c r="F174" s="14">
        <v>155.41999999999999</v>
      </c>
      <c r="G174" s="14">
        <v>133.02000000000001</v>
      </c>
      <c r="H174" s="14">
        <v>110.62</v>
      </c>
      <c r="I174" s="14"/>
      <c r="J174" s="14">
        <v>185.23</v>
      </c>
      <c r="K174" s="14">
        <v>230.02</v>
      </c>
      <c r="L174" s="14">
        <v>302.5</v>
      </c>
      <c r="M174" s="14"/>
      <c r="N174" s="14">
        <v>69.416950901999996</v>
      </c>
      <c r="O174" s="33">
        <v>13.880619389</v>
      </c>
      <c r="P174" s="17" t="s">
        <v>18</v>
      </c>
      <c r="Q174" s="40" t="s">
        <v>741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417</v>
      </c>
      <c r="D175" s="16" t="s">
        <v>418</v>
      </c>
      <c r="E175" s="16">
        <v>0</v>
      </c>
      <c r="F175" s="15">
        <v>6.99</v>
      </c>
      <c r="G175" s="15">
        <v>5.71</v>
      </c>
      <c r="H175" s="15">
        <v>4.4400000000000004</v>
      </c>
      <c r="I175" s="14"/>
      <c r="J175" s="15">
        <v>7.14</v>
      </c>
      <c r="K175" s="15">
        <v>9.68</v>
      </c>
      <c r="L175" s="15">
        <v>13.8</v>
      </c>
      <c r="M175" s="15"/>
      <c r="N175" s="15">
        <v>42.429519051</v>
      </c>
      <c r="O175" s="15">
        <v>2.7185826000000004</v>
      </c>
      <c r="P175" s="16" t="s">
        <v>15</v>
      </c>
      <c r="Q175" s="39" t="s">
        <v>742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270</v>
      </c>
      <c r="D176" s="17" t="s">
        <v>271</v>
      </c>
      <c r="E176" s="17">
        <v>9</v>
      </c>
      <c r="F176" s="14">
        <v>80.97</v>
      </c>
      <c r="G176" s="14">
        <v>74.31</v>
      </c>
      <c r="H176" s="14">
        <v>67.650000000000006</v>
      </c>
      <c r="I176" s="14"/>
      <c r="J176" s="14">
        <v>84.9</v>
      </c>
      <c r="K176" s="14">
        <v>98.21</v>
      </c>
      <c r="L176" s="14">
        <v>119.76</v>
      </c>
      <c r="M176" s="14"/>
      <c r="N176" s="14">
        <v>58.615149115000001</v>
      </c>
      <c r="O176" s="33">
        <v>51.988939000000002</v>
      </c>
      <c r="P176" s="17" t="s">
        <v>18</v>
      </c>
      <c r="Q176" s="40" t="s">
        <v>743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272</v>
      </c>
      <c r="D177" s="16" t="s">
        <v>273</v>
      </c>
      <c r="E177" s="16">
        <v>1</v>
      </c>
      <c r="F177" s="15">
        <v>2.37</v>
      </c>
      <c r="G177" s="15">
        <v>1.67</v>
      </c>
      <c r="H177" s="15">
        <v>0.98</v>
      </c>
      <c r="I177" s="14"/>
      <c r="J177" s="15">
        <v>2.61</v>
      </c>
      <c r="K177" s="15">
        <v>3.99</v>
      </c>
      <c r="L177" s="15">
        <v>6.23</v>
      </c>
      <c r="M177" s="15"/>
      <c r="N177" s="15">
        <v>47.161850129999998</v>
      </c>
      <c r="O177" s="15">
        <v>19.439387100000001</v>
      </c>
      <c r="P177" s="16" t="s">
        <v>15</v>
      </c>
      <c r="Q177" s="39" t="s">
        <v>744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274</v>
      </c>
      <c r="D178" s="17" t="s">
        <v>275</v>
      </c>
      <c r="E178" s="17">
        <v>6</v>
      </c>
      <c r="F178" s="14">
        <v>5.03</v>
      </c>
      <c r="G178" s="14">
        <v>4.21</v>
      </c>
      <c r="H178" s="14">
        <v>3.39</v>
      </c>
      <c r="I178" s="14"/>
      <c r="J178" s="14">
        <v>5.19</v>
      </c>
      <c r="K178" s="14">
        <v>6.82</v>
      </c>
      <c r="L178" s="14">
        <v>9.4700000000000006</v>
      </c>
      <c r="M178" s="14"/>
      <c r="N178" s="14">
        <v>27.913701240000002</v>
      </c>
      <c r="O178" s="33">
        <v>29.327887950000001</v>
      </c>
      <c r="P178" s="17" t="s">
        <v>15</v>
      </c>
      <c r="Q178" s="40" t="s">
        <v>745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276</v>
      </c>
      <c r="D179" s="16" t="s">
        <v>277</v>
      </c>
      <c r="E179" s="16">
        <v>2</v>
      </c>
      <c r="F179" s="15">
        <v>217.06</v>
      </c>
      <c r="G179" s="15">
        <v>176.53</v>
      </c>
      <c r="H179" s="15">
        <v>136</v>
      </c>
      <c r="I179" s="14"/>
      <c r="J179" s="15">
        <v>225</v>
      </c>
      <c r="K179" s="15">
        <v>306.05</v>
      </c>
      <c r="L179" s="15">
        <v>437.21</v>
      </c>
      <c r="M179" s="15"/>
      <c r="N179" s="15">
        <v>41.084270746999998</v>
      </c>
      <c r="O179" s="15">
        <v>6.5174203749999995</v>
      </c>
      <c r="P179" s="16" t="s">
        <v>15</v>
      </c>
      <c r="Q179" s="39" t="s">
        <v>746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519</v>
      </c>
      <c r="D180" s="17" t="s">
        <v>520</v>
      </c>
      <c r="E180" s="17">
        <v>4</v>
      </c>
      <c r="F180" s="14">
        <v>0.56999999999999995</v>
      </c>
      <c r="G180" s="14">
        <v>0.38</v>
      </c>
      <c r="H180" s="14">
        <v>0.19</v>
      </c>
      <c r="I180" s="14"/>
      <c r="J180" s="14">
        <v>1.07</v>
      </c>
      <c r="K180" s="14">
        <v>1.44</v>
      </c>
      <c r="L180" s="14">
        <v>2.06</v>
      </c>
      <c r="M180" s="14"/>
      <c r="N180" s="14">
        <v>58.766609055000004</v>
      </c>
      <c r="O180" s="33">
        <v>2.03286795</v>
      </c>
      <c r="P180" s="17" t="s">
        <v>18</v>
      </c>
      <c r="Q180" s="40" t="s">
        <v>747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278</v>
      </c>
      <c r="D181" s="16" t="s">
        <v>279</v>
      </c>
      <c r="E181" s="16">
        <v>3</v>
      </c>
      <c r="F181" s="15">
        <v>49.8</v>
      </c>
      <c r="G181" s="15">
        <v>42.12</v>
      </c>
      <c r="H181" s="15">
        <v>34.44</v>
      </c>
      <c r="I181" s="14"/>
      <c r="J181" s="15">
        <v>50.78</v>
      </c>
      <c r="K181" s="15">
        <v>66.13</v>
      </c>
      <c r="L181" s="15">
        <v>90.96</v>
      </c>
      <c r="M181" s="15"/>
      <c r="N181" s="15">
        <v>36.695028735000001</v>
      </c>
      <c r="O181" s="15">
        <v>720.04406519999998</v>
      </c>
      <c r="P181" s="16" t="s">
        <v>15</v>
      </c>
      <c r="Q181" s="39" t="s">
        <v>748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278</v>
      </c>
      <c r="D182" s="17" t="s">
        <v>281</v>
      </c>
      <c r="E182" s="17">
        <v>3</v>
      </c>
      <c r="F182" s="14">
        <v>45.67</v>
      </c>
      <c r="G182" s="14">
        <v>39.22</v>
      </c>
      <c r="H182" s="14">
        <v>32.770000000000003</v>
      </c>
      <c r="I182" s="14"/>
      <c r="J182" s="14">
        <v>46.55</v>
      </c>
      <c r="K182" s="14">
        <v>59.44</v>
      </c>
      <c r="L182" s="14">
        <v>80.31</v>
      </c>
      <c r="M182" s="14"/>
      <c r="N182" s="14">
        <v>37.301622977000001</v>
      </c>
      <c r="O182" s="33">
        <v>2349.4705098999998</v>
      </c>
      <c r="P182" s="17" t="s">
        <v>15</v>
      </c>
      <c r="Q182" s="40" t="s">
        <v>749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282</v>
      </c>
      <c r="D183" s="16" t="s">
        <v>283</v>
      </c>
      <c r="E183" s="16">
        <v>5</v>
      </c>
      <c r="F183" s="15">
        <v>12.3</v>
      </c>
      <c r="G183" s="15">
        <v>10.79</v>
      </c>
      <c r="H183" s="15">
        <v>9.2899999999999991</v>
      </c>
      <c r="I183" s="14"/>
      <c r="J183" s="15">
        <v>12.79</v>
      </c>
      <c r="K183" s="15">
        <v>15.79</v>
      </c>
      <c r="L183" s="15">
        <v>20.65</v>
      </c>
      <c r="M183" s="15"/>
      <c r="N183" s="15">
        <v>36.607987233000003</v>
      </c>
      <c r="O183" s="15">
        <v>37.104092950000002</v>
      </c>
      <c r="P183" s="16" t="s">
        <v>15</v>
      </c>
      <c r="Q183" s="39" t="s">
        <v>750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408</v>
      </c>
      <c r="D184" s="17" t="s">
        <v>284</v>
      </c>
      <c r="E184" s="17">
        <v>3</v>
      </c>
      <c r="F184" s="14">
        <v>63</v>
      </c>
      <c r="G184" s="14">
        <v>52.86</v>
      </c>
      <c r="H184" s="14">
        <v>42.73</v>
      </c>
      <c r="I184" s="14"/>
      <c r="J184" s="14">
        <v>65.03</v>
      </c>
      <c r="K184" s="14">
        <v>85.29</v>
      </c>
      <c r="L184" s="14">
        <v>118.08</v>
      </c>
      <c r="M184" s="14"/>
      <c r="N184" s="14">
        <v>41.587689179000002</v>
      </c>
      <c r="O184" s="33">
        <v>785.59694449999995</v>
      </c>
      <c r="P184" s="17" t="s">
        <v>15</v>
      </c>
      <c r="Q184" s="40" t="s">
        <v>751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411</v>
      </c>
      <c r="D185" s="16" t="s">
        <v>285</v>
      </c>
      <c r="E185" s="16">
        <v>7</v>
      </c>
      <c r="F185" s="15">
        <v>3.65</v>
      </c>
      <c r="G185" s="15">
        <v>3.26</v>
      </c>
      <c r="H185" s="15">
        <v>2.87</v>
      </c>
      <c r="I185" s="14"/>
      <c r="J185" s="15">
        <v>4.07</v>
      </c>
      <c r="K185" s="15">
        <v>4.84</v>
      </c>
      <c r="L185" s="15">
        <v>6.09</v>
      </c>
      <c r="M185" s="15"/>
      <c r="N185" s="15">
        <v>58.072432630999998</v>
      </c>
      <c r="O185" s="15">
        <v>13.132491</v>
      </c>
      <c r="P185" s="16" t="s">
        <v>18</v>
      </c>
      <c r="Q185" s="39" t="s">
        <v>570</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483</v>
      </c>
      <c r="D186" s="17" t="s">
        <v>286</v>
      </c>
      <c r="E186" s="17">
        <v>3</v>
      </c>
      <c r="F186" s="14">
        <v>13.17</v>
      </c>
      <c r="G186" s="14">
        <v>11.43</v>
      </c>
      <c r="H186" s="14">
        <v>9.69</v>
      </c>
      <c r="I186" s="14"/>
      <c r="J186" s="14">
        <v>13.95</v>
      </c>
      <c r="K186" s="14">
        <v>17.420000000000002</v>
      </c>
      <c r="L186" s="14">
        <v>23.04</v>
      </c>
      <c r="M186" s="14"/>
      <c r="N186" s="14">
        <v>38.17718601</v>
      </c>
      <c r="O186" s="33">
        <v>23.10902505</v>
      </c>
      <c r="P186" s="17" t="s">
        <v>15</v>
      </c>
      <c r="Q186" s="40" t="s">
        <v>752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412</v>
      </c>
      <c r="D187" s="16" t="s">
        <v>287</v>
      </c>
      <c r="E187" s="16">
        <v>2</v>
      </c>
      <c r="F187" s="15">
        <v>10.1</v>
      </c>
      <c r="G187" s="15">
        <v>8.1</v>
      </c>
      <c r="H187" s="15">
        <v>6.11</v>
      </c>
      <c r="I187" s="14"/>
      <c r="J187" s="15">
        <v>10.7</v>
      </c>
      <c r="K187" s="15">
        <v>14.68</v>
      </c>
      <c r="L187" s="15">
        <v>21.13</v>
      </c>
      <c r="M187" s="15"/>
      <c r="N187" s="15">
        <v>37.169655974000001</v>
      </c>
      <c r="O187" s="15">
        <v>75.809491449999996</v>
      </c>
      <c r="P187" s="16" t="s">
        <v>15</v>
      </c>
      <c r="Q187" s="39" t="s">
        <v>753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428</v>
      </c>
      <c r="D188" s="17" t="s">
        <v>288</v>
      </c>
      <c r="E188" s="17">
        <v>6</v>
      </c>
      <c r="F188" s="14">
        <v>50.6</v>
      </c>
      <c r="G188" s="14">
        <v>46.94</v>
      </c>
      <c r="H188" s="14">
        <v>43.28</v>
      </c>
      <c r="I188" s="14"/>
      <c r="J188" s="14">
        <v>52.23</v>
      </c>
      <c r="K188" s="14">
        <v>59.54</v>
      </c>
      <c r="L188" s="14">
        <v>71.38</v>
      </c>
      <c r="M188" s="14"/>
      <c r="N188" s="14">
        <v>55.005996496999998</v>
      </c>
      <c r="O188" s="33">
        <v>95.651070750000002</v>
      </c>
      <c r="P188" s="17" t="s">
        <v>15</v>
      </c>
      <c r="Q188" s="40" t="s">
        <v>754</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429</v>
      </c>
      <c r="D189" s="16" t="s">
        <v>289</v>
      </c>
      <c r="E189" s="16">
        <v>4</v>
      </c>
      <c r="F189" s="15">
        <v>4.46</v>
      </c>
      <c r="G189" s="15">
        <v>4.17</v>
      </c>
      <c r="H189" s="15">
        <v>3.88</v>
      </c>
      <c r="I189" s="14"/>
      <c r="J189" s="15">
        <v>4.6500000000000004</v>
      </c>
      <c r="K189" s="15">
        <v>5.22</v>
      </c>
      <c r="L189" s="15">
        <v>6.15</v>
      </c>
      <c r="M189" s="15"/>
      <c r="N189" s="15">
        <v>54.600240937000002</v>
      </c>
      <c r="O189" s="15">
        <v>4.2214849499999998</v>
      </c>
      <c r="P189" s="16" t="s">
        <v>15</v>
      </c>
      <c r="Q189" s="39" t="s">
        <v>755</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280</v>
      </c>
      <c r="D190" s="17" t="s">
        <v>290</v>
      </c>
      <c r="E190" s="17">
        <v>3</v>
      </c>
      <c r="F190" s="14">
        <v>18.809999999999999</v>
      </c>
      <c r="G190" s="14">
        <v>16.78</v>
      </c>
      <c r="H190" s="14">
        <v>14.76</v>
      </c>
      <c r="I190" s="14"/>
      <c r="J190" s="14">
        <v>19.399999999999999</v>
      </c>
      <c r="K190" s="14">
        <v>23.44</v>
      </c>
      <c r="L190" s="14">
        <v>29.98</v>
      </c>
      <c r="M190" s="14"/>
      <c r="N190" s="14">
        <v>36.449592815000003</v>
      </c>
      <c r="O190" s="33">
        <v>9.0014645500000015</v>
      </c>
      <c r="P190" s="17" t="s">
        <v>15</v>
      </c>
      <c r="Q190" s="40" t="s">
        <v>756</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484</v>
      </c>
      <c r="D191" s="16" t="s">
        <v>485</v>
      </c>
      <c r="E191" s="16">
        <v>2</v>
      </c>
      <c r="F191" s="15">
        <v>7.01</v>
      </c>
      <c r="G191" s="15">
        <v>6.17</v>
      </c>
      <c r="H191" s="15">
        <v>5.34</v>
      </c>
      <c r="I191" s="14"/>
      <c r="J191" s="15">
        <v>7.29</v>
      </c>
      <c r="K191" s="15">
        <v>8.9499999999999993</v>
      </c>
      <c r="L191" s="15">
        <v>11.64</v>
      </c>
      <c r="M191" s="15"/>
      <c r="N191" s="15">
        <v>32.142771922000001</v>
      </c>
      <c r="O191" s="15">
        <v>1.93132265</v>
      </c>
      <c r="P191" s="16" t="s">
        <v>15</v>
      </c>
      <c r="Q191" s="39" t="s">
        <v>757</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521</v>
      </c>
      <c r="D192" s="17" t="s">
        <v>471</v>
      </c>
      <c r="E192" s="17">
        <v>10</v>
      </c>
      <c r="F192" s="14">
        <v>85.72</v>
      </c>
      <c r="G192" s="14">
        <v>73.319999999999993</v>
      </c>
      <c r="H192" s="14">
        <v>60.93</v>
      </c>
      <c r="I192" s="14"/>
      <c r="J192" s="14">
        <v>92.81</v>
      </c>
      <c r="K192" s="14">
        <v>117.59</v>
      </c>
      <c r="L192" s="14">
        <v>157.69999999999999</v>
      </c>
      <c r="M192" s="14"/>
      <c r="N192" s="14">
        <v>92.267554075000007</v>
      </c>
      <c r="O192" s="33">
        <v>2.5035447705</v>
      </c>
      <c r="P192" s="17" t="s">
        <v>18</v>
      </c>
      <c r="Q192" s="40" t="s">
        <v>758</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435</v>
      </c>
      <c r="D193" s="16" t="s">
        <v>291</v>
      </c>
      <c r="E193" s="16">
        <v>3</v>
      </c>
      <c r="F193" s="15">
        <v>1.84</v>
      </c>
      <c r="G193" s="15">
        <v>1.55</v>
      </c>
      <c r="H193" s="15">
        <v>1.26</v>
      </c>
      <c r="I193" s="14"/>
      <c r="J193" s="15">
        <v>1.93</v>
      </c>
      <c r="K193" s="15">
        <v>2.5</v>
      </c>
      <c r="L193" s="15">
        <v>3.43</v>
      </c>
      <c r="M193" s="15"/>
      <c r="N193" s="15">
        <v>51.810743529</v>
      </c>
      <c r="O193" s="15">
        <v>8.4151027500000009</v>
      </c>
      <c r="P193" s="16" t="s">
        <v>15</v>
      </c>
      <c r="Q193" s="39" t="s">
        <v>759</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430</v>
      </c>
      <c r="D194" s="17" t="s">
        <v>292</v>
      </c>
      <c r="E194" s="17">
        <v>1</v>
      </c>
      <c r="F194" s="14">
        <v>1.53</v>
      </c>
      <c r="G194" s="14">
        <v>1.1499999999999999</v>
      </c>
      <c r="H194" s="14">
        <v>0.78</v>
      </c>
      <c r="I194" s="14"/>
      <c r="J194" s="14">
        <v>1.86</v>
      </c>
      <c r="K194" s="14">
        <v>2.6</v>
      </c>
      <c r="L194" s="14">
        <v>3.81</v>
      </c>
      <c r="M194" s="14"/>
      <c r="N194" s="14">
        <v>25.655952986999999</v>
      </c>
      <c r="O194" s="33">
        <v>5.2842677</v>
      </c>
      <c r="P194" s="17" t="s">
        <v>15</v>
      </c>
      <c r="Q194" s="40" t="s">
        <v>760</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451</v>
      </c>
      <c r="D195" s="16" t="s">
        <v>293</v>
      </c>
      <c r="E195" s="16">
        <v>0</v>
      </c>
      <c r="F195" s="15">
        <v>20.84</v>
      </c>
      <c r="G195" s="15">
        <v>18.84</v>
      </c>
      <c r="H195" s="15">
        <v>16.84</v>
      </c>
      <c r="I195" s="14"/>
      <c r="J195" s="15">
        <v>21.5</v>
      </c>
      <c r="K195" s="15">
        <v>25.49</v>
      </c>
      <c r="L195" s="15">
        <v>31.97</v>
      </c>
      <c r="M195" s="15"/>
      <c r="N195" s="15">
        <v>33.316324836</v>
      </c>
      <c r="O195" s="15">
        <v>200.09501564999999</v>
      </c>
      <c r="P195" s="16" t="s">
        <v>15</v>
      </c>
      <c r="Q195" s="39" t="s">
        <v>761</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494</v>
      </c>
      <c r="D196" s="17" t="s">
        <v>294</v>
      </c>
      <c r="E196" s="17">
        <v>0</v>
      </c>
      <c r="F196" s="14">
        <v>0.47</v>
      </c>
      <c r="G196" s="14">
        <v>0.25</v>
      </c>
      <c r="H196" s="14">
        <v>0.03</v>
      </c>
      <c r="I196" s="14"/>
      <c r="J196" s="14">
        <v>0.49</v>
      </c>
      <c r="K196" s="14">
        <v>0.92</v>
      </c>
      <c r="L196" s="14">
        <v>1.62</v>
      </c>
      <c r="M196" s="14"/>
      <c r="N196" s="14">
        <v>35.570698685000004</v>
      </c>
      <c r="O196" s="33">
        <v>7.9034355500000002</v>
      </c>
      <c r="P196" s="17" t="s">
        <v>15</v>
      </c>
      <c r="Q196" s="40" t="s">
        <v>762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472</v>
      </c>
      <c r="D197" s="16" t="s">
        <v>295</v>
      </c>
      <c r="E197" s="16">
        <v>6</v>
      </c>
      <c r="F197" s="15">
        <v>5.2</v>
      </c>
      <c r="G197" s="15">
        <v>4.42</v>
      </c>
      <c r="H197" s="15">
        <v>3.65</v>
      </c>
      <c r="I197" s="14"/>
      <c r="J197" s="15">
        <v>7.02</v>
      </c>
      <c r="K197" s="15">
        <v>8.56</v>
      </c>
      <c r="L197" s="15">
        <v>11.06</v>
      </c>
      <c r="M197" s="15"/>
      <c r="N197" s="15">
        <v>55.922628848999999</v>
      </c>
      <c r="O197" s="15">
        <v>20.295299700000001</v>
      </c>
      <c r="P197" s="16" t="s">
        <v>18</v>
      </c>
      <c r="Q197" s="39" t="s">
        <v>763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452</v>
      </c>
      <c r="D198" s="17" t="s">
        <v>453</v>
      </c>
      <c r="E198" s="17">
        <v>0</v>
      </c>
      <c r="F198" s="14">
        <v>0.51</v>
      </c>
      <c r="G198" s="14">
        <v>-0.18</v>
      </c>
      <c r="H198" s="14">
        <v>-0.88</v>
      </c>
      <c r="I198" s="14"/>
      <c r="J198" s="14">
        <v>0.56000000000000005</v>
      </c>
      <c r="K198" s="14">
        <v>1.95</v>
      </c>
      <c r="L198" s="14">
        <v>4.22</v>
      </c>
      <c r="M198" s="14"/>
      <c r="N198" s="14">
        <v>25.823164953999999</v>
      </c>
      <c r="O198" s="33">
        <v>2.2468290499999997</v>
      </c>
      <c r="P198" s="17" t="s">
        <v>15</v>
      </c>
      <c r="Q198" s="40" t="s">
        <v>764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422</v>
      </c>
      <c r="D199" s="16" t="s">
        <v>296</v>
      </c>
      <c r="E199" s="16">
        <v>2</v>
      </c>
      <c r="F199" s="15">
        <v>38.01</v>
      </c>
      <c r="G199" s="15">
        <v>35.17</v>
      </c>
      <c r="H199" s="15">
        <v>32.33</v>
      </c>
      <c r="I199" s="14"/>
      <c r="J199" s="15">
        <v>38.86</v>
      </c>
      <c r="K199" s="15">
        <v>44.53</v>
      </c>
      <c r="L199" s="15">
        <v>53.71</v>
      </c>
      <c r="M199" s="15"/>
      <c r="N199" s="15">
        <v>46.451671333</v>
      </c>
      <c r="O199" s="15">
        <v>456.2815655</v>
      </c>
      <c r="P199" s="16" t="s">
        <v>15</v>
      </c>
      <c r="Q199" s="39" t="s">
        <v>765</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427</v>
      </c>
      <c r="D200" s="17" t="s">
        <v>297</v>
      </c>
      <c r="E200" s="17">
        <v>4</v>
      </c>
      <c r="F200" s="14">
        <v>9.41</v>
      </c>
      <c r="G200" s="14">
        <v>8.3699999999999992</v>
      </c>
      <c r="H200" s="14">
        <v>7.34</v>
      </c>
      <c r="I200" s="14"/>
      <c r="J200" s="14">
        <v>10.02</v>
      </c>
      <c r="K200" s="14">
        <v>12.08</v>
      </c>
      <c r="L200" s="14">
        <v>15.43</v>
      </c>
      <c r="M200" s="14"/>
      <c r="N200" s="14">
        <v>40.393097066999999</v>
      </c>
      <c r="O200" s="33">
        <v>17.5152383</v>
      </c>
      <c r="P200" s="17" t="s">
        <v>15</v>
      </c>
      <c r="Q200" s="40" t="s">
        <v>766</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495</v>
      </c>
      <c r="D201" s="16" t="s">
        <v>496</v>
      </c>
      <c r="E201" s="16">
        <v>10</v>
      </c>
      <c r="F201" s="15">
        <v>513.27</v>
      </c>
      <c r="G201" s="15">
        <v>482.02</v>
      </c>
      <c r="H201" s="15">
        <v>450.77</v>
      </c>
      <c r="I201" s="14"/>
      <c r="J201" s="15">
        <v>522.27</v>
      </c>
      <c r="K201" s="15">
        <v>584.76</v>
      </c>
      <c r="L201" s="15">
        <v>685.89</v>
      </c>
      <c r="M201" s="15"/>
      <c r="N201" s="15">
        <v>61.717910451999998</v>
      </c>
      <c r="O201" s="15">
        <v>1.2667700485</v>
      </c>
      <c r="P201" s="16" t="s">
        <v>18</v>
      </c>
      <c r="Q201" s="39" t="s">
        <v>767</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298</v>
      </c>
      <c r="D202" s="17" t="s">
        <v>299</v>
      </c>
      <c r="E202" s="17">
        <v>0</v>
      </c>
      <c r="F202" s="14">
        <v>6.73</v>
      </c>
      <c r="G202" s="14">
        <v>6.02</v>
      </c>
      <c r="H202" s="14">
        <v>5.32</v>
      </c>
      <c r="I202" s="14"/>
      <c r="J202" s="14">
        <v>6.85</v>
      </c>
      <c r="K202" s="14">
        <v>8.25</v>
      </c>
      <c r="L202" s="14">
        <v>10.53</v>
      </c>
      <c r="M202" s="14"/>
      <c r="N202" s="14">
        <v>35.113937143999998</v>
      </c>
      <c r="O202" s="33">
        <v>2.7897971999999998</v>
      </c>
      <c r="P202" s="17" t="s">
        <v>15</v>
      </c>
      <c r="Q202" s="40" t="s">
        <v>768</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443</v>
      </c>
      <c r="D203" s="16" t="s">
        <v>300</v>
      </c>
      <c r="E203" s="16">
        <v>10</v>
      </c>
      <c r="F203" s="15">
        <v>16.420000000000002</v>
      </c>
      <c r="G203" s="15">
        <v>15.16</v>
      </c>
      <c r="H203" s="15">
        <v>13.9</v>
      </c>
      <c r="I203" s="14"/>
      <c r="J203" s="15">
        <v>17.27</v>
      </c>
      <c r="K203" s="15">
        <v>19.78</v>
      </c>
      <c r="L203" s="15">
        <v>23.84</v>
      </c>
      <c r="M203" s="15"/>
      <c r="N203" s="15">
        <v>65.933963207999994</v>
      </c>
      <c r="O203" s="15">
        <v>252.15047584999999</v>
      </c>
      <c r="P203" s="16" t="s">
        <v>18</v>
      </c>
      <c r="Q203" s="39" t="s">
        <v>769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301</v>
      </c>
      <c r="D204" s="17" t="s">
        <v>302</v>
      </c>
      <c r="E204" s="17">
        <v>3</v>
      </c>
      <c r="F204" s="14">
        <v>30.97</v>
      </c>
      <c r="G204" s="14">
        <v>27.49</v>
      </c>
      <c r="H204" s="14">
        <v>24.02</v>
      </c>
      <c r="I204" s="14"/>
      <c r="J204" s="14">
        <v>32.15</v>
      </c>
      <c r="K204" s="14">
        <v>39.090000000000003</v>
      </c>
      <c r="L204" s="14">
        <v>50.32</v>
      </c>
      <c r="M204" s="14"/>
      <c r="N204" s="14">
        <v>29.394494132999998</v>
      </c>
      <c r="O204" s="33">
        <v>661.28247644999999</v>
      </c>
      <c r="P204" s="17" t="s">
        <v>15</v>
      </c>
      <c r="Q204" s="40" t="s">
        <v>770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303</v>
      </c>
      <c r="D205" s="16" t="s">
        <v>539</v>
      </c>
      <c r="E205" s="16">
        <v>5</v>
      </c>
      <c r="F205" s="15">
        <v>9.5500000000000007</v>
      </c>
      <c r="G205" s="15">
        <v>8.51</v>
      </c>
      <c r="H205" s="15">
        <v>7.47</v>
      </c>
      <c r="I205" s="14"/>
      <c r="J205" s="15">
        <v>9.74</v>
      </c>
      <c r="K205" s="15">
        <v>11.81</v>
      </c>
      <c r="L205" s="15">
        <v>15.16</v>
      </c>
      <c r="M205" s="15"/>
      <c r="N205" s="15">
        <v>48.464393260999998</v>
      </c>
      <c r="O205" s="15">
        <v>2.2653231000000003</v>
      </c>
      <c r="P205" s="16" t="s">
        <v>15</v>
      </c>
      <c r="Q205" s="39" t="s">
        <v>771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303</v>
      </c>
      <c r="D206" s="17" t="s">
        <v>304</v>
      </c>
      <c r="E206" s="17">
        <v>9</v>
      </c>
      <c r="F206" s="14">
        <v>8.19</v>
      </c>
      <c r="G206" s="14">
        <v>7.71</v>
      </c>
      <c r="H206" s="14">
        <v>7.23</v>
      </c>
      <c r="I206" s="14"/>
      <c r="J206" s="14">
        <v>9.23</v>
      </c>
      <c r="K206" s="14">
        <v>10.18</v>
      </c>
      <c r="L206" s="14">
        <v>11.73</v>
      </c>
      <c r="M206" s="14"/>
      <c r="N206" s="14">
        <v>51.800271352999999</v>
      </c>
      <c r="O206" s="33">
        <v>14.92840745</v>
      </c>
      <c r="P206" s="17" t="s">
        <v>18</v>
      </c>
      <c r="Q206" s="40" t="s">
        <v>772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303</v>
      </c>
      <c r="D207" s="16" t="s">
        <v>305</v>
      </c>
      <c r="E207" s="16">
        <v>4</v>
      </c>
      <c r="F207" s="15">
        <v>42.33</v>
      </c>
      <c r="G207" s="15">
        <v>39.47</v>
      </c>
      <c r="H207" s="15">
        <v>36.61</v>
      </c>
      <c r="I207" s="14"/>
      <c r="J207" s="15">
        <v>43.26</v>
      </c>
      <c r="K207" s="15">
        <v>48.97</v>
      </c>
      <c r="L207" s="15">
        <v>58.22</v>
      </c>
      <c r="M207" s="15"/>
      <c r="N207" s="15">
        <v>49.998423973000001</v>
      </c>
      <c r="O207" s="15">
        <v>104.29644965</v>
      </c>
      <c r="P207" s="16" t="s">
        <v>15</v>
      </c>
      <c r="Q207" s="39" t="s">
        <v>773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306</v>
      </c>
      <c r="D208" s="17" t="s">
        <v>522</v>
      </c>
      <c r="E208" s="17">
        <v>0</v>
      </c>
      <c r="F208" s="14">
        <v>13.82</v>
      </c>
      <c r="G208" s="14">
        <v>12.41</v>
      </c>
      <c r="H208" s="14">
        <v>11</v>
      </c>
      <c r="I208" s="14"/>
      <c r="J208" s="14">
        <v>14.18</v>
      </c>
      <c r="K208" s="14">
        <v>16.989999999999998</v>
      </c>
      <c r="L208" s="14">
        <v>21.55</v>
      </c>
      <c r="M208" s="14"/>
      <c r="N208" s="14">
        <v>32.638974179000002</v>
      </c>
      <c r="O208" s="33">
        <v>1.4942149999999998</v>
      </c>
      <c r="P208" s="17" t="s">
        <v>15</v>
      </c>
      <c r="Q208" s="40" t="s">
        <v>774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306</v>
      </c>
      <c r="D209" s="16" t="s">
        <v>523</v>
      </c>
      <c r="E209" s="16">
        <v>2</v>
      </c>
      <c r="F209" s="15">
        <v>14.57</v>
      </c>
      <c r="G209" s="15">
        <v>13.19</v>
      </c>
      <c r="H209" s="15">
        <v>11.81</v>
      </c>
      <c r="I209" s="14"/>
      <c r="J209" s="15">
        <v>14.73</v>
      </c>
      <c r="K209" s="15">
        <v>17.48</v>
      </c>
      <c r="L209" s="15">
        <v>21.94</v>
      </c>
      <c r="M209" s="15"/>
      <c r="N209" s="15">
        <v>36.528729808000001</v>
      </c>
      <c r="O209" s="15">
        <v>1.9505058500000001</v>
      </c>
      <c r="P209" s="16" t="s">
        <v>15</v>
      </c>
      <c r="Q209" s="39" t="s">
        <v>775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306</v>
      </c>
      <c r="D210" s="17" t="s">
        <v>307</v>
      </c>
      <c r="E210" s="17">
        <v>2</v>
      </c>
      <c r="F210" s="14">
        <v>28.48</v>
      </c>
      <c r="G210" s="14">
        <v>25.77</v>
      </c>
      <c r="H210" s="14">
        <v>23.06</v>
      </c>
      <c r="I210" s="14"/>
      <c r="J210" s="14">
        <v>28.88</v>
      </c>
      <c r="K210" s="14">
        <v>34.29</v>
      </c>
      <c r="L210" s="14">
        <v>43.06</v>
      </c>
      <c r="M210" s="14"/>
      <c r="N210" s="14">
        <v>35.610777407</v>
      </c>
      <c r="O210" s="33">
        <v>98.406996100000001</v>
      </c>
      <c r="P210" s="17" t="s">
        <v>15</v>
      </c>
      <c r="Q210" s="40" t="s">
        <v>776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308</v>
      </c>
      <c r="D211" s="16" t="s">
        <v>309</v>
      </c>
      <c r="E211" s="16">
        <v>5</v>
      </c>
      <c r="F211" s="15">
        <v>16.39</v>
      </c>
      <c r="G211" s="15">
        <v>14.03</v>
      </c>
      <c r="H211" s="15">
        <v>11.68</v>
      </c>
      <c r="I211" s="14"/>
      <c r="J211" s="15">
        <v>16.899999999999999</v>
      </c>
      <c r="K211" s="15">
        <v>21.6</v>
      </c>
      <c r="L211" s="15">
        <v>29.22</v>
      </c>
      <c r="M211" s="15"/>
      <c r="N211" s="15">
        <v>47.884545850000002</v>
      </c>
      <c r="O211" s="15">
        <v>49.34111515</v>
      </c>
      <c r="P211" s="16" t="s">
        <v>15</v>
      </c>
      <c r="Q211" s="39" t="s">
        <v>777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310</v>
      </c>
      <c r="D212" s="17" t="s">
        <v>311</v>
      </c>
      <c r="E212" s="17">
        <v>6</v>
      </c>
      <c r="F212" s="14">
        <v>5.13</v>
      </c>
      <c r="G212" s="14">
        <v>4.8600000000000003</v>
      </c>
      <c r="H212" s="14">
        <v>4.59</v>
      </c>
      <c r="I212" s="14"/>
      <c r="J212" s="14">
        <v>5.25</v>
      </c>
      <c r="K212" s="14">
        <v>5.78</v>
      </c>
      <c r="L212" s="14">
        <v>6.65</v>
      </c>
      <c r="M212" s="14"/>
      <c r="N212" s="14">
        <v>49.504047421000003</v>
      </c>
      <c r="O212" s="33">
        <v>2.60492225</v>
      </c>
      <c r="P212" s="17" t="s">
        <v>15</v>
      </c>
      <c r="Q212" s="40" t="s">
        <v>778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571</v>
      </c>
      <c r="D213" s="16" t="s">
        <v>475</v>
      </c>
      <c r="E213" s="16">
        <v>10</v>
      </c>
      <c r="F213" s="15">
        <v>3788.8</v>
      </c>
      <c r="G213" s="15">
        <v>3045.68</v>
      </c>
      <c r="H213" s="15">
        <v>2302.5700000000002</v>
      </c>
      <c r="I213" s="14"/>
      <c r="J213" s="15">
        <v>3910.51</v>
      </c>
      <c r="K213" s="15">
        <v>5396.73</v>
      </c>
      <c r="L213" s="15">
        <v>7801.63</v>
      </c>
      <c r="M213" s="15"/>
      <c r="N213" s="15">
        <v>81.773181047999998</v>
      </c>
      <c r="O213" s="15">
        <v>2.3270727545000001</v>
      </c>
      <c r="P213" s="16" t="s">
        <v>18</v>
      </c>
      <c r="Q213" s="39" t="s">
        <v>779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312</v>
      </c>
      <c r="D214" s="17" t="s">
        <v>313</v>
      </c>
      <c r="E214" s="17">
        <v>9</v>
      </c>
      <c r="F214" s="14">
        <v>13.17</v>
      </c>
      <c r="G214" s="14">
        <v>11.59</v>
      </c>
      <c r="H214" s="14">
        <v>10.01</v>
      </c>
      <c r="I214" s="14"/>
      <c r="J214" s="14">
        <v>14.14</v>
      </c>
      <c r="K214" s="14">
        <v>17.29</v>
      </c>
      <c r="L214" s="14">
        <v>22.4</v>
      </c>
      <c r="M214" s="14"/>
      <c r="N214" s="14">
        <v>59.416977836999997</v>
      </c>
      <c r="O214" s="33">
        <v>12.51282415</v>
      </c>
      <c r="P214" s="17" t="s">
        <v>18</v>
      </c>
      <c r="Q214" s="40" t="s">
        <v>780</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314</v>
      </c>
      <c r="D215" s="16" t="s">
        <v>315</v>
      </c>
      <c r="E215" s="16">
        <v>6</v>
      </c>
      <c r="F215" s="15">
        <v>6.65</v>
      </c>
      <c r="G215" s="15">
        <v>4.9000000000000004</v>
      </c>
      <c r="H215" s="15">
        <v>3.15</v>
      </c>
      <c r="I215" s="14"/>
      <c r="J215" s="15">
        <v>11.32</v>
      </c>
      <c r="K215" s="15">
        <v>14.81</v>
      </c>
      <c r="L215" s="15">
        <v>20.47</v>
      </c>
      <c r="M215" s="15"/>
      <c r="N215" s="15">
        <v>57.553479504999999</v>
      </c>
      <c r="O215" s="15">
        <v>67.627057249999993</v>
      </c>
      <c r="P215" s="16" t="s">
        <v>18</v>
      </c>
      <c r="Q215" s="39" t="s">
        <v>781</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420</v>
      </c>
      <c r="D216" s="17" t="s">
        <v>421</v>
      </c>
      <c r="E216" s="17">
        <v>7</v>
      </c>
      <c r="F216" s="14">
        <v>34.880000000000003</v>
      </c>
      <c r="G216" s="14">
        <v>27.39</v>
      </c>
      <c r="H216" s="14">
        <v>19.91</v>
      </c>
      <c r="I216" s="14"/>
      <c r="J216" s="14">
        <v>40</v>
      </c>
      <c r="K216" s="14">
        <v>54.96</v>
      </c>
      <c r="L216" s="14">
        <v>79.180000000000007</v>
      </c>
      <c r="M216" s="14"/>
      <c r="N216" s="14">
        <v>54.841589749999997</v>
      </c>
      <c r="O216" s="33">
        <v>2.6907139815000001</v>
      </c>
      <c r="P216" s="17" t="s">
        <v>18</v>
      </c>
      <c r="Q216" s="40" t="s">
        <v>572</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316</v>
      </c>
      <c r="D217" s="16" t="s">
        <v>317</v>
      </c>
      <c r="E217" s="16">
        <v>0</v>
      </c>
      <c r="F217" s="15">
        <v>10.4</v>
      </c>
      <c r="G217" s="15">
        <v>9.1300000000000008</v>
      </c>
      <c r="H217" s="15">
        <v>7.86</v>
      </c>
      <c r="I217" s="14"/>
      <c r="J217" s="15">
        <v>11.18</v>
      </c>
      <c r="K217" s="15">
        <v>13.71</v>
      </c>
      <c r="L217" s="15">
        <v>17.809999999999999</v>
      </c>
      <c r="M217" s="15"/>
      <c r="N217" s="15">
        <v>35.783721858</v>
      </c>
      <c r="O217" s="15">
        <v>48.514753750000004</v>
      </c>
      <c r="P217" s="16" t="s">
        <v>15</v>
      </c>
      <c r="Q217" s="39" t="s">
        <v>782</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318</v>
      </c>
      <c r="D218" s="17" t="s">
        <v>319</v>
      </c>
      <c r="E218" s="17">
        <v>3</v>
      </c>
      <c r="F218" s="14">
        <v>17.27</v>
      </c>
      <c r="G218" s="14">
        <v>15.67</v>
      </c>
      <c r="H218" s="14">
        <v>14.07</v>
      </c>
      <c r="I218" s="14"/>
      <c r="J218" s="14">
        <v>17.52</v>
      </c>
      <c r="K218" s="14">
        <v>20.71</v>
      </c>
      <c r="L218" s="14">
        <v>25.88</v>
      </c>
      <c r="M218" s="14"/>
      <c r="N218" s="14">
        <v>43.462941299999997</v>
      </c>
      <c r="O218" s="33">
        <v>58.863865050000001</v>
      </c>
      <c r="P218" s="17" t="s">
        <v>15</v>
      </c>
      <c r="Q218" s="40" t="s">
        <v>783</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320</v>
      </c>
      <c r="D219" s="16" t="s">
        <v>321</v>
      </c>
      <c r="E219" s="16">
        <v>4</v>
      </c>
      <c r="F219" s="15">
        <v>20.190000000000001</v>
      </c>
      <c r="G219" s="15">
        <v>17.899999999999999</v>
      </c>
      <c r="H219" s="15">
        <v>15.61</v>
      </c>
      <c r="I219" s="14"/>
      <c r="J219" s="15">
        <v>24.01</v>
      </c>
      <c r="K219" s="15">
        <v>28.58</v>
      </c>
      <c r="L219" s="15">
        <v>35.97</v>
      </c>
      <c r="M219" s="15"/>
      <c r="N219" s="15">
        <v>70.797529518000005</v>
      </c>
      <c r="O219" s="15">
        <v>167.40324715</v>
      </c>
      <c r="P219" s="16" t="s">
        <v>18</v>
      </c>
      <c r="Q219" s="39" t="s">
        <v>784</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322</v>
      </c>
      <c r="D220" s="17" t="s">
        <v>323</v>
      </c>
      <c r="E220" s="17">
        <v>0</v>
      </c>
      <c r="F220" s="14">
        <v>52.85</v>
      </c>
      <c r="G220" s="14">
        <v>43.35</v>
      </c>
      <c r="H220" s="14">
        <v>33.85</v>
      </c>
      <c r="I220" s="14"/>
      <c r="J220" s="14">
        <v>55.26</v>
      </c>
      <c r="K220" s="14">
        <v>74.25</v>
      </c>
      <c r="L220" s="14">
        <v>104.98</v>
      </c>
      <c r="M220" s="14"/>
      <c r="N220" s="14">
        <v>25.341833281</v>
      </c>
      <c r="O220" s="33">
        <v>25.203003149000001</v>
      </c>
      <c r="P220" s="17" t="s">
        <v>15</v>
      </c>
      <c r="Q220" s="40" t="s">
        <v>785</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573</v>
      </c>
      <c r="D221" s="16" t="s">
        <v>324</v>
      </c>
      <c r="E221" s="16">
        <v>6</v>
      </c>
      <c r="F221" s="15">
        <v>12.43</v>
      </c>
      <c r="G221" s="15">
        <v>10.35</v>
      </c>
      <c r="H221" s="15">
        <v>8.27</v>
      </c>
      <c r="I221" s="14"/>
      <c r="J221" s="15">
        <v>14.58</v>
      </c>
      <c r="K221" s="15">
        <v>18.73</v>
      </c>
      <c r="L221" s="15">
        <v>25.46</v>
      </c>
      <c r="M221" s="15"/>
      <c r="N221" s="15">
        <v>66.562120479000001</v>
      </c>
      <c r="O221" s="15">
        <v>30.489147963000001</v>
      </c>
      <c r="P221" s="16" t="s">
        <v>18</v>
      </c>
      <c r="Q221" s="39" t="s">
        <v>786</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325</v>
      </c>
      <c r="D222" s="17" t="s">
        <v>326</v>
      </c>
      <c r="E222" s="17">
        <v>2</v>
      </c>
      <c r="F222" s="14">
        <v>43.24</v>
      </c>
      <c r="G222" s="14">
        <v>37.880000000000003</v>
      </c>
      <c r="H222" s="14">
        <v>32.520000000000003</v>
      </c>
      <c r="I222" s="14"/>
      <c r="J222" s="14">
        <v>43.86</v>
      </c>
      <c r="K222" s="14">
        <v>54.57</v>
      </c>
      <c r="L222" s="14">
        <v>71.900000000000006</v>
      </c>
      <c r="M222" s="14"/>
      <c r="N222" s="14">
        <v>33.475854734999999</v>
      </c>
      <c r="O222" s="33">
        <v>328.63051925000002</v>
      </c>
      <c r="P222" s="17" t="s">
        <v>15</v>
      </c>
      <c r="Q222" s="40" t="s">
        <v>787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415</v>
      </c>
      <c r="D223" s="16" t="s">
        <v>416</v>
      </c>
      <c r="E223" s="16">
        <v>0</v>
      </c>
      <c r="F223" s="15">
        <v>3.88</v>
      </c>
      <c r="G223" s="15">
        <v>3.46</v>
      </c>
      <c r="H223" s="15">
        <v>3.04</v>
      </c>
      <c r="I223" s="14"/>
      <c r="J223" s="15">
        <v>3.96</v>
      </c>
      <c r="K223" s="15">
        <v>4.79</v>
      </c>
      <c r="L223" s="15">
        <v>6.14</v>
      </c>
      <c r="M223" s="15"/>
      <c r="N223" s="15">
        <v>38.056934542</v>
      </c>
      <c r="O223" s="15">
        <v>1.7720689999999999</v>
      </c>
      <c r="P223" s="16" t="s">
        <v>15</v>
      </c>
      <c r="Q223" s="39" t="s">
        <v>788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327</v>
      </c>
      <c r="D224" s="17" t="s">
        <v>454</v>
      </c>
      <c r="E224" s="17">
        <v>6</v>
      </c>
      <c r="F224" s="14">
        <v>13.34</v>
      </c>
      <c r="G224" s="14">
        <v>12.7</v>
      </c>
      <c r="H224" s="14">
        <v>12.06</v>
      </c>
      <c r="I224" s="14"/>
      <c r="J224" s="14">
        <v>13.73</v>
      </c>
      <c r="K224" s="14">
        <v>15</v>
      </c>
      <c r="L224" s="14">
        <v>17.07</v>
      </c>
      <c r="M224" s="14"/>
      <c r="N224" s="14">
        <v>35.657350579999999</v>
      </c>
      <c r="O224" s="33">
        <v>1.57259715</v>
      </c>
      <c r="P224" s="17" t="s">
        <v>15</v>
      </c>
      <c r="Q224" s="40" t="s">
        <v>789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327</v>
      </c>
      <c r="D225" s="16" t="s">
        <v>328</v>
      </c>
      <c r="E225" s="16">
        <v>5</v>
      </c>
      <c r="F225" s="15">
        <v>13.83</v>
      </c>
      <c r="G225" s="15">
        <v>13.13</v>
      </c>
      <c r="H225" s="15">
        <v>12.43</v>
      </c>
      <c r="I225" s="14"/>
      <c r="J225" s="15">
        <v>14.08</v>
      </c>
      <c r="K225" s="15">
        <v>15.47</v>
      </c>
      <c r="L225" s="15">
        <v>17.73</v>
      </c>
      <c r="M225" s="15"/>
      <c r="N225" s="15">
        <v>38.735568813999997</v>
      </c>
      <c r="O225" s="15">
        <v>3.2328367</v>
      </c>
      <c r="P225" s="16" t="s">
        <v>15</v>
      </c>
      <c r="Q225" s="39" t="s">
        <v>790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327</v>
      </c>
      <c r="D226" s="17" t="s">
        <v>329</v>
      </c>
      <c r="E226" s="17">
        <v>6</v>
      </c>
      <c r="F226" s="14">
        <v>40.96</v>
      </c>
      <c r="G226" s="14">
        <v>38.89</v>
      </c>
      <c r="H226" s="14">
        <v>36.82</v>
      </c>
      <c r="I226" s="14"/>
      <c r="J226" s="14">
        <v>41.78</v>
      </c>
      <c r="K226" s="14">
        <v>45.91</v>
      </c>
      <c r="L226" s="14">
        <v>52.59</v>
      </c>
      <c r="M226" s="14"/>
      <c r="N226" s="14">
        <v>37.166141885000002</v>
      </c>
      <c r="O226" s="33">
        <v>96.538704450000012</v>
      </c>
      <c r="P226" s="17" t="s">
        <v>15</v>
      </c>
      <c r="Q226" s="40" t="s">
        <v>791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330</v>
      </c>
      <c r="D227" s="16" t="s">
        <v>331</v>
      </c>
      <c r="E227" s="16">
        <v>7</v>
      </c>
      <c r="F227" s="15">
        <v>245.41</v>
      </c>
      <c r="G227" s="15">
        <v>229.37</v>
      </c>
      <c r="H227" s="15">
        <v>213.33</v>
      </c>
      <c r="I227" s="14"/>
      <c r="J227" s="15">
        <v>258.20999999999998</v>
      </c>
      <c r="K227" s="15">
        <v>290.27999999999997</v>
      </c>
      <c r="L227" s="15">
        <v>342.18</v>
      </c>
      <c r="M227" s="15"/>
      <c r="N227" s="15">
        <v>58.950840247999999</v>
      </c>
      <c r="O227" s="15">
        <v>18.056207264000001</v>
      </c>
      <c r="P227" s="16" t="s">
        <v>18</v>
      </c>
      <c r="Q227" s="39" t="s">
        <v>574</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332</v>
      </c>
      <c r="D228" s="17" t="s">
        <v>333</v>
      </c>
      <c r="E228" s="17">
        <v>3</v>
      </c>
      <c r="F228" s="14">
        <v>30.46</v>
      </c>
      <c r="G228" s="14">
        <v>26.15</v>
      </c>
      <c r="H228" s="14">
        <v>21.84</v>
      </c>
      <c r="I228" s="14"/>
      <c r="J228" s="14">
        <v>31.87</v>
      </c>
      <c r="K228" s="14">
        <v>40.479999999999997</v>
      </c>
      <c r="L228" s="14">
        <v>54.42</v>
      </c>
      <c r="M228" s="14"/>
      <c r="N228" s="14">
        <v>37.299132376999999</v>
      </c>
      <c r="O228" s="33">
        <v>9.4052980000000002</v>
      </c>
      <c r="P228" s="17" t="s">
        <v>15</v>
      </c>
      <c r="Q228" s="40" t="s">
        <v>792</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334</v>
      </c>
      <c r="D229" s="16" t="s">
        <v>335</v>
      </c>
      <c r="E229" s="16">
        <v>5</v>
      </c>
      <c r="F229" s="15">
        <v>38.21</v>
      </c>
      <c r="G229" s="15">
        <v>34.72</v>
      </c>
      <c r="H229" s="15">
        <v>31.23</v>
      </c>
      <c r="I229" s="14"/>
      <c r="J229" s="15">
        <v>39.119999999999997</v>
      </c>
      <c r="K229" s="15">
        <v>46.09</v>
      </c>
      <c r="L229" s="15">
        <v>57.38</v>
      </c>
      <c r="M229" s="15"/>
      <c r="N229" s="15">
        <v>38.140152184999998</v>
      </c>
      <c r="O229" s="15">
        <v>183.32111995</v>
      </c>
      <c r="P229" s="16" t="s">
        <v>15</v>
      </c>
      <c r="Q229" s="39" t="s">
        <v>793</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336</v>
      </c>
      <c r="D230" s="17" t="s">
        <v>337</v>
      </c>
      <c r="E230" s="17">
        <v>3</v>
      </c>
      <c r="F230" s="14">
        <v>30.02</v>
      </c>
      <c r="G230" s="14">
        <v>26.12</v>
      </c>
      <c r="H230" s="14">
        <v>22.22</v>
      </c>
      <c r="I230" s="14"/>
      <c r="J230" s="14">
        <v>30.84</v>
      </c>
      <c r="K230" s="14">
        <v>38.630000000000003</v>
      </c>
      <c r="L230" s="14">
        <v>51.24</v>
      </c>
      <c r="M230" s="14"/>
      <c r="N230" s="14">
        <v>49.423047981000003</v>
      </c>
      <c r="O230" s="33">
        <v>98.641048749999996</v>
      </c>
      <c r="P230" s="17" t="s">
        <v>15</v>
      </c>
      <c r="Q230" s="40" t="s">
        <v>794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338</v>
      </c>
      <c r="D231" s="16" t="s">
        <v>339</v>
      </c>
      <c r="E231" s="16">
        <v>7</v>
      </c>
      <c r="F231" s="15">
        <v>63.5</v>
      </c>
      <c r="G231" s="15">
        <v>56.14</v>
      </c>
      <c r="H231" s="15">
        <v>48.78</v>
      </c>
      <c r="I231" s="14"/>
      <c r="J231" s="15">
        <v>77.319999999999993</v>
      </c>
      <c r="K231" s="15">
        <v>92.03</v>
      </c>
      <c r="L231" s="15">
        <v>115.84</v>
      </c>
      <c r="M231" s="15"/>
      <c r="N231" s="15">
        <v>69.678463730999994</v>
      </c>
      <c r="O231" s="15">
        <v>68.777532854</v>
      </c>
      <c r="P231" s="16" t="s">
        <v>18</v>
      </c>
      <c r="Q231" s="39" t="s">
        <v>795</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340</v>
      </c>
      <c r="D232" s="17" t="s">
        <v>341</v>
      </c>
      <c r="E232" s="17">
        <v>3</v>
      </c>
      <c r="F232" s="14">
        <v>23.28</v>
      </c>
      <c r="G232" s="14">
        <v>21.03</v>
      </c>
      <c r="H232" s="14">
        <v>18.78</v>
      </c>
      <c r="I232" s="14"/>
      <c r="J232" s="14">
        <v>23.78</v>
      </c>
      <c r="K232" s="14">
        <v>28.27</v>
      </c>
      <c r="L232" s="14">
        <v>35.549999999999997</v>
      </c>
      <c r="M232" s="14"/>
      <c r="N232" s="14">
        <v>30.40749662</v>
      </c>
      <c r="O232" s="33">
        <v>168.99509719999998</v>
      </c>
      <c r="P232" s="17" t="s">
        <v>15</v>
      </c>
      <c r="Q232" s="40" t="s">
        <v>796</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342</v>
      </c>
      <c r="D233" s="16" t="s">
        <v>343</v>
      </c>
      <c r="E233" s="16">
        <v>4</v>
      </c>
      <c r="F233" s="15">
        <v>34.96</v>
      </c>
      <c r="G233" s="15">
        <v>29.69</v>
      </c>
      <c r="H233" s="15">
        <v>24.43</v>
      </c>
      <c r="I233" s="14"/>
      <c r="J233" s="15">
        <v>47.75</v>
      </c>
      <c r="K233" s="15">
        <v>58.27</v>
      </c>
      <c r="L233" s="15">
        <v>75.31</v>
      </c>
      <c r="M233" s="15"/>
      <c r="N233" s="15">
        <v>61.335157144</v>
      </c>
      <c r="O233" s="15">
        <v>183.77004095000001</v>
      </c>
      <c r="P233" s="16" t="s">
        <v>18</v>
      </c>
      <c r="Q233" s="39" t="s">
        <v>797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344</v>
      </c>
      <c r="D234" s="17" t="s">
        <v>345</v>
      </c>
      <c r="E234" s="17">
        <v>4</v>
      </c>
      <c r="F234" s="14">
        <v>15.71</v>
      </c>
      <c r="G234" s="14">
        <v>14.6</v>
      </c>
      <c r="H234" s="14">
        <v>13.5</v>
      </c>
      <c r="I234" s="14"/>
      <c r="J234" s="14">
        <v>17.829999999999998</v>
      </c>
      <c r="K234" s="14">
        <v>20.03</v>
      </c>
      <c r="L234" s="14">
        <v>23.6</v>
      </c>
      <c r="M234" s="14"/>
      <c r="N234" s="14">
        <v>52.423657753000001</v>
      </c>
      <c r="O234" s="33">
        <v>14.179749599999999</v>
      </c>
      <c r="P234" s="17" t="s">
        <v>18</v>
      </c>
      <c r="Q234" s="40" t="s">
        <v>798</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423</v>
      </c>
      <c r="D235" s="16" t="s">
        <v>424</v>
      </c>
      <c r="E235" s="16">
        <v>0</v>
      </c>
      <c r="F235" s="15">
        <v>4.6399999999999997</v>
      </c>
      <c r="G235" s="15">
        <v>3.7</v>
      </c>
      <c r="H235" s="15">
        <v>2.77</v>
      </c>
      <c r="I235" s="14"/>
      <c r="J235" s="15">
        <v>4.84</v>
      </c>
      <c r="K235" s="15">
        <v>6.7</v>
      </c>
      <c r="L235" s="15">
        <v>9.7100000000000009</v>
      </c>
      <c r="M235" s="15"/>
      <c r="N235" s="15">
        <v>25.918864222</v>
      </c>
      <c r="O235" s="15">
        <v>1.8448049499999999</v>
      </c>
      <c r="P235" s="16" t="s">
        <v>15</v>
      </c>
      <c r="Q235" s="39" t="s">
        <v>799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346</v>
      </c>
      <c r="D236" s="17" t="s">
        <v>347</v>
      </c>
      <c r="E236" s="17">
        <v>9</v>
      </c>
      <c r="F236" s="14">
        <v>14.51</v>
      </c>
      <c r="G236" s="14">
        <v>12.82</v>
      </c>
      <c r="H236" s="14">
        <v>11.14</v>
      </c>
      <c r="I236" s="14"/>
      <c r="J236" s="14">
        <v>16.03</v>
      </c>
      <c r="K236" s="14">
        <v>19.39</v>
      </c>
      <c r="L236" s="14">
        <v>24.83</v>
      </c>
      <c r="M236" s="14"/>
      <c r="N236" s="14">
        <v>55.949785513999998</v>
      </c>
      <c r="O236" s="33">
        <v>19.266620149999998</v>
      </c>
      <c r="P236" s="17" t="s">
        <v>18</v>
      </c>
      <c r="Q236" s="40" t="s">
        <v>800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348</v>
      </c>
      <c r="D237" s="16" t="s">
        <v>349</v>
      </c>
      <c r="E237" s="16">
        <v>9</v>
      </c>
      <c r="F237" s="15">
        <v>29.65</v>
      </c>
      <c r="G237" s="15">
        <v>26.47</v>
      </c>
      <c r="H237" s="15">
        <v>23.29</v>
      </c>
      <c r="I237" s="14"/>
      <c r="J237" s="15">
        <v>30.81</v>
      </c>
      <c r="K237" s="15">
        <v>37.159999999999997</v>
      </c>
      <c r="L237" s="15">
        <v>47.45</v>
      </c>
      <c r="M237" s="15"/>
      <c r="N237" s="15">
        <v>59.855668418999997</v>
      </c>
      <c r="O237" s="15">
        <v>141.28789129999998</v>
      </c>
      <c r="P237" s="16" t="s">
        <v>18</v>
      </c>
      <c r="Q237" s="39" t="s">
        <v>801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350</v>
      </c>
      <c r="D238" s="17" t="s">
        <v>351</v>
      </c>
      <c r="E238" s="17">
        <v>5</v>
      </c>
      <c r="F238" s="14">
        <v>6.77</v>
      </c>
      <c r="G238" s="14">
        <v>5.83</v>
      </c>
      <c r="H238" s="14">
        <v>4.9000000000000004</v>
      </c>
      <c r="I238" s="14"/>
      <c r="J238" s="14">
        <v>6.91</v>
      </c>
      <c r="K238" s="14">
        <v>8.77</v>
      </c>
      <c r="L238" s="14">
        <v>11.78</v>
      </c>
      <c r="M238" s="14"/>
      <c r="N238" s="14">
        <v>50.516455739000001</v>
      </c>
      <c r="O238" s="33">
        <v>6.8591119999999997</v>
      </c>
      <c r="P238" s="17" t="s">
        <v>15</v>
      </c>
      <c r="Q238" s="40" t="s">
        <v>802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352</v>
      </c>
      <c r="D239" s="16" t="s">
        <v>353</v>
      </c>
      <c r="E239" s="16">
        <v>5</v>
      </c>
      <c r="F239" s="15">
        <v>61.82</v>
      </c>
      <c r="G239" s="15">
        <v>57.01</v>
      </c>
      <c r="H239" s="15">
        <v>52.21</v>
      </c>
      <c r="I239" s="14"/>
      <c r="J239" s="15">
        <v>63.06</v>
      </c>
      <c r="K239" s="15">
        <v>72.66</v>
      </c>
      <c r="L239" s="15">
        <v>88.2</v>
      </c>
      <c r="M239" s="15"/>
      <c r="N239" s="15">
        <v>51.973350949999997</v>
      </c>
      <c r="O239" s="15">
        <v>14.22517925</v>
      </c>
      <c r="P239" s="16" t="s">
        <v>15</v>
      </c>
      <c r="Q239" s="39" t="s">
        <v>803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354</v>
      </c>
      <c r="D240" s="17" t="s">
        <v>425</v>
      </c>
      <c r="E240" s="17">
        <v>10</v>
      </c>
      <c r="F240" s="14">
        <v>8.51</v>
      </c>
      <c r="G240" s="14">
        <v>7.62</v>
      </c>
      <c r="H240" s="14">
        <v>6.74</v>
      </c>
      <c r="I240" s="14"/>
      <c r="J240" s="14">
        <v>8.76</v>
      </c>
      <c r="K240" s="14">
        <v>10.52</v>
      </c>
      <c r="L240" s="14">
        <v>13.38</v>
      </c>
      <c r="M240" s="14"/>
      <c r="N240" s="14">
        <v>83.079934476000005</v>
      </c>
      <c r="O240" s="33">
        <v>5.4758554000000004</v>
      </c>
      <c r="P240" s="17" t="s">
        <v>18</v>
      </c>
      <c r="Q240" s="40" t="s">
        <v>804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354</v>
      </c>
      <c r="D241" s="16" t="s">
        <v>355</v>
      </c>
      <c r="E241" s="16">
        <v>10</v>
      </c>
      <c r="F241" s="15">
        <v>8.86</v>
      </c>
      <c r="G241" s="15">
        <v>7.86</v>
      </c>
      <c r="H241" s="15">
        <v>6.87</v>
      </c>
      <c r="I241" s="14"/>
      <c r="J241" s="15">
        <v>9.16</v>
      </c>
      <c r="K241" s="15">
        <v>11.14</v>
      </c>
      <c r="L241" s="15">
        <v>14.36</v>
      </c>
      <c r="M241" s="15"/>
      <c r="N241" s="15">
        <v>83.783291168000005</v>
      </c>
      <c r="O241" s="15">
        <v>130.68572804999999</v>
      </c>
      <c r="P241" s="16" t="s">
        <v>18</v>
      </c>
      <c r="Q241" s="39" t="s">
        <v>805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356</v>
      </c>
      <c r="D242" s="17" t="s">
        <v>357</v>
      </c>
      <c r="E242" s="17">
        <v>5</v>
      </c>
      <c r="F242" s="14">
        <v>80.36</v>
      </c>
      <c r="G242" s="14">
        <v>74.39</v>
      </c>
      <c r="H242" s="14">
        <v>68.42</v>
      </c>
      <c r="I242" s="14"/>
      <c r="J242" s="14">
        <v>81.790000000000006</v>
      </c>
      <c r="K242" s="14">
        <v>93.72</v>
      </c>
      <c r="L242" s="14">
        <v>113.04</v>
      </c>
      <c r="M242" s="14"/>
      <c r="N242" s="14">
        <v>45.622630743999999</v>
      </c>
      <c r="O242" s="33">
        <v>1591.0580056000001</v>
      </c>
      <c r="P242" s="17" t="s">
        <v>15</v>
      </c>
      <c r="Q242" s="40" t="s">
        <v>806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358</v>
      </c>
      <c r="D243" s="16" t="s">
        <v>359</v>
      </c>
      <c r="E243" s="16">
        <v>3</v>
      </c>
      <c r="F243" s="15">
        <v>17.45</v>
      </c>
      <c r="G243" s="15">
        <v>15.57</v>
      </c>
      <c r="H243" s="15">
        <v>13.7</v>
      </c>
      <c r="I243" s="14"/>
      <c r="J243" s="15">
        <v>18.8</v>
      </c>
      <c r="K243" s="15">
        <v>22.54</v>
      </c>
      <c r="L243" s="15">
        <v>28.6</v>
      </c>
      <c r="M243" s="15"/>
      <c r="N243" s="15">
        <v>41.590678834999999</v>
      </c>
      <c r="O243" s="15">
        <v>7.6273957499999998</v>
      </c>
      <c r="P243" s="16" t="s">
        <v>15</v>
      </c>
      <c r="Q243" s="39" t="s">
        <v>807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360</v>
      </c>
      <c r="D244" s="17" t="s">
        <v>361</v>
      </c>
      <c r="E244" s="17">
        <v>5</v>
      </c>
      <c r="F244" s="14">
        <v>3.74</v>
      </c>
      <c r="G244" s="14">
        <v>3.2</v>
      </c>
      <c r="H244" s="14">
        <v>2.66</v>
      </c>
      <c r="I244" s="14"/>
      <c r="J244" s="14">
        <v>3.86</v>
      </c>
      <c r="K244" s="14">
        <v>4.93</v>
      </c>
      <c r="L244" s="14">
        <v>6.67</v>
      </c>
      <c r="M244" s="14"/>
      <c r="N244" s="14">
        <v>38.403371348</v>
      </c>
      <c r="O244" s="33">
        <v>69.252761899999996</v>
      </c>
      <c r="P244" s="17" t="s">
        <v>15</v>
      </c>
      <c r="Q244" s="40" t="s">
        <v>808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362</v>
      </c>
      <c r="D245" s="16" t="s">
        <v>363</v>
      </c>
      <c r="E245" s="16">
        <v>9</v>
      </c>
      <c r="F245" s="15">
        <v>32.47</v>
      </c>
      <c r="G245" s="15">
        <v>29.56</v>
      </c>
      <c r="H245" s="15">
        <v>26.65</v>
      </c>
      <c r="I245" s="14"/>
      <c r="J245" s="15">
        <v>34.200000000000003</v>
      </c>
      <c r="K245" s="15">
        <v>40.01</v>
      </c>
      <c r="L245" s="15">
        <v>49.43</v>
      </c>
      <c r="M245" s="15"/>
      <c r="N245" s="15">
        <v>62.258018063999998</v>
      </c>
      <c r="O245" s="15">
        <v>277.94770634999998</v>
      </c>
      <c r="P245" s="16" t="s">
        <v>18</v>
      </c>
      <c r="Q245" s="39" t="s">
        <v>809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524</v>
      </c>
      <c r="D246" s="17" t="s">
        <v>525</v>
      </c>
      <c r="E246" s="17">
        <v>1</v>
      </c>
      <c r="F246" s="14">
        <v>77.5</v>
      </c>
      <c r="G246" s="14">
        <v>71.06</v>
      </c>
      <c r="H246" s="14">
        <v>64.62</v>
      </c>
      <c r="I246" s="14"/>
      <c r="J246" s="14">
        <v>81.22</v>
      </c>
      <c r="K246" s="14">
        <v>94.09</v>
      </c>
      <c r="L246" s="14">
        <v>114.93</v>
      </c>
      <c r="M246" s="14"/>
      <c r="N246" s="14">
        <v>45.704517641000002</v>
      </c>
      <c r="O246" s="33">
        <v>1.8168989915</v>
      </c>
      <c r="P246" s="17" t="s">
        <v>15</v>
      </c>
      <c r="Q246" s="40" t="s">
        <v>810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364</v>
      </c>
      <c r="D247" s="16" t="s">
        <v>365</v>
      </c>
      <c r="E247" s="16">
        <v>9</v>
      </c>
      <c r="F247" s="15">
        <v>14.16</v>
      </c>
      <c r="G247" s="15">
        <v>12.78</v>
      </c>
      <c r="H247" s="15">
        <v>11.4</v>
      </c>
      <c r="I247" s="14"/>
      <c r="J247" s="15">
        <v>17.34</v>
      </c>
      <c r="K247" s="15">
        <v>20.09</v>
      </c>
      <c r="L247" s="15">
        <v>24.55</v>
      </c>
      <c r="M247" s="15"/>
      <c r="N247" s="15">
        <v>57.012358978999998</v>
      </c>
      <c r="O247" s="15">
        <v>18.318107950000002</v>
      </c>
      <c r="P247" s="16" t="s">
        <v>18</v>
      </c>
      <c r="Q247" s="39" t="s">
        <v>811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366</v>
      </c>
      <c r="D248" s="17" t="s">
        <v>367</v>
      </c>
      <c r="E248" s="17">
        <v>1</v>
      </c>
      <c r="F248" s="14">
        <v>24.69</v>
      </c>
      <c r="G248" s="14">
        <v>21.71</v>
      </c>
      <c r="H248" s="14">
        <v>18.73</v>
      </c>
      <c r="I248" s="14"/>
      <c r="J248" s="14">
        <v>27.01</v>
      </c>
      <c r="K248" s="14">
        <v>32.96</v>
      </c>
      <c r="L248" s="14">
        <v>42.6</v>
      </c>
      <c r="M248" s="14"/>
      <c r="N248" s="14">
        <v>37.491815553999999</v>
      </c>
      <c r="O248" s="33">
        <v>70.25762125</v>
      </c>
      <c r="P248" s="17" t="s">
        <v>15</v>
      </c>
      <c r="Q248" s="40" t="s">
        <v>812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540</v>
      </c>
      <c r="D249" s="16" t="s">
        <v>541</v>
      </c>
      <c r="E249" s="16">
        <v>0</v>
      </c>
      <c r="F249" s="15">
        <v>1.29</v>
      </c>
      <c r="G249" s="15">
        <v>1.06</v>
      </c>
      <c r="H249" s="15">
        <v>0.84</v>
      </c>
      <c r="I249" s="14"/>
      <c r="J249" s="15">
        <v>1.36</v>
      </c>
      <c r="K249" s="15">
        <v>1.8</v>
      </c>
      <c r="L249" s="15">
        <v>2.52</v>
      </c>
      <c r="M249" s="15"/>
      <c r="N249" s="15">
        <v>37.072479895000001</v>
      </c>
      <c r="O249" s="15">
        <v>2.4511356500000003</v>
      </c>
      <c r="P249" s="16" t="s">
        <v>15</v>
      </c>
      <c r="Q249" s="39" t="s">
        <v>813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368</v>
      </c>
      <c r="D250" s="17" t="s">
        <v>369</v>
      </c>
      <c r="E250" s="17">
        <v>3</v>
      </c>
      <c r="F250" s="14">
        <v>16.09</v>
      </c>
      <c r="G250" s="14">
        <v>14.58</v>
      </c>
      <c r="H250" s="14">
        <v>13.07</v>
      </c>
      <c r="I250" s="14"/>
      <c r="J250" s="14">
        <v>16.34</v>
      </c>
      <c r="K250" s="14">
        <v>19.350000000000001</v>
      </c>
      <c r="L250" s="14">
        <v>24.23</v>
      </c>
      <c r="M250" s="14"/>
      <c r="N250" s="14">
        <v>45.170410531000002</v>
      </c>
      <c r="O250" s="33">
        <v>23.946360899999998</v>
      </c>
      <c r="P250" s="17" t="s">
        <v>15</v>
      </c>
      <c r="Q250" s="40" t="s">
        <v>814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497</v>
      </c>
      <c r="D251" s="16" t="s">
        <v>498</v>
      </c>
      <c r="E251" s="16">
        <v>4</v>
      </c>
      <c r="F251" s="15">
        <v>35.1</v>
      </c>
      <c r="G251" s="15">
        <v>32.090000000000003</v>
      </c>
      <c r="H251" s="15">
        <v>29.09</v>
      </c>
      <c r="I251" s="14"/>
      <c r="J251" s="15">
        <v>41.72</v>
      </c>
      <c r="K251" s="15">
        <v>47.72</v>
      </c>
      <c r="L251" s="15">
        <v>57.44</v>
      </c>
      <c r="M251" s="15"/>
      <c r="N251" s="15">
        <v>56.981932172999997</v>
      </c>
      <c r="O251" s="15">
        <v>1.4761918205</v>
      </c>
      <c r="P251" s="16" t="s">
        <v>18</v>
      </c>
      <c r="Q251" s="39" t="s">
        <v>815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370</v>
      </c>
      <c r="D252" s="17" t="s">
        <v>371</v>
      </c>
      <c r="E252" s="17">
        <v>6</v>
      </c>
      <c r="F252" s="14">
        <v>44.71</v>
      </c>
      <c r="G252" s="14">
        <v>41.32</v>
      </c>
      <c r="H252" s="14">
        <v>37.94</v>
      </c>
      <c r="I252" s="14"/>
      <c r="J252" s="14">
        <v>46.57</v>
      </c>
      <c r="K252" s="14">
        <v>53.33</v>
      </c>
      <c r="L252" s="14">
        <v>64.27</v>
      </c>
      <c r="M252" s="14"/>
      <c r="N252" s="14">
        <v>43.714910869000001</v>
      </c>
      <c r="O252" s="33">
        <v>413.85178875000003</v>
      </c>
      <c r="P252" s="17" t="s">
        <v>15</v>
      </c>
      <c r="Q252" s="40" t="s">
        <v>816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409</v>
      </c>
      <c r="D253" s="16" t="s">
        <v>410</v>
      </c>
      <c r="E253" s="16">
        <v>9</v>
      </c>
      <c r="F253" s="15">
        <v>2305</v>
      </c>
      <c r="G253" s="15">
        <v>1868.21</v>
      </c>
      <c r="H253" s="15">
        <v>1431.42</v>
      </c>
      <c r="I253" s="14"/>
      <c r="J253" s="15">
        <v>2388.2199999999998</v>
      </c>
      <c r="K253" s="15">
        <v>3261.79</v>
      </c>
      <c r="L253" s="15">
        <v>4675.33</v>
      </c>
      <c r="M253" s="15"/>
      <c r="N253" s="15">
        <v>75.712389259000005</v>
      </c>
      <c r="O253" s="15">
        <v>4.7150477395000001</v>
      </c>
      <c r="P253" s="16" t="s">
        <v>18</v>
      </c>
      <c r="Q253" s="39" t="s">
        <v>817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372</v>
      </c>
      <c r="D254" s="17" t="s">
        <v>373</v>
      </c>
      <c r="E254" s="17">
        <v>0</v>
      </c>
      <c r="F254" s="14">
        <v>7.95</v>
      </c>
      <c r="G254" s="14">
        <v>7.31</v>
      </c>
      <c r="H254" s="14">
        <v>6.67</v>
      </c>
      <c r="I254" s="14"/>
      <c r="J254" s="14">
        <v>8.7100000000000009</v>
      </c>
      <c r="K254" s="14">
        <v>9.98</v>
      </c>
      <c r="L254" s="14">
        <v>12.04</v>
      </c>
      <c r="M254" s="14"/>
      <c r="N254" s="14">
        <v>23.268980116000002</v>
      </c>
      <c r="O254" s="33">
        <v>4.3381084000000003</v>
      </c>
      <c r="P254" s="17" t="s">
        <v>15</v>
      </c>
      <c r="Q254" s="40" t="s">
        <v>818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374</v>
      </c>
      <c r="D255" s="16" t="s">
        <v>375</v>
      </c>
      <c r="E255" s="16">
        <v>2</v>
      </c>
      <c r="F255" s="15" t="s">
        <v>33</v>
      </c>
      <c r="G255" s="15" t="s">
        <v>33</v>
      </c>
      <c r="H255" s="15" t="s">
        <v>33</v>
      </c>
      <c r="I255" s="14"/>
      <c r="J255" s="15" t="s">
        <v>33</v>
      </c>
      <c r="K255" s="15" t="s">
        <v>33</v>
      </c>
      <c r="L255" s="15" t="s">
        <v>33</v>
      </c>
      <c r="M255" s="15"/>
      <c r="N255" s="15" t="s">
        <v>33</v>
      </c>
      <c r="O255" s="15" t="s">
        <v>33</v>
      </c>
      <c r="P255" s="16" t="s">
        <v>33</v>
      </c>
      <c r="Q255" s="39" t="s">
        <v>34</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376</v>
      </c>
      <c r="D256" s="17" t="s">
        <v>377</v>
      </c>
      <c r="E256" s="17">
        <v>6</v>
      </c>
      <c r="F256" s="14">
        <v>10.16</v>
      </c>
      <c r="G256" s="14">
        <v>8.36</v>
      </c>
      <c r="H256" s="14">
        <v>6.56</v>
      </c>
      <c r="I256" s="14"/>
      <c r="J256" s="14">
        <v>15.29</v>
      </c>
      <c r="K256" s="14">
        <v>18.88</v>
      </c>
      <c r="L256" s="14">
        <v>24.7</v>
      </c>
      <c r="M256" s="14"/>
      <c r="N256" s="14">
        <v>58.488089469000002</v>
      </c>
      <c r="O256" s="33">
        <v>47.01211155</v>
      </c>
      <c r="P256" s="17" t="s">
        <v>18</v>
      </c>
      <c r="Q256" s="40" t="s">
        <v>819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526</v>
      </c>
      <c r="D257" s="16" t="s">
        <v>527</v>
      </c>
      <c r="E257" s="16">
        <v>0</v>
      </c>
      <c r="F257" s="15">
        <v>9.57</v>
      </c>
      <c r="G257" s="15">
        <v>9.2799999999999994</v>
      </c>
      <c r="H257" s="15">
        <v>9</v>
      </c>
      <c r="I257" s="14"/>
      <c r="J257" s="15">
        <v>9.66</v>
      </c>
      <c r="K257" s="15">
        <v>10.220000000000001</v>
      </c>
      <c r="L257" s="15">
        <v>11.14</v>
      </c>
      <c r="M257" s="15"/>
      <c r="N257" s="15">
        <v>31.499009748999999</v>
      </c>
      <c r="O257" s="15">
        <v>2.0945725915</v>
      </c>
      <c r="P257" s="16" t="s">
        <v>15</v>
      </c>
      <c r="Q257" s="39" t="s">
        <v>820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575</v>
      </c>
      <c r="D258" s="17" t="s">
        <v>473</v>
      </c>
      <c r="E258" s="17">
        <v>3</v>
      </c>
      <c r="F258" s="14">
        <v>60.97</v>
      </c>
      <c r="G258" s="14">
        <v>57.83</v>
      </c>
      <c r="H258" s="14">
        <v>54.69</v>
      </c>
      <c r="I258" s="14"/>
      <c r="J258" s="14">
        <v>61.33</v>
      </c>
      <c r="K258" s="14">
        <v>67.599999999999994</v>
      </c>
      <c r="L258" s="14">
        <v>77.75</v>
      </c>
      <c r="M258" s="14"/>
      <c r="N258" s="14">
        <v>49.488076448999998</v>
      </c>
      <c r="O258" s="33">
        <v>1.5515853125000001</v>
      </c>
      <c r="P258" s="17" t="s">
        <v>15</v>
      </c>
      <c r="Q258" s="40" t="s">
        <v>821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542</v>
      </c>
      <c r="D259" s="16" t="s">
        <v>543</v>
      </c>
      <c r="E259" s="16">
        <v>7</v>
      </c>
      <c r="F259" s="15">
        <v>116.62</v>
      </c>
      <c r="G259" s="15">
        <v>107.14</v>
      </c>
      <c r="H259" s="15">
        <v>97.67</v>
      </c>
      <c r="I259" s="14"/>
      <c r="J259" s="15">
        <v>136.9</v>
      </c>
      <c r="K259" s="15">
        <v>155.84</v>
      </c>
      <c r="L259" s="15">
        <v>186.49</v>
      </c>
      <c r="M259" s="15"/>
      <c r="N259" s="15">
        <v>55.484409171000003</v>
      </c>
      <c r="O259" s="15">
        <v>1.2110839900000001</v>
      </c>
      <c r="P259" s="16" t="s">
        <v>18</v>
      </c>
      <c r="Q259" s="39" t="s">
        <v>822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499</v>
      </c>
      <c r="D260" s="17" t="s">
        <v>500</v>
      </c>
      <c r="E260" s="17">
        <v>6</v>
      </c>
      <c r="F260" s="14">
        <v>125.85</v>
      </c>
      <c r="G260" s="14">
        <v>117.62</v>
      </c>
      <c r="H260" s="14">
        <v>109.39</v>
      </c>
      <c r="I260" s="14"/>
      <c r="J260" s="14">
        <v>127.89</v>
      </c>
      <c r="K260" s="14">
        <v>144.34</v>
      </c>
      <c r="L260" s="14">
        <v>170.97</v>
      </c>
      <c r="M260" s="14"/>
      <c r="N260" s="14">
        <v>30.144166881</v>
      </c>
      <c r="O260" s="33">
        <v>1.0695604740000002</v>
      </c>
      <c r="P260" s="17" t="s">
        <v>15</v>
      </c>
      <c r="Q260" s="40" t="s">
        <v>823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501</v>
      </c>
      <c r="D261" s="16" t="s">
        <v>502</v>
      </c>
      <c r="E261" s="16">
        <v>5</v>
      </c>
      <c r="F261" s="15">
        <v>188.26</v>
      </c>
      <c r="G261" s="15">
        <v>175.94</v>
      </c>
      <c r="H261" s="15">
        <v>163.63</v>
      </c>
      <c r="I261" s="14"/>
      <c r="J261" s="15">
        <v>189.98</v>
      </c>
      <c r="K261" s="15">
        <v>214.6</v>
      </c>
      <c r="L261" s="15">
        <v>254.44</v>
      </c>
      <c r="M261" s="15"/>
      <c r="N261" s="15">
        <v>35.767647490000002</v>
      </c>
      <c r="O261" s="15">
        <v>5.2075989619999996</v>
      </c>
      <c r="P261" s="16" t="s">
        <v>15</v>
      </c>
      <c r="Q261" s="39" t="s">
        <v>824</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378</v>
      </c>
      <c r="D262" s="17" t="s">
        <v>379</v>
      </c>
      <c r="E262" s="17">
        <v>4</v>
      </c>
      <c r="F262" s="14">
        <v>47.84</v>
      </c>
      <c r="G262" s="14">
        <v>40.94</v>
      </c>
      <c r="H262" s="14">
        <v>34.049999999999997</v>
      </c>
      <c r="I262" s="14"/>
      <c r="J262" s="14">
        <v>62.93</v>
      </c>
      <c r="K262" s="14">
        <v>76.709999999999994</v>
      </c>
      <c r="L262" s="14">
        <v>99.01</v>
      </c>
      <c r="M262" s="14"/>
      <c r="N262" s="14">
        <v>59.102060184999999</v>
      </c>
      <c r="O262" s="33">
        <v>3.6826423245000002</v>
      </c>
      <c r="P262" s="17" t="s">
        <v>18</v>
      </c>
      <c r="Q262" s="40" t="s">
        <v>825</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436</v>
      </c>
      <c r="D263" s="16" t="s">
        <v>437</v>
      </c>
      <c r="E263" s="16">
        <v>6</v>
      </c>
      <c r="F263" s="15">
        <v>103.1</v>
      </c>
      <c r="G263" s="15">
        <v>99.48</v>
      </c>
      <c r="H263" s="15">
        <v>95.86</v>
      </c>
      <c r="I263" s="14"/>
      <c r="J263" s="15">
        <v>109.99</v>
      </c>
      <c r="K263" s="15">
        <v>117.22</v>
      </c>
      <c r="L263" s="15">
        <v>128.93</v>
      </c>
      <c r="M263" s="15"/>
      <c r="N263" s="15">
        <v>62.166550399999998</v>
      </c>
      <c r="O263" s="15">
        <v>2.0094125375000003</v>
      </c>
      <c r="P263" s="16" t="s">
        <v>18</v>
      </c>
      <c r="Q263" s="39" t="s">
        <v>826</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544</v>
      </c>
      <c r="D264" s="17" t="s">
        <v>545</v>
      </c>
      <c r="E264" s="17">
        <v>4</v>
      </c>
      <c r="F264" s="14">
        <v>34.479999999999997</v>
      </c>
      <c r="G264" s="14">
        <v>28.79</v>
      </c>
      <c r="H264" s="14">
        <v>23.1</v>
      </c>
      <c r="I264" s="14"/>
      <c r="J264" s="14">
        <v>47.71</v>
      </c>
      <c r="K264" s="14">
        <v>59.08</v>
      </c>
      <c r="L264" s="14">
        <v>77.489999999999995</v>
      </c>
      <c r="M264" s="14"/>
      <c r="N264" s="14">
        <v>58.008857325000001</v>
      </c>
      <c r="O264" s="33">
        <v>1.8670350710000001</v>
      </c>
      <c r="P264" s="17" t="s">
        <v>18</v>
      </c>
      <c r="Q264" s="40" t="s">
        <v>827</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503</v>
      </c>
      <c r="D265" s="16" t="s">
        <v>504</v>
      </c>
      <c r="E265" s="16">
        <v>9</v>
      </c>
      <c r="F265" s="15">
        <v>41.42</v>
      </c>
      <c r="G265" s="15">
        <v>36.6</v>
      </c>
      <c r="H265" s="15">
        <v>31.78</v>
      </c>
      <c r="I265" s="14"/>
      <c r="J265" s="15">
        <v>51.84</v>
      </c>
      <c r="K265" s="15">
        <v>61.47</v>
      </c>
      <c r="L265" s="15">
        <v>77.06</v>
      </c>
      <c r="M265" s="15"/>
      <c r="N265" s="15">
        <v>58.294788199999999</v>
      </c>
      <c r="O265" s="15">
        <v>1.1958220485</v>
      </c>
      <c r="P265" s="16" t="s">
        <v>18</v>
      </c>
      <c r="Q265" s="39" t="s">
        <v>828</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486</v>
      </c>
      <c r="D266" s="17" t="s">
        <v>487</v>
      </c>
      <c r="E266" s="17">
        <v>9</v>
      </c>
      <c r="F266" s="14">
        <v>46.74</v>
      </c>
      <c r="G266" s="14">
        <v>39.979999999999997</v>
      </c>
      <c r="H266" s="14">
        <v>33.22</v>
      </c>
      <c r="I266" s="14"/>
      <c r="J266" s="14">
        <v>63.22</v>
      </c>
      <c r="K266" s="14">
        <v>76.73</v>
      </c>
      <c r="L266" s="14">
        <v>98.6</v>
      </c>
      <c r="M266" s="14"/>
      <c r="N266" s="14">
        <v>56.254837924</v>
      </c>
      <c r="O266" s="33">
        <v>1.7311449729999999</v>
      </c>
      <c r="P266" s="17" t="s">
        <v>18</v>
      </c>
      <c r="Q266" s="40" t="s">
        <v>829</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444</v>
      </c>
      <c r="D267" s="16" t="s">
        <v>445</v>
      </c>
      <c r="E267" s="16">
        <v>4</v>
      </c>
      <c r="F267" s="15">
        <v>44.78</v>
      </c>
      <c r="G267" s="15">
        <v>39.909999999999997</v>
      </c>
      <c r="H267" s="15">
        <v>35.049999999999997</v>
      </c>
      <c r="I267" s="14"/>
      <c r="J267" s="15">
        <v>46.7</v>
      </c>
      <c r="K267" s="15">
        <v>56.42</v>
      </c>
      <c r="L267" s="15">
        <v>72.16</v>
      </c>
      <c r="M267" s="15"/>
      <c r="N267" s="15">
        <v>48.852366394999997</v>
      </c>
      <c r="O267" s="15">
        <v>1.59313405</v>
      </c>
      <c r="P267" s="16" t="s">
        <v>15</v>
      </c>
      <c r="Q267" s="39" t="s">
        <v>830</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576</v>
      </c>
      <c r="D268" s="17" t="s">
        <v>380</v>
      </c>
      <c r="E268" s="17">
        <v>4</v>
      </c>
      <c r="F268" s="14">
        <v>87.84</v>
      </c>
      <c r="G268" s="14">
        <v>73.67</v>
      </c>
      <c r="H268" s="14">
        <v>59.51</v>
      </c>
      <c r="I268" s="14"/>
      <c r="J268" s="14">
        <v>119.5</v>
      </c>
      <c r="K268" s="14">
        <v>147.82</v>
      </c>
      <c r="L268" s="14">
        <v>193.65</v>
      </c>
      <c r="M268" s="14"/>
      <c r="N268" s="14">
        <v>57.361202339999998</v>
      </c>
      <c r="O268" s="33">
        <v>9.1988206394999992</v>
      </c>
      <c r="P268" s="17" t="s">
        <v>18</v>
      </c>
      <c r="Q268" s="40" t="s">
        <v>831</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577</v>
      </c>
      <c r="D269" s="16" t="s">
        <v>381</v>
      </c>
      <c r="E269" s="16">
        <v>2</v>
      </c>
      <c r="F269" s="15">
        <v>32.25</v>
      </c>
      <c r="G269" s="15">
        <v>24.2</v>
      </c>
      <c r="H269" s="15">
        <v>16.16</v>
      </c>
      <c r="I269" s="14"/>
      <c r="J269" s="15">
        <v>32.92</v>
      </c>
      <c r="K269" s="15">
        <v>49</v>
      </c>
      <c r="L269" s="15">
        <v>75.03</v>
      </c>
      <c r="M269" s="15"/>
      <c r="N269" s="15">
        <v>46.697873651999998</v>
      </c>
      <c r="O269" s="15">
        <v>6.6654537925000001</v>
      </c>
      <c r="P269" s="16" t="s">
        <v>15</v>
      </c>
      <c r="Q269" s="39" t="s">
        <v>832</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578</v>
      </c>
      <c r="D270" s="17" t="s">
        <v>579</v>
      </c>
      <c r="E270" s="17">
        <v>4</v>
      </c>
      <c r="F270" s="14">
        <v>50.48</v>
      </c>
      <c r="G270" s="14">
        <v>41.49</v>
      </c>
      <c r="H270" s="14">
        <v>32.5</v>
      </c>
      <c r="I270" s="14"/>
      <c r="J270" s="14">
        <v>72.150000000000006</v>
      </c>
      <c r="K270" s="14">
        <v>90.12</v>
      </c>
      <c r="L270" s="14">
        <v>119.2</v>
      </c>
      <c r="M270" s="14"/>
      <c r="N270" s="14">
        <v>57.442016459000001</v>
      </c>
      <c r="O270" s="33">
        <v>14.288699216000001</v>
      </c>
      <c r="P270" s="17" t="s">
        <v>18</v>
      </c>
      <c r="Q270" s="40" t="s">
        <v>833</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447</v>
      </c>
      <c r="D271" s="16" t="s">
        <v>448</v>
      </c>
      <c r="E271" s="16">
        <v>9</v>
      </c>
      <c r="F271" s="15">
        <v>33.1</v>
      </c>
      <c r="G271" s="15">
        <v>29.73</v>
      </c>
      <c r="H271" s="15">
        <v>26.37</v>
      </c>
      <c r="I271" s="14"/>
      <c r="J271" s="15">
        <v>34.21</v>
      </c>
      <c r="K271" s="15">
        <v>40.93</v>
      </c>
      <c r="L271" s="15">
        <v>51.81</v>
      </c>
      <c r="M271" s="15"/>
      <c r="N271" s="15">
        <v>81.670996271999996</v>
      </c>
      <c r="O271" s="15">
        <v>2.7167545660000001</v>
      </c>
      <c r="P271" s="16" t="s">
        <v>18</v>
      </c>
      <c r="Q271" s="39" t="s">
        <v>834</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476</v>
      </c>
      <c r="D272" s="17" t="s">
        <v>477</v>
      </c>
      <c r="E272" s="17">
        <v>2</v>
      </c>
      <c r="F272" s="14">
        <v>95.01</v>
      </c>
      <c r="G272" s="14">
        <v>91.09</v>
      </c>
      <c r="H272" s="14">
        <v>87.17</v>
      </c>
      <c r="I272" s="14"/>
      <c r="J272" s="14">
        <v>100</v>
      </c>
      <c r="K272" s="14">
        <v>107.83</v>
      </c>
      <c r="L272" s="14">
        <v>120.51</v>
      </c>
      <c r="M272" s="14"/>
      <c r="N272" s="14">
        <v>27.758017447</v>
      </c>
      <c r="O272" s="33">
        <v>2.6732773760000001</v>
      </c>
      <c r="P272" s="17" t="s">
        <v>15</v>
      </c>
      <c r="Q272" s="40" t="s">
        <v>835</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382</v>
      </c>
      <c r="D273" s="16" t="s">
        <v>383</v>
      </c>
      <c r="E273" s="16">
        <v>10</v>
      </c>
      <c r="F273" s="15">
        <v>136.66</v>
      </c>
      <c r="G273" s="15">
        <v>132.07</v>
      </c>
      <c r="H273" s="15">
        <v>127.48</v>
      </c>
      <c r="I273" s="14"/>
      <c r="J273" s="15">
        <v>141.9</v>
      </c>
      <c r="K273" s="15">
        <v>151.07</v>
      </c>
      <c r="L273" s="15">
        <v>165.91</v>
      </c>
      <c r="M273" s="15"/>
      <c r="N273" s="15">
        <v>63.058111967999999</v>
      </c>
      <c r="O273" s="15">
        <v>5.1662440299999997</v>
      </c>
      <c r="P273" s="16" t="s">
        <v>18</v>
      </c>
      <c r="Q273" s="39" t="s">
        <v>836</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546</v>
      </c>
      <c r="D274" s="17" t="s">
        <v>547</v>
      </c>
      <c r="E274" s="17">
        <v>10</v>
      </c>
      <c r="F274" s="14">
        <v>108.15</v>
      </c>
      <c r="G274" s="14">
        <v>103.92</v>
      </c>
      <c r="H274" s="14">
        <v>99.7</v>
      </c>
      <c r="I274" s="14"/>
      <c r="J274" s="14">
        <v>113.68</v>
      </c>
      <c r="K274" s="14">
        <v>122.12</v>
      </c>
      <c r="L274" s="14">
        <v>135.79</v>
      </c>
      <c r="M274" s="14"/>
      <c r="N274" s="14">
        <v>71.307208985000003</v>
      </c>
      <c r="O274" s="33">
        <v>1.0609794205</v>
      </c>
      <c r="P274" s="17" t="s">
        <v>18</v>
      </c>
      <c r="Q274" s="40" t="s">
        <v>837</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449</v>
      </c>
      <c r="D275" s="16" t="s">
        <v>450</v>
      </c>
      <c r="E275" s="16">
        <v>2</v>
      </c>
      <c r="F275" s="15">
        <v>132.04</v>
      </c>
      <c r="G275" s="15">
        <v>121.65</v>
      </c>
      <c r="H275" s="15">
        <v>111.26</v>
      </c>
      <c r="I275" s="14"/>
      <c r="J275" s="15">
        <v>133.47999999999999</v>
      </c>
      <c r="K275" s="15">
        <v>154.25</v>
      </c>
      <c r="L275" s="15">
        <v>187.86</v>
      </c>
      <c r="M275" s="15"/>
      <c r="N275" s="15">
        <v>36.850343801999998</v>
      </c>
      <c r="O275" s="15">
        <v>17.818264595000002</v>
      </c>
      <c r="P275" s="16" t="s">
        <v>15</v>
      </c>
      <c r="Q275" s="39" t="s">
        <v>838</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580</v>
      </c>
      <c r="D276" s="17" t="s">
        <v>384</v>
      </c>
      <c r="E276" s="17">
        <v>5</v>
      </c>
      <c r="F276" s="14">
        <v>180.78</v>
      </c>
      <c r="G276" s="14">
        <v>168.85</v>
      </c>
      <c r="H276" s="14">
        <v>156.91999999999999</v>
      </c>
      <c r="I276" s="14"/>
      <c r="J276" s="14">
        <v>182.78</v>
      </c>
      <c r="K276" s="14">
        <v>206.63</v>
      </c>
      <c r="L276" s="14">
        <v>245.23</v>
      </c>
      <c r="M276" s="14"/>
      <c r="N276" s="14">
        <v>38.193578930999998</v>
      </c>
      <c r="O276" s="33">
        <v>779.50773780999998</v>
      </c>
      <c r="P276" s="17" t="s">
        <v>15</v>
      </c>
      <c r="Q276" s="40" t="s">
        <v>839</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581</v>
      </c>
      <c r="D277" s="16" t="s">
        <v>548</v>
      </c>
      <c r="E277" s="16">
        <v>10</v>
      </c>
      <c r="F277" s="15">
        <v>90.5</v>
      </c>
      <c r="G277" s="15">
        <v>86.71</v>
      </c>
      <c r="H277" s="15">
        <v>82.92</v>
      </c>
      <c r="I277" s="14"/>
      <c r="J277" s="15">
        <v>95.47</v>
      </c>
      <c r="K277" s="15">
        <v>103.04</v>
      </c>
      <c r="L277" s="15">
        <v>115.3</v>
      </c>
      <c r="M277" s="15"/>
      <c r="N277" s="15">
        <v>71.063941850000006</v>
      </c>
      <c r="O277" s="15">
        <v>1.0887739505</v>
      </c>
      <c r="P277" s="16" t="s">
        <v>18</v>
      </c>
      <c r="Q277" s="39" t="s">
        <v>840</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582</v>
      </c>
      <c r="D278" s="17" t="s">
        <v>505</v>
      </c>
      <c r="E278" s="17">
        <v>3</v>
      </c>
      <c r="F278" s="14">
        <v>135.72999999999999</v>
      </c>
      <c r="G278" s="14">
        <v>130.16999999999999</v>
      </c>
      <c r="H278" s="14">
        <v>124.62</v>
      </c>
      <c r="I278" s="14"/>
      <c r="J278" s="14">
        <v>136.91</v>
      </c>
      <c r="K278" s="14">
        <v>148.01</v>
      </c>
      <c r="L278" s="14">
        <v>165.98</v>
      </c>
      <c r="M278" s="14"/>
      <c r="N278" s="14">
        <v>40.908127227999998</v>
      </c>
      <c r="O278" s="33">
        <v>1.6187224814999999</v>
      </c>
      <c r="P278" s="17" t="s">
        <v>15</v>
      </c>
      <c r="Q278" s="40" t="s">
        <v>841</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583</v>
      </c>
      <c r="D279" s="16" t="s">
        <v>462</v>
      </c>
      <c r="E279" s="16">
        <v>5</v>
      </c>
      <c r="F279" s="15">
        <v>108.3</v>
      </c>
      <c r="G279" s="15">
        <v>98.88</v>
      </c>
      <c r="H279" s="15">
        <v>89.46</v>
      </c>
      <c r="I279" s="14"/>
      <c r="J279" s="15">
        <v>109.99</v>
      </c>
      <c r="K279" s="15">
        <v>128.82</v>
      </c>
      <c r="L279" s="15">
        <v>159.29</v>
      </c>
      <c r="M279" s="15"/>
      <c r="N279" s="15">
        <v>49.802287112000002</v>
      </c>
      <c r="O279" s="15">
        <v>19.193402806999998</v>
      </c>
      <c r="P279" s="16" t="s">
        <v>15</v>
      </c>
      <c r="Q279" s="39" t="s">
        <v>842</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584</v>
      </c>
      <c r="D280" s="17" t="s">
        <v>474</v>
      </c>
      <c r="E280" s="17">
        <v>9</v>
      </c>
      <c r="F280" s="14">
        <v>76</v>
      </c>
      <c r="G280" s="14">
        <v>73.319999999999993</v>
      </c>
      <c r="H280" s="14">
        <v>70.650000000000006</v>
      </c>
      <c r="I280" s="14"/>
      <c r="J280" s="14">
        <v>79.040000000000006</v>
      </c>
      <c r="K280" s="14">
        <v>84.38</v>
      </c>
      <c r="L280" s="14">
        <v>93.03</v>
      </c>
      <c r="M280" s="14"/>
      <c r="N280" s="14">
        <v>66.901045199999999</v>
      </c>
      <c r="O280" s="33">
        <v>6.0919933134999997</v>
      </c>
      <c r="P280" s="17" t="s">
        <v>18</v>
      </c>
      <c r="Q280" s="40" t="s">
        <v>843</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585</v>
      </c>
      <c r="D281" s="16" t="s">
        <v>506</v>
      </c>
      <c r="E281" s="16">
        <v>10</v>
      </c>
      <c r="F281" s="15">
        <v>57.05</v>
      </c>
      <c r="G281" s="15">
        <v>54.15</v>
      </c>
      <c r="H281" s="15">
        <v>51.25</v>
      </c>
      <c r="I281" s="14"/>
      <c r="J281" s="15">
        <v>58.03</v>
      </c>
      <c r="K281" s="15">
        <v>63.82</v>
      </c>
      <c r="L281" s="15">
        <v>73.2</v>
      </c>
      <c r="M281" s="15"/>
      <c r="N281" s="15">
        <v>78.527989503000001</v>
      </c>
      <c r="O281" s="15">
        <v>1.3095775304999999</v>
      </c>
      <c r="P281" s="16" t="s">
        <v>18</v>
      </c>
      <c r="Q281" s="39" t="s">
        <v>844</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586</v>
      </c>
      <c r="D282" s="17" t="s">
        <v>446</v>
      </c>
      <c r="E282" s="17">
        <v>10</v>
      </c>
      <c r="F282" s="14">
        <v>111.93</v>
      </c>
      <c r="G282" s="14">
        <v>97.31</v>
      </c>
      <c r="H282" s="14">
        <v>82.7</v>
      </c>
      <c r="I282" s="14"/>
      <c r="J282" s="14">
        <v>118</v>
      </c>
      <c r="K282" s="14">
        <v>147.22</v>
      </c>
      <c r="L282" s="14">
        <v>194.51</v>
      </c>
      <c r="M282" s="14"/>
      <c r="N282" s="14">
        <v>79.930953540000004</v>
      </c>
      <c r="O282" s="33">
        <v>4.0669619365000003</v>
      </c>
      <c r="P282" s="17" t="s">
        <v>18</v>
      </c>
      <c r="Q282" s="40" t="s">
        <v>845</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587</v>
      </c>
      <c r="D283" s="16" t="s">
        <v>385</v>
      </c>
      <c r="E283" s="16">
        <v>9</v>
      </c>
      <c r="F283" s="15">
        <v>405.87</v>
      </c>
      <c r="G283" s="15">
        <v>390.86</v>
      </c>
      <c r="H283" s="15">
        <v>375.86</v>
      </c>
      <c r="I283" s="14"/>
      <c r="J283" s="15">
        <v>422.8</v>
      </c>
      <c r="K283" s="15">
        <v>452.8</v>
      </c>
      <c r="L283" s="15">
        <v>501.35</v>
      </c>
      <c r="M283" s="15"/>
      <c r="N283" s="15">
        <v>71.567180824999994</v>
      </c>
      <c r="O283" s="15">
        <v>56.106617251000003</v>
      </c>
      <c r="P283" s="16" t="s">
        <v>18</v>
      </c>
      <c r="Q283" s="39" t="s">
        <v>846</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588</v>
      </c>
      <c r="D284" s="17" t="s">
        <v>386</v>
      </c>
      <c r="E284" s="17">
        <v>9</v>
      </c>
      <c r="F284" s="14">
        <v>117.99</v>
      </c>
      <c r="G284" s="14">
        <v>91.77</v>
      </c>
      <c r="H284" s="14">
        <v>65.55</v>
      </c>
      <c r="I284" s="14"/>
      <c r="J284" s="14">
        <v>190.5</v>
      </c>
      <c r="K284" s="14">
        <v>242.93</v>
      </c>
      <c r="L284" s="14">
        <v>327.78</v>
      </c>
      <c r="M284" s="14"/>
      <c r="N284" s="14">
        <v>60.588001059</v>
      </c>
      <c r="O284" s="33">
        <v>6.5363237664999998</v>
      </c>
      <c r="P284" s="17" t="s">
        <v>18</v>
      </c>
      <c r="Q284" s="40" t="s">
        <v>847</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t="s">
        <v>589</v>
      </c>
      <c r="D285" s="16" t="s">
        <v>387</v>
      </c>
      <c r="E285" s="16">
        <v>3</v>
      </c>
      <c r="F285" s="15">
        <v>117.21</v>
      </c>
      <c r="G285" s="15">
        <v>110.94</v>
      </c>
      <c r="H285" s="15">
        <v>104.67</v>
      </c>
      <c r="I285" s="14"/>
      <c r="J285" s="15">
        <v>119.96</v>
      </c>
      <c r="K285" s="15">
        <v>132.49</v>
      </c>
      <c r="L285" s="15">
        <v>152.77000000000001</v>
      </c>
      <c r="M285" s="15"/>
      <c r="N285" s="15">
        <v>45.332429414000003</v>
      </c>
      <c r="O285" s="15">
        <v>313.82506841000003</v>
      </c>
      <c r="P285" s="16" t="s">
        <v>15</v>
      </c>
      <c r="Q285" s="39" t="s">
        <v>848</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t="s">
        <v>590</v>
      </c>
      <c r="D286" s="17" t="s">
        <v>507</v>
      </c>
      <c r="E286" s="17">
        <v>3</v>
      </c>
      <c r="F286" s="14">
        <v>96.29</v>
      </c>
      <c r="G286" s="14">
        <v>85.98</v>
      </c>
      <c r="H286" s="14">
        <v>75.680000000000007</v>
      </c>
      <c r="I286" s="14"/>
      <c r="J286" s="14">
        <v>97.46</v>
      </c>
      <c r="K286" s="14">
        <v>118.06</v>
      </c>
      <c r="L286" s="14">
        <v>151.4</v>
      </c>
      <c r="M286" s="14"/>
      <c r="N286" s="14">
        <v>30.039385877000001</v>
      </c>
      <c r="O286" s="33">
        <v>2.0170483035000002</v>
      </c>
      <c r="P286" s="17" t="s">
        <v>15</v>
      </c>
      <c r="Q286" s="40" t="s">
        <v>849</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t="s">
        <v>388</v>
      </c>
      <c r="D287" s="16" t="s">
        <v>389</v>
      </c>
      <c r="E287" s="16">
        <v>5</v>
      </c>
      <c r="F287" s="15">
        <v>189.71</v>
      </c>
      <c r="G287" s="15">
        <v>177.14</v>
      </c>
      <c r="H287" s="15">
        <v>164.58</v>
      </c>
      <c r="I287" s="14"/>
      <c r="J287" s="15">
        <v>191.22</v>
      </c>
      <c r="K287" s="15">
        <v>216.34</v>
      </c>
      <c r="L287" s="15">
        <v>256.99</v>
      </c>
      <c r="M287" s="15"/>
      <c r="N287" s="15">
        <v>36.249591516000002</v>
      </c>
      <c r="O287" s="15">
        <v>217.07429399</v>
      </c>
      <c r="P287" s="16" t="s">
        <v>15</v>
      </c>
      <c r="Q287" s="39" t="s">
        <v>850</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t="s">
        <v>390</v>
      </c>
      <c r="D288" s="17" t="s">
        <v>391</v>
      </c>
      <c r="E288" s="17">
        <v>5</v>
      </c>
      <c r="F288" s="14">
        <v>129.6</v>
      </c>
      <c r="G288" s="14">
        <v>121.48</v>
      </c>
      <c r="H288" s="14">
        <v>113.37</v>
      </c>
      <c r="I288" s="14"/>
      <c r="J288" s="14">
        <v>130.65</v>
      </c>
      <c r="K288" s="14">
        <v>146.87</v>
      </c>
      <c r="L288" s="14">
        <v>173.12</v>
      </c>
      <c r="M288" s="14"/>
      <c r="N288" s="14">
        <v>32.187060953</v>
      </c>
      <c r="O288" s="33">
        <v>13.053272396000001</v>
      </c>
      <c r="P288" s="17" t="s">
        <v>15</v>
      </c>
      <c r="Q288" s="40" t="s">
        <v>851</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t="s">
        <v>433</v>
      </c>
      <c r="D289" s="16" t="s">
        <v>434</v>
      </c>
      <c r="E289" s="16">
        <v>6</v>
      </c>
      <c r="F289" s="15">
        <v>180.42</v>
      </c>
      <c r="G289" s="15">
        <v>168.03</v>
      </c>
      <c r="H289" s="15">
        <v>155.65</v>
      </c>
      <c r="I289" s="14"/>
      <c r="J289" s="15">
        <v>184.3</v>
      </c>
      <c r="K289" s="15">
        <v>209.06</v>
      </c>
      <c r="L289" s="15">
        <v>249.13</v>
      </c>
      <c r="M289" s="15"/>
      <c r="N289" s="15">
        <v>35.335631820000003</v>
      </c>
      <c r="O289" s="15">
        <v>7.1765972155000002</v>
      </c>
      <c r="P289" s="16" t="s">
        <v>15</v>
      </c>
      <c r="Q289" s="39" t="s">
        <v>852</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t="s">
        <v>508</v>
      </c>
      <c r="D290" s="17" t="s">
        <v>509</v>
      </c>
      <c r="E290" s="17">
        <v>6</v>
      </c>
      <c r="F290" s="14">
        <v>63.19</v>
      </c>
      <c r="G290" s="14">
        <v>59.25</v>
      </c>
      <c r="H290" s="14">
        <v>55.32</v>
      </c>
      <c r="I290" s="14"/>
      <c r="J290" s="14">
        <v>64.2</v>
      </c>
      <c r="K290" s="14">
        <v>72.06</v>
      </c>
      <c r="L290" s="14">
        <v>84.78</v>
      </c>
      <c r="M290" s="14"/>
      <c r="N290" s="14">
        <v>53.598847818000003</v>
      </c>
      <c r="O290" s="33">
        <v>1.5680208849999999</v>
      </c>
      <c r="P290" s="17" t="s">
        <v>15</v>
      </c>
      <c r="Q290" s="40" t="s">
        <v>853</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t="s">
        <v>392</v>
      </c>
      <c r="D291" s="16" t="s">
        <v>393</v>
      </c>
      <c r="E291" s="16">
        <v>9</v>
      </c>
      <c r="F291" s="15">
        <v>70</v>
      </c>
      <c r="G291" s="15">
        <v>66.62</v>
      </c>
      <c r="H291" s="15">
        <v>63.24</v>
      </c>
      <c r="I291" s="14"/>
      <c r="J291" s="15">
        <v>70.489999999999995</v>
      </c>
      <c r="K291" s="15">
        <v>77.239999999999995</v>
      </c>
      <c r="L291" s="15">
        <v>88.17</v>
      </c>
      <c r="M291" s="15"/>
      <c r="N291" s="15">
        <v>80.018317439</v>
      </c>
      <c r="O291" s="15">
        <v>13.503486982</v>
      </c>
      <c r="P291" s="16" t="s">
        <v>18</v>
      </c>
      <c r="Q291" s="39" t="s">
        <v>854</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t="s">
        <v>394</v>
      </c>
      <c r="D292" s="17" t="s">
        <v>395</v>
      </c>
      <c r="E292" s="17">
        <v>10</v>
      </c>
      <c r="F292" s="14">
        <v>49.38</v>
      </c>
      <c r="G292" s="14">
        <v>47.49</v>
      </c>
      <c r="H292" s="14">
        <v>45.6</v>
      </c>
      <c r="I292" s="14"/>
      <c r="J292" s="14">
        <v>51.56</v>
      </c>
      <c r="K292" s="14">
        <v>55.33</v>
      </c>
      <c r="L292" s="14">
        <v>61.45</v>
      </c>
      <c r="M292" s="14"/>
      <c r="N292" s="14">
        <v>71.250572898000001</v>
      </c>
      <c r="O292" s="33">
        <v>7.2841249500000007</v>
      </c>
      <c r="P292" s="17" t="s">
        <v>18</v>
      </c>
      <c r="Q292" s="40" t="s">
        <v>855</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t="s">
        <v>396</v>
      </c>
      <c r="D293" s="16" t="s">
        <v>397</v>
      </c>
      <c r="E293" s="16">
        <v>9</v>
      </c>
      <c r="F293" s="15">
        <v>107.74</v>
      </c>
      <c r="G293" s="15">
        <v>100.78</v>
      </c>
      <c r="H293" s="15">
        <v>93.82</v>
      </c>
      <c r="I293" s="14"/>
      <c r="J293" s="15">
        <v>112.21</v>
      </c>
      <c r="K293" s="15">
        <v>126.12</v>
      </c>
      <c r="L293" s="15">
        <v>148.63999999999999</v>
      </c>
      <c r="M293" s="15"/>
      <c r="N293" s="15">
        <v>81.798901057999998</v>
      </c>
      <c r="O293" s="15">
        <v>10.063291934999999</v>
      </c>
      <c r="P293" s="16" t="s">
        <v>18</v>
      </c>
      <c r="Q293" s="39" t="s">
        <v>856</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t="s">
        <v>478</v>
      </c>
      <c r="D294" s="17" t="s">
        <v>479</v>
      </c>
      <c r="E294" s="17">
        <v>0</v>
      </c>
      <c r="F294" s="14">
        <v>93.69</v>
      </c>
      <c r="G294" s="14">
        <v>87.2</v>
      </c>
      <c r="H294" s="14">
        <v>80.72</v>
      </c>
      <c r="I294" s="14"/>
      <c r="J294" s="14">
        <v>95.55</v>
      </c>
      <c r="K294" s="14">
        <v>108.51</v>
      </c>
      <c r="L294" s="14">
        <v>129.49</v>
      </c>
      <c r="M294" s="14"/>
      <c r="N294" s="14">
        <v>44.876267982000002</v>
      </c>
      <c r="O294" s="33">
        <v>2.360914513</v>
      </c>
      <c r="P294" s="17" t="s">
        <v>15</v>
      </c>
      <c r="Q294" s="40" t="s">
        <v>857</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t="s">
        <v>549</v>
      </c>
      <c r="D295" s="16" t="s">
        <v>550</v>
      </c>
      <c r="E295" s="16">
        <v>6</v>
      </c>
      <c r="F295" s="15">
        <v>151.49</v>
      </c>
      <c r="G295" s="15">
        <v>141.62</v>
      </c>
      <c r="H295" s="15">
        <v>131.75</v>
      </c>
      <c r="I295" s="14"/>
      <c r="J295" s="15">
        <v>152.43</v>
      </c>
      <c r="K295" s="15">
        <v>172.16</v>
      </c>
      <c r="L295" s="15">
        <v>204.09</v>
      </c>
      <c r="M295" s="15"/>
      <c r="N295" s="15">
        <v>37.346197932000003</v>
      </c>
      <c r="O295" s="15">
        <v>6.3315128979999997</v>
      </c>
      <c r="P295" s="16" t="s">
        <v>15</v>
      </c>
      <c r="Q295" s="39" t="s">
        <v>858</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t="s">
        <v>398</v>
      </c>
      <c r="D296" s="17" t="s">
        <v>399</v>
      </c>
      <c r="E296" s="17">
        <v>6</v>
      </c>
      <c r="F296" s="14">
        <v>23.63</v>
      </c>
      <c r="G296" s="14">
        <v>19.91</v>
      </c>
      <c r="H296" s="14">
        <v>16.190000000000001</v>
      </c>
      <c r="I296" s="14"/>
      <c r="J296" s="14">
        <v>31.86</v>
      </c>
      <c r="K296" s="14">
        <v>39.29</v>
      </c>
      <c r="L296" s="14">
        <v>51.32</v>
      </c>
      <c r="M296" s="14"/>
      <c r="N296" s="14">
        <v>61.744059106000002</v>
      </c>
      <c r="O296" s="33">
        <v>3.1751398129999999</v>
      </c>
      <c r="P296" s="17" t="s">
        <v>18</v>
      </c>
      <c r="Q296" s="40" t="s">
        <v>859</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t="s">
        <v>551</v>
      </c>
      <c r="D297" s="16" t="s">
        <v>552</v>
      </c>
      <c r="E297" s="16">
        <v>9</v>
      </c>
      <c r="F297" s="15">
        <v>15.91</v>
      </c>
      <c r="G297" s="15">
        <v>15.34</v>
      </c>
      <c r="H297" s="15">
        <v>14.78</v>
      </c>
      <c r="I297" s="14"/>
      <c r="J297" s="15">
        <v>16.59</v>
      </c>
      <c r="K297" s="15">
        <v>17.71</v>
      </c>
      <c r="L297" s="15">
        <v>19.53</v>
      </c>
      <c r="M297" s="15"/>
      <c r="N297" s="15">
        <v>64.612153418999995</v>
      </c>
      <c r="O297" s="15">
        <v>1.5399590514999999</v>
      </c>
      <c r="P297" s="16" t="s">
        <v>18</v>
      </c>
      <c r="Q297" s="39" t="s">
        <v>860</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t="s">
        <v>400</v>
      </c>
      <c r="D298" s="17" t="s">
        <v>401</v>
      </c>
      <c r="E298" s="17">
        <v>7</v>
      </c>
      <c r="F298" s="14" t="s">
        <v>33</v>
      </c>
      <c r="G298" s="14" t="s">
        <v>33</v>
      </c>
      <c r="H298" s="14" t="s">
        <v>33</v>
      </c>
      <c r="I298" s="14"/>
      <c r="J298" s="14" t="s">
        <v>33</v>
      </c>
      <c r="K298" s="14" t="s">
        <v>33</v>
      </c>
      <c r="L298" s="14" t="s">
        <v>33</v>
      </c>
      <c r="M298" s="14"/>
      <c r="N298" s="14" t="s">
        <v>33</v>
      </c>
      <c r="O298" s="33" t="s">
        <v>33</v>
      </c>
      <c r="P298" s="17" t="s">
        <v>33</v>
      </c>
      <c r="Q298" s="40" t="s">
        <v>34</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t="s">
        <v>402</v>
      </c>
      <c r="D299" s="16" t="s">
        <v>403</v>
      </c>
      <c r="E299" s="16">
        <v>6</v>
      </c>
      <c r="F299" s="15">
        <v>18.87</v>
      </c>
      <c r="G299" s="15">
        <v>17.600000000000001</v>
      </c>
      <c r="H299" s="15">
        <v>16.34</v>
      </c>
      <c r="I299" s="14"/>
      <c r="J299" s="15">
        <v>19.010000000000002</v>
      </c>
      <c r="K299" s="15">
        <v>21.53</v>
      </c>
      <c r="L299" s="15">
        <v>25.62</v>
      </c>
      <c r="M299" s="15"/>
      <c r="N299" s="15">
        <v>38.193647871000003</v>
      </c>
      <c r="O299" s="15">
        <v>15.190615277999999</v>
      </c>
      <c r="P299" s="16" t="s">
        <v>15</v>
      </c>
      <c r="Q299" s="39" t="s">
        <v>861</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11"/>
      <c r="C300" s="19" t="s">
        <v>404</v>
      </c>
      <c r="D300" s="17" t="s">
        <v>405</v>
      </c>
      <c r="E300" s="17">
        <v>10</v>
      </c>
      <c r="F300" s="14">
        <v>19.62</v>
      </c>
      <c r="G300" s="14">
        <v>18.61</v>
      </c>
      <c r="H300" s="14">
        <v>17.600000000000001</v>
      </c>
      <c r="I300" s="14"/>
      <c r="J300" s="14">
        <v>20</v>
      </c>
      <c r="K300" s="14">
        <v>22.01</v>
      </c>
      <c r="L300" s="14">
        <v>25.27</v>
      </c>
      <c r="M300" s="14"/>
      <c r="N300" s="14">
        <v>85.443951925999997</v>
      </c>
      <c r="O300" s="33">
        <v>15.138168396999999</v>
      </c>
      <c r="P300" s="17" t="s">
        <v>18</v>
      </c>
      <c r="Q300" s="40" t="s">
        <v>862</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11"/>
      <c r="C301" s="9" t="s">
        <v>406</v>
      </c>
      <c r="D301" s="16" t="s">
        <v>407</v>
      </c>
      <c r="E301" s="16">
        <v>3</v>
      </c>
      <c r="F301" s="15">
        <v>23.96</v>
      </c>
      <c r="G301" s="15">
        <v>21.81</v>
      </c>
      <c r="H301" s="15">
        <v>19.670000000000002</v>
      </c>
      <c r="I301" s="14"/>
      <c r="J301" s="15">
        <v>24.2</v>
      </c>
      <c r="K301" s="15">
        <v>28.48</v>
      </c>
      <c r="L301" s="15">
        <v>35.409999999999997</v>
      </c>
      <c r="M301" s="15"/>
      <c r="N301" s="15">
        <v>45.610111590000002</v>
      </c>
      <c r="O301" s="15">
        <v>30.623789325999997</v>
      </c>
      <c r="P301" s="16" t="s">
        <v>15</v>
      </c>
      <c r="Q301" s="39" t="s">
        <v>863</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t="s">
        <v>553</v>
      </c>
      <c r="D302" s="17" t="s">
        <v>554</v>
      </c>
      <c r="E302" s="17">
        <v>7</v>
      </c>
      <c r="F302" s="14">
        <v>54.92</v>
      </c>
      <c r="G302" s="14">
        <v>50.18</v>
      </c>
      <c r="H302" s="14">
        <v>45.45</v>
      </c>
      <c r="I302" s="14"/>
      <c r="J302" s="14">
        <v>66</v>
      </c>
      <c r="K302" s="14">
        <v>75.459999999999994</v>
      </c>
      <c r="L302" s="14">
        <v>90.77</v>
      </c>
      <c r="M302" s="14"/>
      <c r="N302" s="14">
        <v>56.010173733000002</v>
      </c>
      <c r="O302" s="33">
        <v>2.7373817949999997</v>
      </c>
      <c r="P302" s="17" t="s">
        <v>18</v>
      </c>
      <c r="Q302" s="40" t="s">
        <v>864</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t="s">
        <v>455</v>
      </c>
      <c r="D303" s="16" t="s">
        <v>456</v>
      </c>
      <c r="E303" s="16">
        <v>10</v>
      </c>
      <c r="F303" s="15">
        <v>15.47</v>
      </c>
      <c r="G303" s="15">
        <v>14.84</v>
      </c>
      <c r="H303" s="15">
        <v>14.22</v>
      </c>
      <c r="I303" s="14"/>
      <c r="J303" s="15">
        <v>16.27</v>
      </c>
      <c r="K303" s="15">
        <v>17.510000000000002</v>
      </c>
      <c r="L303" s="15">
        <v>19.52</v>
      </c>
      <c r="M303" s="15"/>
      <c r="N303" s="15">
        <v>65.629588244000004</v>
      </c>
      <c r="O303" s="15">
        <v>3.1909535245000002</v>
      </c>
      <c r="P303" s="16" t="s">
        <v>18</v>
      </c>
      <c r="Q303" s="39" t="s">
        <v>865</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t="s">
        <v>528</v>
      </c>
      <c r="D304" s="17" t="s">
        <v>529</v>
      </c>
      <c r="E304" s="17">
        <v>9</v>
      </c>
      <c r="F304" s="14">
        <v>25.73</v>
      </c>
      <c r="G304" s="14">
        <v>24.08</v>
      </c>
      <c r="H304" s="14">
        <v>22.44</v>
      </c>
      <c r="I304" s="14"/>
      <c r="J304" s="14">
        <v>26.08</v>
      </c>
      <c r="K304" s="14">
        <v>29.36</v>
      </c>
      <c r="L304" s="14">
        <v>34.67</v>
      </c>
      <c r="M304" s="14"/>
      <c r="N304" s="14">
        <v>82.497318566000004</v>
      </c>
      <c r="O304" s="33">
        <v>2.1537730335000003</v>
      </c>
      <c r="P304" s="17" t="s">
        <v>18</v>
      </c>
      <c r="Q304" s="40" t="s">
        <v>866</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18"/>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18"/>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2026-05-05T22:09:27Z</cp:lastPrinted>
  <dcterms:created xsi:type="dcterms:W3CDTF">2020-05-21T15:06:06Z</dcterms:created>
  <dcterms:modified xsi:type="dcterms:W3CDTF">2026-05-09T03:44:57Z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1462059558</vt:lpwstr>
  </property>
  <property fmtid="{D5CDD505-2E9C-101B-9397-08002B2CF9AE}" pid="3" name="EcoUpdateMessage">
    <vt:lpwstr>2026/04/30-23:39:18</vt:lpwstr>
  </property>
  <property fmtid="{D5CDD505-2E9C-101B-9397-08002B2CF9AE}" pid="4" name="EcoUpdateStatus">
    <vt:lpwstr>2026-04-30=BRA:St,ME,Fd,TP;USA:St,ME;ARG:St,ME,TP;MEX:St,ME,Fd;CHL:St,ME;PER:St,ME,Fd;SAU:St|2022-10-17=USA:TP|2026-04-29=ARG:Fd;MEX:TP;CHL:Fd;COL:St,ME|2021-11-17=CHL:TP|2014-02-26=VEN:St|2002-11-08=JPN:St|2026-04-21=GBR:St,ME|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