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70" documentId="14_{82F6EE54-92E6-4E2A-995E-828A4F459A9B}" xr6:coauthVersionLast="47" xr6:coauthVersionMax="47" xr10:uidLastSave="{2B37478D-CA37-4B12-A13B-ED1BAE51DD6E}"/>
  <bookViews>
    <workbookView xWindow="720" yWindow="18345" windowWidth="25770" windowHeight="136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<sst xmlns="http://schemas.openxmlformats.org/spreadsheetml/2006/main" count="1190" uniqueCount="860">
  <si>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</si>
  <si>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</si>
  <si>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</si>
  <si>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</si>
  <si>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</si>
  <si>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</si>
  <si>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</si>
  <si>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</si>
  <si>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</si>
  <si>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</si>
  <si>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</si>
  <si>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</si>
  <si>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</si>
  <si>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</si>
  <si>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</si>
  <si>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</si>
  <si>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</si>
  <si>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</si>
  <si>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</si>
  <si>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</si>
  <si>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</si>
  <si>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</si>
  <si>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</si>
  <si>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</si>
  <si>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</si>
  <si>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</si>
  <si>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</si>
  <si>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</si>
  <si>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</si>
  <si>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</si>
  <si>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</si>
  <si>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</si>
  <si>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</si>
  <si>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</si>
  <si>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</si>
  <si>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</si>
  <si>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</si>
  <si>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</si>
  <si>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</si>
  <si>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</si>
  <si>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</si>
  <si>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</si>
  <si>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</si>
  <si>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</si>
  <si>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</si>
  <si>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</si>
  <si>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</si>
  <si>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</si>
  <si>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</si>
  <si>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</si>
  <si>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</si>
  <si>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</si>
  <si>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</si>
  <si>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</si>
  <si>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</si>
  <si>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</si>
  <si>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</si>
  <si>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</si>
  <si>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</si>
  <si>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</si>
  <si>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</si>
  <si>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</si>
  <si>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</si>
  <si>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</si>
  <si>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</si>
  <si>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</si>
  <si>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</si>
  <si>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</si>
  <si>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</si>
  <si>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</si>
  <si>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</si>
  <si>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</si>
  <si>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</si>
  <si>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</si>
  <si>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</si>
  <si>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</si>
  <si>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</si>
  <si>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</si>
  <si>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</si>
  <si>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</si>
  <si>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</si>
  <si>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</si>
  <si>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</si>
  <si>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</si>
  <si>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</si>
  <si>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</si>
  <si>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</si>
  <si>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</si>
  <si>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</si>
  <si>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</si>
  <si>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</si>
  <si>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</si>
  <si>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</si>
  <si>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</si>
  <si>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</si>
  <si>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</si>
  <si>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</si>
  <si>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</si>
  <si>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</si>
  <si>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</si>
  <si>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</si>
  <si>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</si>
  <si>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</si>
  <si>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</si>
  <si>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</si>
  <si>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</si>
  <si>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</si>
  <si>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</si>
  <si>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</si>
  <si>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</si>
  <si>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</si>
  <si>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</si>
  <si>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</si>
  <si>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</si>
  <si>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</si>
  <si>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</si>
  <si>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</si>
  <si>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</si>
  <si>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</si>
  <si>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</si>
  <si>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</si>
  <si>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</si>
  <si>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</si>
  <si>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</si>
  <si>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</si>
  <si>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</si>
  <si>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</si>
  <si>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</si>
  <si>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</si>
  <si>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</si>
  <si>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</si>
  <si>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</si>
  <si>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</si>
  <si>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</si>
  <si>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</si>
  <si>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</si>
  <si>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</si>
  <si>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</si>
  <si>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</si>
  <si>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</si>
  <si>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</si>
  <si>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</si>
  <si>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</si>
  <si>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</si>
  <si>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</si>
  <si>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</si>
  <si>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</si>
  <si>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</si>
  <si>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</si>
  <si>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</si>
  <si>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</si>
  <si>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</si>
  <si>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</si>
  <si>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</si>
  <si>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</si>
  <si>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</si>
  <si>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</si>
  <si>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</si>
  <si>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</si>
  <si>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</si>
  <si>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</si>
  <si>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</si>
  <si>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</si>
  <si>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</si>
  <si>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</si>
  <si>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</si>
  <si>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</si>
  <si>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</si>
  <si>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</si>
  <si>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</si>
  <si>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</si>
  <si>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</si>
  <si>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</si>
  <si>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</si>
  <si>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</si>
  <si>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</si>
  <si>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</si>
  <si>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</si>
  <si>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</si>
  <si>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</si>
  <si>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</si>
  <si>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</si>
  <si>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</si>
  <si>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</si>
  <si>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</si>
  <si>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</si>
  <si>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</si>
  <si>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</si>
  <si>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</si>
  <si>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</si>
  <si>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</si>
  <si>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</si>
  <si>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</si>
  <si>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</si>
  <si>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</si>
  <si>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</si>
  <si>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</si>
  <si>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</si>
  <si>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</si>
  <si>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</si>
  <si>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</si>
  <si>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</si>
  <si>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</si>
  <si>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</si>
  <si>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</si>
  <si>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</si>
  <si>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</si>
  <si>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</si>
  <si>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</si>
  <si>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</si>
  <si>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</si>
  <si>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</si>
  <si>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</si>
  <si>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</si>
  <si>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</si>
  <si>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</si>
  <si>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</si>
  <si>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</si>
  <si>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</si>
  <si>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</si>
  <si>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</si>
  <si>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</si>
  <si>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</si>
  <si>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</si>
  <si>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</si>
  <si>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</si>
  <si>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</si>
  <si>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</si>
  <si>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</si>
  <si>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</si>
  <si>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</si>
  <si>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</si>
  <si>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</si>
  <si>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</si>
  <si>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</si>
  <si>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</si>
  <si>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</si>
  <si>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</si>
  <si>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</si>
  <si>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</si>
  <si>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</si>
  <si>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</si>
  <si>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</si>
  <si>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</si>
  <si>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</si>
  <si>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</si>
  <si>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</si>
  <si>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</si>
  <si>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</si>
  <si>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</si>
  <si>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</si>
  <si>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</si>
  <si>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</si>
  <si>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</si>
  <si>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</si>
  <si>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</si>
  <si>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</si>
  <si>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</si>
  <si>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</si>
  <si>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</si>
  <si>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</si>
  <si>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</si>
  <si>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</si>
  <si>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</si>
  <si>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</si>
  <si>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</si>
  <si>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</si>
  <si>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</si>
  <si>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</si>
  <si>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</si>
  <si>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</si>
  <si>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</si>
  <si>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</si>
  <si>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</si>
  <si>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</si>
  <si>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</si>
  <si>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</si>
  <si>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</si>
  <si>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</si>
  <si>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</si>
  <si>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</si>
  <si>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</si>
  <si>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</si>
  <si>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</si>
  <si>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</si>
  <si>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</si>
  <si>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</si>
  <si>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</si>
  <si>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</si>
  <si>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</si>
  <si>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</si>
  <si>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</si>
  <si>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</si>
  <si>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</si>
  <si>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</si>
  <si>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</si>
  <si>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</si>
  <si>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</si>
  <si>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</si>
  <si>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</si>
  <si>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</si>
  <si>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</si>
  <si>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</si>
  <si>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</si>
  <si>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</si>
  <si>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</si>
  <si>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</si>
  <si>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</si>
  <si>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</si>
  <si>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</si>
  <si>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</si>
  <si>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</si>
  <si>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</si>
  <si>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</si>
  <si>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</si>
  <si>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</si>
  <si>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</si>
  <si>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</si>
  <si>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</si>
  <si>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</si>
  <si>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</si>
  <si>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</si>
  <si>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</si>
  <si>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</si>
  <si>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</si>
  <si>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</si>
  <si>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</si>
  <si>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</si>
  <si>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</si>
  <si>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</si>
  <si>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</si>
  <si>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</si>
  <si>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</si>
  <si>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</si>
  <si>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</si>
  <si>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</si>
  <si>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</si>
  <si>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</si>
  <si>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</si>
  <si>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</si>
  <si>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</si>
  <si>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</si>
  <si>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</si>
  <si>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</si>
  <si>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</si>
  <si>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</si>
  <si>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</si>
  <si>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</si>
  <si>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</si>
  <si>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</si>
  <si>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</si>
  <si>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</si>
  <si>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</si>
  <si>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</si>
  <si>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</si>
  <si>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</si>
  <si>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</si>
  <si>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</si>
  <si>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</si>
  <si>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</si>
  <si>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</si>
  <si>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</si>
  <si>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</si>
  <si>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</si>
  <si>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</si>
  <si>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</si>
  <si>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</si>
  <si>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</si>
  <si>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</si>
  <si>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</si>
  <si>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</si>
  <si>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</si>
  <si>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</si>
  <si>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</si>
  <si>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</si>
  <si>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</si>
  <si>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</si>
  <si>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</si>
  <si>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</si>
  <si>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</si>
  <si>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</si>
  <si>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</si>
  <si>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</si>
  <si>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</si>
  <si>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</si>
  <si>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</si>
  <si>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</si>
  <si>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</si>
  <si>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</si>
  <si>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</si>
  <si>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</si>
  <si>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</si>
  <si>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</si>
  <si>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</si>
  <si>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</si>
  <si>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</si>
  <si>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</si>
  <si>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</si>
  <si>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</si>
  <si>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</si>
  <si>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</si>
  <si>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</si>
  <si>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</si>
  <si>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</si>
  <si>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</si>
  <si>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</si>
  <si>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</si>
  <si>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</si>
  <si>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</si>
  <si>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</si>
  <si>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</si>
  <si>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</si>
  <si>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</si>
  <si>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</si>
  <si>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</si>
  <si>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</si>
  <si>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</si>
  <si>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</si>
  <si>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</si>
  <si>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</si>
  <si>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</si>
  <si>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</si>
  <si>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</si>
  <si>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</si>
  <si>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</si>
  <si>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</si>
  <si>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</si>
  <si>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</si>
  <si>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</si>
  <si>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</si>
  <si>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</si>
  <si>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</si>
  <si>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</si>
  <si>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</si>
  <si>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</si>
  <si>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</si>
  <si>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</si>
  <si>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Nota Téc.</t>
  </si>
  <si>
    <t>Sigma Lithium Corp</t>
  </si>
  <si>
    <t>S2GM34</t>
  </si>
  <si>
    <t>Rede D Or</t>
  </si>
  <si>
    <t>Trisul</t>
  </si>
  <si>
    <t>TRIS3</t>
  </si>
  <si>
    <t>USIM3</t>
  </si>
  <si>
    <t>CMIG3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</si>
  <si>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</si>
  <si>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</si>
  <si>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</si>
  <si>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</si>
  <si>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</si>
  <si>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</si>
  <si>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</si>
  <si>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</si>
  <si>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</si>
  <si>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</si>
  <si>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</si>
  <si>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</si>
  <si>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</si>
  <si>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</si>
  <si>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Cruzeiro Edu</t>
  </si>
  <si>
    <t>CSED3</t>
  </si>
  <si>
    <t>Rumo S.A.</t>
  </si>
  <si>
    <t>Global X Uranium</t>
  </si>
  <si>
    <t>BURA39</t>
  </si>
  <si>
    <t>iShares MSCI South Korea Capped ETF</t>
  </si>
  <si>
    <t>BEWY39</t>
  </si>
  <si>
    <t>Investo Chip</t>
  </si>
  <si>
    <t>CHIP11</t>
  </si>
  <si>
    <t>Investoutil</t>
  </si>
  <si>
    <t>UTLL11</t>
  </si>
  <si>
    <t>RaiaDrogasil</t>
  </si>
  <si>
    <t>Recrusul</t>
  </si>
  <si>
    <t>RCSL4</t>
  </si>
  <si>
    <t>TAEE3</t>
  </si>
  <si>
    <t>Trend Us Lrg</t>
  </si>
  <si>
    <t>USAL11</t>
  </si>
  <si>
    <t>ITSA3</t>
  </si>
  <si>
    <t>Mastercard Inc</t>
  </si>
  <si>
    <t>MSCD34</t>
  </si>
  <si>
    <t>Mercantil</t>
  </si>
  <si>
    <t>BMEB4</t>
  </si>
  <si>
    <t>iShares Gold Trust</t>
  </si>
  <si>
    <t>BIAU39</t>
  </si>
  <si>
    <t>Azul</t>
  </si>
  <si>
    <t>AZUL3</t>
  </si>
  <si>
    <t>Csu Digital</t>
  </si>
  <si>
    <t>CSUD3</t>
  </si>
  <si>
    <t>Eli Lilly And Company</t>
  </si>
  <si>
    <t>LILY34</t>
  </si>
  <si>
    <t>Gafisa</t>
  </si>
  <si>
    <t>GFSA3</t>
  </si>
  <si>
    <t>QCOM34</t>
  </si>
  <si>
    <t>Randon Part</t>
  </si>
  <si>
    <t>Btc iShares Core MSCI Europe ETF</t>
  </si>
  <si>
    <t>BIEU39</t>
  </si>
  <si>
    <t>iShares MSCI Acwi (All Country World Index)</t>
  </si>
  <si>
    <t>BACW39</t>
  </si>
  <si>
    <t>iShares MSCI Emerging Markets Index</t>
  </si>
  <si>
    <t>BEEM39</t>
  </si>
  <si>
    <t>Brisanet</t>
  </si>
  <si>
    <t>BRST3</t>
  </si>
  <si>
    <t>Espacolaser</t>
  </si>
  <si>
    <t>ESPA3</t>
  </si>
  <si>
    <t>Seagate Technology Holdings Plc</t>
  </si>
  <si>
    <t>S1TX34</t>
  </si>
  <si>
    <t>Investo Usbd</t>
  </si>
  <si>
    <t>USDB11</t>
  </si>
  <si>
    <t>NEOE3  está em tendência de alta pelas médias de 21 e 200 dias e vai mantendo sinal de força altista. Acima de 33,87 projetaria de 35,41 a 37,91. Tem suportes em 33,75 e 32,97. O IFR sobrecomprado alerta realizações se perder 33,75.</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</si>
  <si>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</si>
  <si>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</si>
  <si>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</si>
  <si>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</si>
  <si>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</si>
  <si>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</si>
  <si>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Profarma</t>
  </si>
  <si>
    <t>PFRM3</t>
  </si>
  <si>
    <t>Global X Silver Miners</t>
  </si>
  <si>
    <t>BSIL39</t>
  </si>
  <si>
    <t>Datadog, Inc</t>
  </si>
  <si>
    <t>D1DG34</t>
  </si>
  <si>
    <t>Dell Inc</t>
  </si>
  <si>
    <t>D1EL34</t>
  </si>
  <si>
    <t>Exxon Mobil Corp</t>
  </si>
  <si>
    <t>EXXO34</t>
  </si>
  <si>
    <t>Melnick</t>
  </si>
  <si>
    <t>MELK3</t>
  </si>
  <si>
    <t>Raizen</t>
  </si>
  <si>
    <t>Rio Tinto Plc</t>
  </si>
  <si>
    <t>RIOT34</t>
  </si>
  <si>
    <t>Taurus Armas</t>
  </si>
  <si>
    <t>TASA4</t>
  </si>
  <si>
    <t>Walt Disney Co</t>
  </si>
  <si>
    <t>DISB34</t>
  </si>
  <si>
    <t>Btgteva Auvp</t>
  </si>
  <si>
    <t>AUVP11</t>
  </si>
  <si>
    <t>Etf Brad Bov</t>
  </si>
  <si>
    <t>BOVB11</t>
  </si>
  <si>
    <t>Global X Copper Miners</t>
  </si>
  <si>
    <t>BCPX39</t>
  </si>
  <si>
    <t>Investo Gldx</t>
  </si>
  <si>
    <t>GLDX11</t>
  </si>
  <si>
    <t>Ishares Eqwe</t>
  </si>
  <si>
    <t>EWBZ11</t>
  </si>
  <si>
    <t>iShares MSCI All Country Asia Ex Japan Index Fund</t>
  </si>
  <si>
    <t>BAAX39</t>
  </si>
  <si>
    <t>iShares US Energy ETF</t>
  </si>
  <si>
    <t>BIYE39</t>
  </si>
  <si>
    <t>It Now Divd</t>
  </si>
  <si>
    <t>DIVD11</t>
  </si>
  <si>
    <t>It Now Imat</t>
  </si>
  <si>
    <t>MATB11</t>
  </si>
  <si>
    <t>TTEN3 está em tendência de alta pelas médias de 21 e 200 dias, mas começa a dar sinal de possível realização. Acima de 17,9 projetaria de 19,93 a 23,23. Tem suportes em 16,6 e 15,58.</t>
  </si>
  <si>
    <t>ABCB4  apesar de estar em tendência de alta no longo prazo pela média de 200 dias, no curto prazo está em realização. Abaixo de 23,93 projetaria de 22,32 a 20,72. Tem resistências em 25,22  e 28,42.</t>
  </si>
  <si>
    <t>Advanced Micro Devices Inc</t>
  </si>
  <si>
    <t>A1MD34  está em tendência de alta pelas médias de 21 e 200 dias, mas começa a dar sinal de possível realização. Acima de 264,53 projetaria de 351,98 a 493,49. Tem suportes em 247,15 e 203,42. O IFR sobrecomprado alerta realizações se perder 247,15.</t>
  </si>
  <si>
    <t>BABA34  está em tendência de baixa pela média de 200 dias, a parece ter completado movimento de repique de alta de curto prazo e pode estar retomando o movimento baixista. Acima de 34,36 projetaria de 42,13 a 54,71. Tem suportes em 24,71 e 20,82.</t>
  </si>
  <si>
    <t>ALLD3  está em clara tendência de baixa pelas médias de 21 e 200 dias e segue em movimento de baixa. Abaixo de 6,27 projetaria de 5,63 a 5. Tem resistências em 6,39  e 7,65.</t>
  </si>
  <si>
    <t>ALOS3  apesar de estar em tendência de alta no longo prazo pela média de 200 dias, no curto prazo está em realização. Abaixo de 30,09 projetaria de 27,99 a 25,9. Tem resistências em 31,22  e 35,4.</t>
  </si>
  <si>
    <t>ALPA4  está em tendência de alta pelas médias de 21 e 200 dias, mas começa a dar sinal de possível realização. Acima de 16,22 projetaria de 19,45 a 24,68. Tem suportes em 12,38 e 10,76.</t>
  </si>
  <si>
    <t>GOGL34  está em tendência de alta pelas médias de 21 e 200 dias, mas começa a dar sinal de possível realização. Acima de 164,19 projetaria de 192 a 237,01. Tem suportes em 161,21 e 147,3. O IFR sobrecomprado alerta realizações se perder 161,21.</t>
  </si>
  <si>
    <t>ALUP11  apesar de estar em tendência de alta no longo prazo pela média de 200 dias, no curto prazo está em realização. Abaixo de 34,42 projetaria de 32,62 a 30,82. Tem resistências em 35,84  e 39,43.</t>
  </si>
  <si>
    <t>AMZO34  está em tendência de alta pelas médias de 21 e 200 dias, mas começa a dar sinal de possível realização. Acima de 68,6 projetaria de 79,41 a 96,91. Tem suportes em 66,57 e 61,16.</t>
  </si>
  <si>
    <t>ABEV3  está em tendência de alta pelas médias de 21 e 200 dias, mas começa a dar sinal de possível realização. Acima de 17,04 projetaria de 19,32 a 23,02. Tem suportes em 16,32 e 15,17.</t>
  </si>
  <si>
    <t>AMER3  está em clara tendência de baixa pelas médias de 21 e 200 dias e segue em movimento de baixa. Abaixo de 5,47 projetaria de 4,45 a 3,43. Tem resistências em 5,62  e 7,65.</t>
  </si>
  <si>
    <t>ANIM3  apesar de estar em tendência de alta no longo prazo pela média de 200 dias, no curto prazo está em realização. Abaixo de 3,83 projetaria de 3,17 a 2,52. Tem resistências em 4,22  e 5,52.</t>
  </si>
  <si>
    <t>AAPL34  está em tendência de alta pelas médias de 21 e 200 dias e vai mantendo sinal de força altista. Acima de 75,48 projetaria de 82,93 a 94,99. Tem suportes em 70,29 e 66,56. O IFR sobrecomprado alerta realizações se perder 70,29.</t>
  </si>
  <si>
    <t>ARML3  apesar de estar em tendência de alta no longo prazo pela média de 200 dias, no curto prazo está em realização. Abaixo de 4,33 projetaria de 3,61 a 2,89. Tem resistências em 4,51  e 5,94. O IFR sobrevendido alerta para recuperações se superar 4,51</t>
  </si>
  <si>
    <t>ASML34  está em tendência de alta pelas médias de 21 e 200 dias, mas começa a dar sinal de possível realização. Acima de 144,4 projetaria de 164,81 a 197,85. Tem suportes em 134,52 e 124,31.</t>
  </si>
  <si>
    <t>ASAI3  apesar de estar em tendência de alta no longo prazo pela média de 200 dias, no curto prazo está em realização. Abaixo de 9,14 projetaria de 8,11 a 7,08. Tem resistências em 9,4  e 11,45.</t>
  </si>
  <si>
    <t>AURA33  apesar de estar em tendência de alta no longo prazo pela média de 200 dias, no curto prazo está em realização. Abaixo de 131,9 projetaria de 102,43 a 72,97. Tem resistências em 151  e 209,92.</t>
  </si>
  <si>
    <t>AURE3  apesar de estar em tendência de alta no longo prazo pela média de 200 dias, no curto prazo está em realização. Abaixo de 13,33 projetaria de 12,15 a 10,98. Tem resistências em 14,14  e 16,48.</t>
  </si>
  <si>
    <t>AXIA3  apesar de estar em tendência de alta no longo prazo pela média de 200 dias, no curto prazo está em realização. Abaixo de 57,54 projetaria de 51,78 a 46,03. Tem resistências em 61,55  e 73,05. O IFR sobrevendido alerta para recuperações se superar 61,55</t>
  </si>
  <si>
    <t>AXIA6  apesar de estar em tendência de alta no longo prazo pela média de 200 dias, no curto prazo está em realização. Abaixo de 63,16 projetaria de 56,16 a 49,16. Tem resistências em 67,6  e 81,59.</t>
  </si>
  <si>
    <t>AXIA7  está em clara tendência de baixa pelas médias de 21 e 200 dias e segue em movimento de baixa. Abaixo de 55,41 projetaria de 49,82 a 44,24. Tem resistências em 58,8  e 69,96.</t>
  </si>
  <si>
    <t>AZUL3  está em tendência de baixa pela média de 200 dias, a parece ter completado movimento de repique de alta de curto prazo e pode estar retomando o movimento baixista. Acima de 1316,24 projetaria de 2119,32 a 3418,81. Tem suportes em 37,01 e -364,53. O IFR sobrecomprado alerta realizações se perder 37,01.</t>
  </si>
  <si>
    <t>AZZA3  está em tendência de baixa pela média de 200 dias, a parece ter completado movimento de repique de alta de curto prazo e pode estar retomando o movimento baixista. Acima de 28,86 projetaria de 34,1 a 42,58. Tem suportes em 22,04 e 19,41.</t>
  </si>
  <si>
    <t>B3SA3  apesar de estar em tendência de alta no longo prazo pela média de 200 dias, no curto prazo está em realização. Abaixo de 17,71 projetaria de 15,53 a 13,36. Tem resistências em 18,49  e 22,83.</t>
  </si>
  <si>
    <t>BMGB4  apesar de estar em tendência de alta no longo prazo pela média de 200 dias, no curto prazo está em realização. Abaixo de 5,38 projetaria de 4,97 a 4,57. Tem resistências em 5,55  e 6,35.</t>
  </si>
  <si>
    <t>Bank Of America Corp</t>
  </si>
  <si>
    <t>BOAC34</t>
  </si>
  <si>
    <t>BOAC34  está em clara tendência de baixa pelas médias de 21 e 200 dias e segue em movimento de baixa. Abaixo de 64,6 projetaria de 59,22 a 53,85. Tem resistências em 66,28  e 77,02.</t>
  </si>
  <si>
    <t>BRSR6  apesar de estar em tendência de alta no longo prazo pela média de 200 dias, no curto prazo está em realização. Abaixo de 15,12 projetaria de 13,91 a 12,7. Tem resistências em 15,55  e 17,96.</t>
  </si>
  <si>
    <t>BBSE3  apesar de estar em tendência de alta no longo prazo pela média de 200 dias, no curto prazo está em realização. Abaixo de 34,3 projetaria de 32,9 a 31,51. Tem resistências em 35,05  e 37,83.</t>
  </si>
  <si>
    <t>BMOB3  apesar de estar em tendência de alta no longo prazo pela média de 200 dias, no curto prazo está em realização. Abaixo de 25,83 projetaria de 23,47 a 21,12. Tem resistências em 27  e 31,7.</t>
  </si>
  <si>
    <t>BERK34  está em tendência de baixa pelas médias de 21 e 200 dias, mas começa a dar sinais de repiques de alta. Abaixo de 115,2 projetaria de 108,18 a 101,16. Tem resistências em 117,55  e 131,58.</t>
  </si>
  <si>
    <t>BLAU3  está em tendência de alta no longo prazo, teve correção no curto prazo e pode estar retomando sinal de altas. Abaixo de 10,45 projetaria de 9,46 a 8,48. Tem resistências em 10,85  e 12,81.</t>
  </si>
  <si>
    <t>SOJA3  está em clara tendência de baixa pelas médias de 21 e 200 dias e segue em movimento de baixa. Abaixo de 6,98 projetaria de 6,23 a 5,49. Tem resistências em 7,14  e 8,62.</t>
  </si>
  <si>
    <t>BRBI11  apesar de estar em tendência de alta no longo prazo pela média de 200 dias, no curto prazo está em realização. Abaixo de 18,08 projetaria de 16,82 a 15,56. Tem resistências em 18,72  e 21,23.</t>
  </si>
  <si>
    <t>BBDC3  apesar de estar em tendência de alta no longo prazo pela média de 200 dias, no curto prazo está em realização. Abaixo de 16,02 projetaria de 14,93 a 13,85. Tem resistências em 16,55  e 18,71.</t>
  </si>
  <si>
    <t>BBDC4  apesar de estar em tendência de alta no longo prazo pela média de 200 dias, no curto prazo está em realização. Abaixo de 18,42 projetaria de 17,18 a 15,94. Tem resistências em 18,9  e 21,37.</t>
  </si>
  <si>
    <t>BRAP4  apesar de estar em tendência de alta no longo prazo pela média de 200 dias, no curto prazo está em realização. Abaixo de 22,46 projetaria de 20,67 a 18,89. Tem resistências em 23,02  e 26,58.</t>
  </si>
  <si>
    <t>SAUD3  apesar de estar em tendência de alta no longo prazo pela média de 200 dias, no curto prazo está em realização. Abaixo de 14,68 projetaria de 12,77 a 10,86. Tem resistências em 15,91  e 19,72.</t>
  </si>
  <si>
    <t>BBAS3  está em clara tendência de baixa pelas médias de 21 e 200 dias e segue em movimento de baixa. Abaixo de 21,69 projetaria de 19,55 a 17,41. Tem resistências em 22,12  e 26,39. O IFR sobrevendido alerta para recuperações se superar 22,12</t>
  </si>
  <si>
    <t>AGRO3  está em tendência de baixa pelas médias de 21 e 200 dias, mas começa a dar sinais de repiques de alta. Abaixo de 18,85 projetaria de 17,56 a 16,27. Tem resistências em 19,34  e 21,91.</t>
  </si>
  <si>
    <t>BRKM5  apesar de estar em tendência de alta no longo prazo pela média de 200 dias, no curto prazo está em realização. Abaixo de 9,04 projetaria de 7,1 a 5,17. Tem resistências em 9,67  e 13,53.</t>
  </si>
  <si>
    <t>BRAV3  está em clara tendência de baixa pelas médias de 21 e 200 dias e segue em movimento de baixa. Abaixo de 17,25 projetaria de 14,96 a 12,67. Tem resistências em 18,12  e 22,69. O IFR sobrevendido alerta para recuperações se superar 18,12</t>
  </si>
  <si>
    <t>BRST3  está em tendência de alta pelas médias de 21 e 200 dias e vai mantendo sinal de força altista. Acima de 3,55 projetaria de 4,06 a 4,9. Tem suportes em 2,86 e 2,6. O padrão de volume favorece a alta.</t>
  </si>
  <si>
    <t>AVGO34  está em tendência de alta pelas médias de 21 e 200 dias, mas começa a dar sinal de possível realização. Acima de 30,75 projetaria de 36,29 a 45,26. Tem suportes em 28,55 e 25,77.</t>
  </si>
  <si>
    <t>BPAC11  apesar de estar em tendência de alta no longo prazo pela média de 200 dias, no curto prazo está em realização. Abaixo de 57 projetaria de 52,77 a 48,54. Tem resistências em 58,6  e 67,05.</t>
  </si>
  <si>
    <t>CXSE3  apesar de estar em tendência de alta no longo prazo pela média de 200 dias, no curto prazo está em realização. Abaixo de 17,44 projetaria de 16,14 a 14,84. Tem resistências em 17,73  e 20,32.</t>
  </si>
  <si>
    <t>CAML3  apesar de estar em tendência de alta no longo prazo pela média de 200 dias, no curto prazo está em realização. Abaixo de 6,3 projetaria de 5,67 a 5,04. Tem resistências em 6,59  e 7,84.</t>
  </si>
  <si>
    <t>BHIA3  está em clara tendência de baixa pelas médias de 21 e 200 dias e segue em movimento de baixa. Abaixo de 2,3 projetaria de 1,92 a 1,55. Tem resistências em 2,39  e 3,13. O IFR sobrevendido alerta para recuperações se superar 2,39</t>
  </si>
  <si>
    <t>CBAV3  está em tendência de alta pelas médias de 21 e 200 dias e vai mantendo sinal de força altista. Acima de 10,69 projetaria de 13,03 a 16,82. Tem suportes em 10,62 e 9,44.</t>
  </si>
  <si>
    <t>CEAB3  está em clara tendência de baixa pelas médias de 21 e 200 dias e segue em movimento de baixa. Abaixo de 11,86 projetaria de 10,5 a 9,14. Tem resistências em 12,5  e 15,21.</t>
  </si>
  <si>
    <t>CMIG3  apesar de estar em tendência de alta no longo prazo pela média de 200 dias, no curto prazo está em realização. Abaixo de 16,6 projetaria de 14,73 a 12,87. Tem resistências em 17,04  e 20,76.</t>
  </si>
  <si>
    <t>CMIG4  apesar de estar em tendência de alta no longo prazo pela média de 200 dias, no curto prazo está em realização. Abaixo de 11,67 projetaria de 10,62 a 9,57. Tem resistências em 12,01  e 14,1. O IFR sobrevendido alerta para recuperações se superar 12,01</t>
  </si>
  <si>
    <t>Chevron Corp</t>
  </si>
  <si>
    <t>CHVX34</t>
  </si>
  <si>
    <t>CHVX34  apesar de estar em tendência de alta no longo prazo pela média de 200 dias, no curto prazo está em realização. Abaixo de 88,29 projetaria de 78,73 a 69,18. Tem resistências em 90,28  e 109,38.</t>
  </si>
  <si>
    <t>Cloudflare, Inc</t>
  </si>
  <si>
    <t>N2ET34</t>
  </si>
  <si>
    <t>N2ET34  está em tendência de alta pelas médias de 21 e 200 dias, mas começa a dar sinal de possível realização. Acima de 70,41 projetaria de 86,11 a 111,52. Tem suportes em 67,05 e 59,19. O IFR sobrecomprado alerta realizações se perder 67,05.</t>
  </si>
  <si>
    <t>COGN3  está em clara tendência de baixa pelas médias de 21 e 200 dias e segue em movimento de baixa. Abaixo de 2,75 projetaria de 2,11 a 1,48. Tem resistências em 2,92  e 4,18.</t>
  </si>
  <si>
    <t>C2OI34  está em tendência de baixa pela média de 200 dias, a parece ter completado movimento de repique de alta de curto prazo e pode estar retomando o movimento baixista. Acima de 56,5 projetaria de 73,47 a 100,94. Tem suportes em 37,55 e 29,06.</t>
  </si>
  <si>
    <t>CSMG3  apesar de estar em tendência de alta no longo prazo pela média de 200 dias, no curto prazo está em realização. Abaixo de 53,45 projetaria de 47,55 a 41,65. Tem resistências em 55,35  e 67,14.</t>
  </si>
  <si>
    <t>CPLE3  apesar de estar em tendência de alta no longo prazo pela média de 200 dias, no curto prazo está em realização. Abaixo de 15,25 projetaria de 13,69 a 12,13. Tem resistências em 15,79  e 18,9.</t>
  </si>
  <si>
    <t>CSAN3  está em clara tendência de baixa pelas médias de 21 e 200 dias e segue em movimento de baixa. Abaixo de 5,11 projetaria de 4,49 a 3,88. Tem resistências em 5,32  e 6,54.</t>
  </si>
  <si>
    <t>CPFE3  apesar de estar em tendência de alta no longo prazo pela média de 200 dias, no curto prazo está em realização. Abaixo de 48,11 projetaria de 44,76 a 41,41. Tem resistências em 49,62  e 56,31.</t>
  </si>
  <si>
    <t>CSED3  apesar de estar em tendência de alta no longo prazo pela média de 200 dias, no curto prazo está em realização. Abaixo de 5,39 projetaria de 4,77 a 4,16. Tem resistências em 5,56  e 6,78.</t>
  </si>
  <si>
    <t>CMIN3  está em clara tendência de baixa pelas médias de 21 e 200 dias e segue em movimento de baixa. Abaixo de 4,7 projetaria de 4,12 a 3,55. Tem resistências em 4,86  e 6.</t>
  </si>
  <si>
    <t>CSUD3  apesar de estar em tendência de alta no longo prazo pela média de 200 dias, no curto prazo está em realização. Abaixo de 17,03 projetaria de 16,08 a 15,13. Tem resistências em 18,06  e 19,95. O IFR sobrevendido alerta para recuperações se superar 18,06</t>
  </si>
  <si>
    <t>CURY3  está em clara tendência de baixa pelas médias de 21 e 200 dias e segue em movimento de baixa. Abaixo de 30,91 projetaria de 26,95 a 22,99. Tem resistências em 31,75  e 39,66.</t>
  </si>
  <si>
    <t>CVCB3  está em tendência de alta pelas médias de 21 e 200 dias e vai mantendo sinal de força altista. Acima de 2,79 projetaria de 3,38 a 4,34. Tem suportes em 2,43 e 2,13. O IFR sobrecomprado alerta realizações se perder 2,43.</t>
  </si>
  <si>
    <t>CYRE3  está em clara tendência de baixa pelas médias de 21 e 200 dias e segue em movimento de baixa. Abaixo de 22,62 projetaria de 19,51 a 16,4. Tem resistências em 23,25  e 29,46. O IFR sobrevendido alerta para recuperações se superar 23,25</t>
  </si>
  <si>
    <t>CYRE4  está em clara tendência de baixa pelas médias de 21 e 200 dias e segue em movimento de baixa. Abaixo de 20,7 projetaria de 17,35 a 14,01. Tem resistências em 21,22  e 27,9.</t>
  </si>
  <si>
    <t>DASA3  está em tendência de alta pelas médias de 21 e 200 dias, mas começa a dar sinal de possível realização. Acima de 4,77 projetaria de 6,25 a 8,66. Tem suportes em 3,2 e 2,45.</t>
  </si>
  <si>
    <t>D1DG34  está em tendência de alta pelas médias de 21 e 200 dias e vai mantendo sinal de força altista. Acima de 95,61 projetaria de 123,22 a 167,91. Tem suportes em 88,3 e 74,49. O padrão de volume favorece a alta. O IFR sobrecomprado alerta realizações se perder 88,3.</t>
  </si>
  <si>
    <t>D1EL34  está em tendência de alta pelas médias de 21 e 200 dias, mas começa a dar sinal de possível realização. Acima de 1176,62 projetaria de 1545,56 a 2142,55. Tem suportes em 1124,97 e 940,49.</t>
  </si>
  <si>
    <t>DESK3  está em tendência de alta pelas médias de 21 e 200 dias, mas começa a dar sinal de possível realização. Acima de 18,71 projetaria de 22,79 a 29,39. Tem suportes em 18,27 e 16,22.</t>
  </si>
  <si>
    <t>DXCO3  está em tendência de alta pelas médias de 21 e 200 dias e vai mantendo sinal de força altista. Acima de 6,22 projetaria de 7,31 a 9,08. Tem suportes em 5,6 e 5,05. O padrão de volume favorece a alta.</t>
  </si>
  <si>
    <t>PNVL3  apesar de estar em tendência de alta no longo prazo pela média de 200 dias, no curto prazo está em realização. Abaixo de 13,38 projetaria de 11,84 a 10,31. Tem resistências em 14,47  e 17,53.</t>
  </si>
  <si>
    <t>DIRR3  está em clara tendência de baixa pelas médias de 21 e 200 dias e segue em movimento de baixa. Abaixo de 13,04 projetaria de 11,67 a 10,3. Tem resistências em 13,58  e 16,31.</t>
  </si>
  <si>
    <t>ECOR3  apesar de estar em tendência de alta no longo prazo pela média de 200 dias, no curto prazo está em realização. Abaixo de 9,19 projetaria de 7,77 a 6,36. Tem resistências em 9,5  e 12,32.</t>
  </si>
  <si>
    <t>LILY34  está em tendência de baixa pela média de 200 dias, a parece ter completado movimento de repique de alta de curto prazo e pode estar retomando o movimento baixista. Acima de 202,98 projetaria de 240,66 a 301,65. Tem suportes em 158,73 e 139,88.</t>
  </si>
  <si>
    <t>EMBJ3  está em tendência de baixa pela média de 200 dias, a parece ter completado movimento de repique de alta de curto prazo e pode estar retomando o movimento baixista. Acima de 105,5 projetaria de 126,12 a 159,5. Tem suportes em 82,96 e 72,64.</t>
  </si>
  <si>
    <t>ENGI11  apesar de estar em tendência de alta no longo prazo pela média de 200 dias, no curto prazo está em realização. Abaixo de 51,98 projetaria de 47,92 a 43,87. Tem resistências em 54,01  e 62,11.</t>
  </si>
  <si>
    <t>ENEV3  está em tendência de alta pelas médias de 21 e 200 dias, mas começa a dar sinal de possível realização. Acima de 28,12 projetaria de 34,55 a 44,97. Tem suportes em 26,79 e 23,57.</t>
  </si>
  <si>
    <t>EGIE3  está em tendência de alta no longo prazo, teve correção no curto prazo e pode estar retomando sinal de altas. Abaixo de 33,44 projetaria de 30,65 a 27,87. Tem resistências em 34,51  e 40,07.</t>
  </si>
  <si>
    <t>EQTL3  apesar de estar em tendência de alta no longo prazo pela média de 200 dias, no curto prazo está em realização. Abaixo de 41,82 projetaria de 38,89 a 35,97. Tem resistências em 43,64  e 49,48.</t>
  </si>
  <si>
    <t>ESPA3  está em clara tendência de baixa pelas médias de 21 e 200 dias e segue em movimento de baixa. Abaixo de 0,9 projetaria de 0,74 a 0,59. Tem resistências em 1,04  e 1,34. O IFR sobrevendido alerta para recuperações se superar 1,04</t>
  </si>
  <si>
    <t>EVEN3  está em clara tendência de baixa pelas médias de 21 e 200 dias e segue em movimento de baixa. Abaixo de 5,82 projetaria de 4,97 a 4,13. Tem resistências em 6,07  e 7,75. O IFR sobrevendido alerta para recuperações se superar 6,07</t>
  </si>
  <si>
    <t>EXXO34  apesar de estar em tendência de alta no longo prazo pela média de 200 dias, no curto prazo está em realização. Abaixo de 88,62 projetaria de 77,52 a 66,42. Tem resistências em 90,35  e 112,54.</t>
  </si>
  <si>
    <t>EZTC3  apesar de estar em tendência de alta no longo prazo pela média de 200 dias, no curto prazo está em realização. Abaixo de 13,9 projetaria de 12,82 a 11,75. Tem resistências em 14,47  e 16,61.</t>
  </si>
  <si>
    <t>FESA4  apesar de estar em tendência de alta no longo prazo pela média de 200 dias, no curto prazo está em realização. Abaixo de 7,31 projetaria de 6,63 a 5,95. Tem resistências em 7,85  e 9,2. O IFR sobrevendido alerta para recuperações se superar 7,85</t>
  </si>
  <si>
    <t>FLRY3  apesar de estar em tendência de alta no longo prazo pela média de 200 dias, no curto prazo está em realização. Abaixo de 16,12 projetaria de 15,06 a 14. Tem resistências em 16,89  e 19.</t>
  </si>
  <si>
    <t>FRAS3  está em tendência de baixa pela média de 200 dias, a parece ter completado movimento de repique de alta de curto prazo e pode estar retomando o movimento baixista. Acima de 25,43 projetaria de 28,49 a 33,45. Tem suportes em 21,8 e 20,26.</t>
  </si>
  <si>
    <t>GFSA3  está em clara tendência de baixa pelas médias de 21 e 200 dias e segue em movimento de baixa. Abaixo de 1,37 projetaria de 0,09 a -1,18. Tem resistências em 1,49  e 4,04.</t>
  </si>
  <si>
    <t>GGBR4  está em tendência de alta pelas médias de 21 e 200 dias, mas começa a dar sinal de possível realização. Acima de 24,61 projetaria de 29,44 a 37,26. Tem suportes em 23,66 e 21,24. O IFR sobrecomprado alerta realizações se perder 23,66.</t>
  </si>
  <si>
    <t>GOAU4  está em tendência de alta pelas médias de 21 e 200 dias, mas começa a dar sinal de possível realização. Acima de 10,61 projetaria de 12,48 a 15,5. Tem suportes em 10,28 e 9,34.</t>
  </si>
  <si>
    <t>GGPS3  está em tendência de baixa pelas médias de 21 e 200 dias, mas começa a dar sinais de repiques de alta. Abaixo de 14,82 projetaria de 13,25 a 11,68. Tem resistências em 15,44  e 18,57.</t>
  </si>
  <si>
    <t>GRND3  apesar de estar em tendência de alta no longo prazo pela média de 200 dias, no curto prazo está em realização. Abaixo de 4,32 projetaria de 4,07 a 3,83. Tem resistências em 4,39  e 4,87.</t>
  </si>
  <si>
    <t>GMAT3  está em tendência de baixa pelas médias de 21 e 200 dias, mas começa a dar sinais de repiques de alta. Abaixo de 4,47 projetaria de 3,86 a 3,25. Tem resistências em 4,65  e 5,86.</t>
  </si>
  <si>
    <t>SBFG3  está em clara tendência de baixa pelas médias de 21 e 200 dias e segue em movimento de baixa. Abaixo de 11,25 projetaria de 9,74 a 8,23. Tem resistências em 11,66  e 14,67.</t>
  </si>
  <si>
    <t>HAPV3  está em clara tendência de baixa pelas médias de 21 e 200 dias e segue em movimento de baixa. Abaixo de 11,76 projetaria de 8,76 a 5,77. Tem resistências em 12,3  e 18,28.</t>
  </si>
  <si>
    <t>Hbr Realty</t>
  </si>
  <si>
    <t>HBRE3</t>
  </si>
  <si>
    <t>HBRE3  está em clara tendência de baixa pelas médias de 21 e 200 dias e segue em movimento de baixa. Abaixo de 3,03 projetaria de 2,68 a 2,33. Tem resistências em 3,26  e 3,95.</t>
  </si>
  <si>
    <t>HBOR3  está em clara tendência de baixa pelas médias de 21 e 200 dias e segue em movimento de baixa. Abaixo de 2,31 projetaria de 1,89 a 1,48. Tem resistências em 2,42  e 3,24.</t>
  </si>
  <si>
    <t>HBSA3  está em tendência de baixa pelas médias de 21 e 200 dias, mas começa a dar sinais de repiques de alta. Abaixo de 3,35 projetaria de 2,98 a 2,62. Tem resistências em 3,5  e 4,22.</t>
  </si>
  <si>
    <t>HYPE3  está em tendência de alta pelas médias de 21 e 200 dias, mas começa a dar sinal de possível realização. Acima de 25,79 projetaria de 28,76 a 33,56. Tem suportes em 23,16 e 21,67.</t>
  </si>
  <si>
    <t>IGTI11  apesar de estar em tendência de alta no longo prazo pela média de 200 dias, no curto prazo está em realização. Abaixo de 27,7 projetaria de 25,93 a 24,17. Tem resistências em 28,5  e 32,02.</t>
  </si>
  <si>
    <t>ITLC34  está em tendência de alta pelas médias de 21 e 200 dias, mas começa a dar sinal de possível realização. Acima de 93,55 projetaria de 130,45 a 190,16. Tem suportes em 88,88 e 70,42. O IFR sobrecomprado alerta realizações se perder 88,88.</t>
  </si>
  <si>
    <t>INTB3  está em tendência de alta pelas médias de 21 e 200 dias e vai mantendo sinal de força altista. Acima de 15,53 projetaria de 18,64 a 23,68. Tem suportes em 14,4 e 12,84. O padrão de volume favorece a alta.</t>
  </si>
  <si>
    <t>INBR32  está em clara tendência de baixa pelas médias de 21 e 200 dias e segue em movimento de baixa. Abaixo de 32,71 projetaria de 26,49 a 20,27. Tem resistências em 38,81  e 51,24. O IFR sobrevendido alerta para recuperações se superar 38,81</t>
  </si>
  <si>
    <t>MYPK3  está em clara tendência de baixa pelas médias de 21 e 200 dias e segue em movimento de baixa. Abaixo de 9,7 projetaria de 8,95 a 8,21. Tem resistências em 10,19  e 11,67.</t>
  </si>
  <si>
    <t>RANI3  está em tendência de baixa pelas médias de 21 e 200 dias, mas começa a dar sinais de repiques de alta. Abaixo de 7,82 projetaria de 7,18 a 6,54. Tem resistências em 7,97  e 9,24. O IFR sobrevendido alerta para recuperações se superar 7,97</t>
  </si>
  <si>
    <t>IRBR3  apesar de estar em tendência de alta no longo prazo pela média de 200 dias, no curto prazo está em realização. Abaixo de 52,53 projetaria de 47,53 a 42,54. Tem resistências em 53,45  e 63,43.</t>
  </si>
  <si>
    <t>ISAE4  apesar de estar em tendência de alta no longo prazo pela média de 200 dias, no curto prazo está em realização. Abaixo de 29,57 projetaria de 27,33 a 25,1. Tem resistências em 30,67  e 35,13.</t>
  </si>
  <si>
    <t>ITSA3  apesar de estar em tendência de alta no longo prazo pela média de 200 dias, no curto prazo está em realização. Abaixo de 13,25 projetaria de 12,27 a 11,3. Tem resistências em 13,49  e 15,43. O IFR sobrevendido alerta para recuperações se superar 13,49</t>
  </si>
  <si>
    <t>ITSA4  apesar de estar em tendência de alta no longo prazo pela média de 200 dias, no curto prazo está em realização. Abaixo de 13,25 projetaria de 12,09 a 10,94. Tem resistências em 13,55  e 15,85. O IFR sobrevendido alerta para recuperações se superar 13,55</t>
  </si>
  <si>
    <t>ITUB3  apesar de estar em tendência de alta no longo prazo pela média de 200 dias, no curto prazo está em realização. Abaixo de 40,57 projetaria de 36,87 a 33,18. Tem resistências em 41,99  e 49,37. O IFR sobrevendido alerta para recuperações se superar 41,99</t>
  </si>
  <si>
    <t>ITUB4  apesar de estar em tendência de alta no longo prazo pela média de 200 dias, no curto prazo está em realização. Abaixo de 40,52 projetaria de 37,26 a 34,01. Tem resistências em 41,87  e 48,37. O IFR sobrevendido alerta para recuperações se superar 41,87</t>
  </si>
  <si>
    <t>JALL3  apesar de estar em tendência de alta no longo prazo pela média de 200 dias, no curto prazo está em realização. Abaixo de 3,13 projetaria de 2,78 a 2,43. Tem resistências em 3,42  e 4,11.</t>
  </si>
  <si>
    <t>JBSS32  apesar de estar em tendência de alta no longo prazo pela média de 200 dias, no curto prazo está em realização. Abaixo de 79,98 projetaria de 73,03 a 66,09. Tem resistências em 82,23  e 96,11.</t>
  </si>
  <si>
    <t>JHSF3  apesar de estar em tendência de alta no longo prazo pela média de 200 dias, no curto prazo está em realização. Abaixo de 12,03 projetaria de 9,9 a 7,77. Tem resistências em 12,92  e 17,17.</t>
  </si>
  <si>
    <t>JPMC34  está em clara tendência de baixa pelas médias de 21 e 200 dias e segue em movimento de baixa. Abaixo de 150,83 projetaria de 139,71 a 128,6. Tem resistências em 155,6  e 177,82.</t>
  </si>
  <si>
    <t>JSLG3  apesar de estar em tendência de alta no longo prazo pela média de 200 dias, no curto prazo está em realização. Abaixo de 6,99 projetaria de 6,02 a 5,05. Tem resistências em 7,36  e 9,29.</t>
  </si>
  <si>
    <t>KEPL3  está em clara tendência de baixa pelas médias de 21 e 200 dias e segue em movimento de baixa. Abaixo de 7,72 projetaria de 6,79 a 5,86. Tem resistências em 7,88  e 9,73.</t>
  </si>
  <si>
    <t>KLBN3  está em clara tendência de baixa pelas médias de 21 e 200 dias e segue em movimento de baixa. Abaixo de 3,43 projetaria de 3,17 a 2,92. Tem resistências em 3,53  e 4,03. O IFR sobrevendido alerta para recuperações se superar 3,53</t>
  </si>
  <si>
    <t>KLBN4  está em clara tendência de baixa pelas médias de 21 e 200 dias e segue em movimento de baixa. Abaixo de 3,39 projetaria de 3,13 a 2,88. Tem resistências em 3,44  e 3,94. O IFR sobrevendido alerta para recuperações se superar 3,44</t>
  </si>
  <si>
    <t>KLBN11  está em clara tendência de baixa pelas médias de 21 e 200 dias e segue em movimento de baixa. Abaixo de 17 projetaria de 15,68 a 14,37. Tem resistências em 17,24  e 19,86. O IFR sobrevendido alerta para recuperações se superar 17,24</t>
  </si>
  <si>
    <t>LAVV3  está em clara tendência de baixa pelas médias de 21 e 200 dias e segue em movimento de baixa. Abaixo de 11,91 projetaria de 9,72 a 7,54. Tem resistências em 12,68  e 17,04. O IFR sobrevendido alerta para recuperações se superar 12,68</t>
  </si>
  <si>
    <t>LIGT3  está em clara tendência de baixa pelas médias de 21 e 200 dias e segue em movimento de baixa. Abaixo de 4,38 projetaria de 3,9 a 3,42. Tem resistências em 4,79  e 5,74. O IFR sobrevendido alerta para recuperações se superar 4,79</t>
  </si>
  <si>
    <t>RENT3  apesar de estar em tendência de alta no longo prazo pela média de 200 dias, no curto prazo está em realização. Abaixo de 46,26 projetaria de 42,02 a 37,79. Tem resistências em 48,11  e 56,57.</t>
  </si>
  <si>
    <t>RENT4  está em clara tendência de baixa pelas médias de 21 e 200 dias e segue em movimento de baixa. Abaixo de 44,25 projetaria de 40,28 a 36,31. Tem resistências em 45,76  e 53,69.</t>
  </si>
  <si>
    <t>LOGG3  apesar de estar em tendência de alta no longo prazo pela média de 200 dias, no curto prazo está em realização. Abaixo de 27,05 projetaria de 25,51 a 23,98. Tem resistências em 27,92  e 30,98.</t>
  </si>
  <si>
    <t>LREN3  está em tendência de alta pelas médias de 21 e 200 dias e vai mantendo sinal de força altista. Acima de 16,22 projetaria de 18,67 a 22,63. Tem suportes em 14,42 e 13,19. O padrão de volume favorece a alta.</t>
  </si>
  <si>
    <t>LWSA3  está em tendência de alta pelas médias de 21 e 200 dias e vai mantendo sinal de força altista. Acima de 4,8 projetaria de 5,74 a 7,26. Tem suportes em 3,96 e 3,48. O padrão de volume favorece a alta.</t>
  </si>
  <si>
    <t>MDIA3  apesar de estar em tendência de baixa no longo prazo pela média de 200 dias, no curto prazo está com sinal de recuperação favorecendo repiques de alta. Acima de 26,38 projetaria de 29,61 a 34,85. Tem suportes em 24,23 e 22,61. O IFR sobrecomprado alerta realizações se perder 24,23.</t>
  </si>
  <si>
    <t>MGLU3  está em clara tendência de baixa pelas médias de 21 e 200 dias e segue em movimento de baixa. Abaixo de 7,9 projetaria de 6,9 a 5,91. Tem resistências em 8,17  e 10,15. O IFR sobrevendido alerta para recuperações se superar 8,17</t>
  </si>
  <si>
    <t>POMO3  apesar de estar em tendência de alta no longo prazo pela média de 200 dias, no curto prazo está em realização. Abaixo de 5,95 projetaria de 5,52 a 5,1. Tem resistências em 6,08  e 6,92.</t>
  </si>
  <si>
    <t>POMO4  está em clara tendência de baixa pelas médias de 21 e 200 dias e segue em movimento de baixa. Abaixo de 6,32 projetaria de 5,87 a 5,43. Tem resistências em 6,47  e 7,35.</t>
  </si>
  <si>
    <t>MBRF3  está em clara tendência de baixa pelas médias de 21 e 200 dias e segue em movimento de baixa. Abaixo de 16,96 projetaria de 14,74 a 12,52. Tem resistências em 17,85  e 22,28.</t>
  </si>
  <si>
    <t>MSCD34  está em tendência de baixa pelas médias de 21 e 200 dias, mas começa a dar sinais de repiques de alta. Abaixo de 78,08 projetaria de 68,86 a 59,65. Tem resistências em 80,1  e 98,52.</t>
  </si>
  <si>
    <t>CASH3  está em tendência de alta pelas médias de 21 e 200 dias, mas começa a dar sinal de possível realização. Acima de 4,6 projetaria de 5,45 a 6,84. Tem suportes em 4,34 e 3,91.</t>
  </si>
  <si>
    <t>MELK3  está em clara tendência de baixa pelas médias de 21 e 200 dias e segue em movimento de baixa. Abaixo de 3,28 projetaria de 3,03 a 2,79. Tem resistências em 3,37  e 3,85.</t>
  </si>
  <si>
    <t>MELI34  está em clara tendência de baixa pelas médias de 21 e 200 dias e segue em movimento de baixa. Abaixo de 73,49 projetaria de 63,63 a 53,78. Tem resistências em 77,4  e 97,1.</t>
  </si>
  <si>
    <t>BMEB4  apesar de estar em tendência de alta no longo prazo pela média de 200 dias, no curto prazo está em realização. Abaixo de 70,04 projetaria de 59,4 a 48,77. Tem resistências em 72,08  e 93,34.</t>
  </si>
  <si>
    <t>M1TA34  está em tendência de baixa pelas médias de 21 e 200 dias, mas começa a dar sinais de repiques de alta. Abaixo de 107,61 projetaria de 95,37 a 83,14. Tem resistências em 109,73  e 134,19.</t>
  </si>
  <si>
    <t>LEVE3  apesar de estar em tendência de alta no longo prazo pela média de 200 dias, no curto prazo está em realização. Abaixo de 34,05 projetaria de 32,36 a 30,67. Tem resistências em 36,21  e 39,58.</t>
  </si>
  <si>
    <t>MUTC34  está em tendência de alta pelas médias de 21 e 200 dias, mas começa a dar sinal de possível realização. Acima de 558,6 projetaria de 740,33 a 1034,41. Tem suportes em 522 e 431,13. O IFR sobrecomprado alerta realizações se perder 522.</t>
  </si>
  <si>
    <t>MSFT34  apesar de estar em tendência de baixa no longo prazo pela média de 200 dias, no curto prazo está com sinal de recuperação favorecendo repiques de alta. Acima de 110,06 projetaria de 130,32 a 163,11. Tem suportes em 85,41 e 75,27.</t>
  </si>
  <si>
    <t>MILS3  está em tendência de alta no longo prazo, teve correção no curto prazo e pode estar retomando sinal de altas. Abaixo de 12,7 projetaria de 11,83 a 10,97. Tem resistências em 13,17  e 14,89.</t>
  </si>
  <si>
    <t>BEEF3  apesar de estar em tendência de baixa no longo prazo pela média de 200 dias, no curto prazo está com sinal de recuperação favorecendo repiques de alta. Acima de 6,3 projetaria de 7,96 a 10,66. Tem suportes em 4,04 e 3,2. O padrão de volume favorece a alta.</t>
  </si>
  <si>
    <t>MOTV3  apesar de estar em tendência de alta no longo prazo pela média de 200 dias, no curto prazo está em realização. Abaixo de 15,61 projetaria de 14,52 a 13,44. Tem resistências em 15,96  e 18,12.</t>
  </si>
  <si>
    <t>MDNE3  apesar de estar em tendência de alta no longo prazo pela média de 200 dias, no curto prazo está em realização. Abaixo de 28,8 projetaria de 25,25 a 21,7. Tem resistências em 32,55  e 39,64.</t>
  </si>
  <si>
    <t>MOVI3  apesar de estar em tendência de alta no longo prazo pela média de 200 dias, no curto prazo está em realização. Abaixo de 11,64 projetaria de 9,84 a 8,05. Tem resistências em 12,18  e 15,76.</t>
  </si>
  <si>
    <t>MRVE3  está em clara tendência de baixa pelas médias de 21 e 200 dias e segue em movimento de baixa. Abaixo de 6,91 projetaria de 5,71 a 4,51. Tem resistências em 7,1  e 9,49.</t>
  </si>
  <si>
    <t>MLAS3  está em tendência de alta pelas médias de 21 e 200 dias e vai mantendo sinal de força altista. Acima de 1,69 projetaria de 2,01 a 2,53. Tem suportes em 1,56 e 1,39. O padrão de volume favorece a alta.</t>
  </si>
  <si>
    <t>MULT3  apesar de estar em tendência de alta no longo prazo pela média de 200 dias, no curto prazo está em realização. Abaixo de 31,25 projetaria de 28,47 a 25,69. Tem resistências em 32,42  e 37,97.</t>
  </si>
  <si>
    <t>NATU3  está em tendência de alta pelas médias de 21 e 200 dias e vai mantendo sinal de força altista. Acima de 11,15 projetaria de 13,59 a 17,55. Tem suportes em 10,59 e 9,36. O padrão de volume favorece a alta. O IFR sobrecomprado alerta realizações se perder 10,59.</t>
  </si>
  <si>
    <t>NFLX34  está em tendência de baixa pelas médias de 21 e 200 dias, mas começa a dar sinais de repiques de alta. Abaixo de 8,65 projetaria de 7,67 a 6,69. Tem resistências em 8,78  e 10,73. O IFR sobrevendido alerta para recuperações se superar 8,78</t>
  </si>
  <si>
    <t>Nike, Inc</t>
  </si>
  <si>
    <t>NIKE34</t>
  </si>
  <si>
    <t>NIKE34  está em tendência de baixa pelas médias de 21 e 200 dias, mas começa a dar sinais de repiques de alta. Abaixo de 21,54 projetaria de 16,94 a 12,34. Tem resistências em 21,98  e 31,17.</t>
  </si>
  <si>
    <t>ROXO34  está em clara tendência de baixa pelas médias de 21 e 200 dias e segue em movimento de baixa. Abaixo de 11,73 projetaria de 10,22 a 8,72. Tem resistências em 12  e 15.</t>
  </si>
  <si>
    <t>NVDC34  está em tendência de alta pelas médias de 21 e 200 dias e vai mantendo sinal de força altista. Acima de 22,46 projetaria de 25,22 a 29,69. Tem suportes em 21,12 e 19,73. O padrão de volume favorece a alta.</t>
  </si>
  <si>
    <t>OPCT3  apesar de estar em tendência de alta no longo prazo pela média de 200 dias, no curto prazo está em realização. Abaixo de 9,98 projetaria de 9,17 a 8,37. Tem resistências em 10,29  e 11,89.</t>
  </si>
  <si>
    <t>ONCO3  está em clara tendência de baixa pelas médias de 21 e 200 dias e segue em movimento de baixa. Abaixo de 1,45 projetaria de 0,83 a 0,22. Tem resistências em 1,57  e 2,79.</t>
  </si>
  <si>
    <t>ORCL34  apesar de estar em tendência de baixa no longo prazo pela média de 200 dias, no curto prazo está com sinal de recuperação favorecendo repiques de alta. Acima de 185,23 projetaria de 230,02 a 302,5. Tem suportes em 156,65 e 134,25. O padrão de volume favorece a alta. O IFR sobrecomprado alerta realizações se perder 156,65.</t>
  </si>
  <si>
    <t>OBTC3  está em tendência de baixa pelas médias de 21 e 200 dias, mas começa a dar sinais de repiques de alta. Abaixo de 6,95 projetaria de 5,67 a 4,4. Tem resistências em 7,1  e 9,64.</t>
  </si>
  <si>
    <t>ORVR3  apesar de estar em tendência de alta no longo prazo pela média de 200 dias, no curto prazo está em realização. Abaixo de 79,87 projetaria de 73,21 a 66,55. Tem resistências em 83,81  e 97,12.</t>
  </si>
  <si>
    <t>PCAR3  está em tendência de baixa pela média de 200 dias, a parece ter completado movimento de repique de alta de curto prazo e pode estar retomando o movimento baixista. Acima de 4,13 projetaria de 5,51 a 7,75. Tem suportes em 2,51 e 1,81.</t>
  </si>
  <si>
    <t>PGMN3  está em clara tendência de baixa pelas médias de 21 e 200 dias e segue em movimento de baixa. Abaixo de 4,97 projetaria de 4,15 a 3,33. Tem resistências em 5,25  e 6,88. O IFR sobrevendido alerta para recuperações se superar 5,25</t>
  </si>
  <si>
    <t>P2LT34  está em tendência de baixa pelas médias de 21 e 200 dias, mas começa a dar sinais de repiques de alta. Abaixo de 220,4 projetaria de 179,87 a 139,34. Tem resistências em 230,5  e 311,55.</t>
  </si>
  <si>
    <t>Paranapanema</t>
  </si>
  <si>
    <t>PMAM3</t>
  </si>
  <si>
    <t>PMAM3  apesar de estar em tendência de baixa no longo prazo pela média de 200 dias, no curto prazo está com sinal de recuperação favorecendo repiques de alta. Acima de 1,07 projetaria de 1,44 a 2,06. Tem suportes em 0,59 e 0,4.</t>
  </si>
  <si>
    <t>PETR3  apesar de estar em tendência de alta no longo prazo pela média de 200 dias, no curto prazo está em realização. Abaixo de 49,08 projetaria de 41,4 a 33,72. Tem resistências em 50,86  e 66,21.</t>
  </si>
  <si>
    <t>PETR4  apesar de estar em tendência de alta no longo prazo pela média de 200 dias, no curto prazo está em realização. Abaixo de 45,2 projetaria de 38,75 a 32,3. Tem resistências em 46,65  e 59,54.</t>
  </si>
  <si>
    <t>RECV3  apesar de estar em tendência de alta no longo prazo pela média de 200 dias, no curto prazo está em realização. Abaixo de 12,09 projetaria de 10,58 a 9,08. Tem resistências em 12,72  e 15,72. O IFR sobrevendido alerta para recuperações se superar 12,72</t>
  </si>
  <si>
    <t>PRIO3  apesar de estar em tendência de alta no longo prazo pela média de 200 dias, no curto prazo está em realização. Abaixo de 63,99 projetaria de 53,85 a 43,72. Tem resistências em 65,7  e 85,96.</t>
  </si>
  <si>
    <t>AUAU3  está em tendência de alta pelas médias de 21 e 200 dias e vai mantendo sinal de força altista. Acima de 4,04 projetaria de 4,79 a 6,01. Tem suportes em 3,65 e 3,27.</t>
  </si>
  <si>
    <t>PINE4  apesar de estar em tendência de alta no longo prazo pela média de 200 dias, no curto prazo está em realização. Abaixo de 13,45 projetaria de 11,71 a 9,97. Tem resistências em 14,25  e 17,72.</t>
  </si>
  <si>
    <t>PLPL3  está em tendência de baixa pelas médias de 21 e 200 dias, mas começa a dar sinais de repiques de alta. Abaixo de 9,95 projetaria de 7,95 a 5,96. Tem resistências em 10,28  e 14,26. O IFR sobrevendido alerta para recuperações se superar 10,28</t>
  </si>
  <si>
    <t>PSSA3  está em tendência de alta no longo prazo, teve correção no curto prazo e pode estar retomando sinal de altas. Abaixo de 49,37 projetaria de 45,71 a 42,05. Tem resistências em 51,42  e 58,73.</t>
  </si>
  <si>
    <t>POSI3  está em tendência de alta pelas médias de 21 e 200 dias, mas começa a dar sinal de possível realização. Acima de 4,8 projetaria de 5,37 a 6,3. Tem suportes em 4,51 e 4,22.</t>
  </si>
  <si>
    <t>PRNR3  apesar de estar em tendência de alta no longo prazo pela média de 200 dias, no curto prazo está em realização. Abaixo de 18,84 projetaria de 16,81 a 14,79. Tem resistências em 19,46  e 23,5.</t>
  </si>
  <si>
    <t>PFRM3  está em clara tendência de baixa pelas médias de 21 e 200 dias e segue em movimento de baixa. Abaixo de 7,06 projetaria de 6,24 a 5,42. Tem resistências em 7,7  e 9,33.</t>
  </si>
  <si>
    <t>Qualcomm Inc</t>
  </si>
  <si>
    <t>QCOM34  está em tendência de alta pelas médias de 21 e 200 dias e vai mantendo sinal de força altista. Acima de 91,53 projetaria de 115,52 a 154,35. Tem suportes em 76,87 e 64,87. O padrão de volume favorece a alta. O IFR sobrecomprado alerta realizações se perder 76,87.</t>
  </si>
  <si>
    <t>QUAL3  está em clara tendência de baixa pelas médias de 21 e 200 dias e segue em movimento de baixa. Abaixo de 1,83 projetaria de 1,54 a 1,25. Tem resistências em 1,9  e 2,47.</t>
  </si>
  <si>
    <t>LJQQ3  está em clara tendência de baixa pelas médias de 21 e 200 dias e segue em movimento de baixa. Abaixo de 1,9 projetaria de 1,6 a 1,3. Tem resistências em 1,97  e 2,56.</t>
  </si>
  <si>
    <t>RADL3  está em clara tendência de baixa pelas médias de 21 e 200 dias e segue em movimento de baixa. Abaixo de 20,84 projetaria de 18,84 a 16,84. Tem resistências em 21,63  e 25,62.</t>
  </si>
  <si>
    <t>RAIZ4  está em clara tendência de baixa pelas médias de 21 e 200 dias e segue em movimento de baixa. Abaixo de 0,48 projetaria de 0,26 a 0,04. Tem resistências em 0,49  e 0,92.</t>
  </si>
  <si>
    <t>RAPT4  está em clara tendência de baixa pelas médias de 21 e 200 dias e segue em movimento de baixa. Abaixo de 5,27 projetaria de 4,49 a 3,72. Tem resistências em 5,42  e 6,96.</t>
  </si>
  <si>
    <t>RCSL4  está em clara tendência de baixa pelas médias de 21 e 200 dias e segue em movimento de baixa. Abaixo de 0,56 projetaria de -0,12 a -0,8. Tem resistências em 0,61  e 1,97. O IFR sobrevendido alerta para recuperações se superar 0,61</t>
  </si>
  <si>
    <t>RDOR3  está em clara tendência de baixa pelas médias de 21 e 200 dias e segue em movimento de baixa. Abaixo de 37,12 projetaria de 34,28 a 31,44. Tem resistências em 40  e 45,67.</t>
  </si>
  <si>
    <t>RIAA3  apesar de estar em tendência de alta no longo prazo pela média de 200 dias, no curto prazo está em realização. Abaixo de 9,72 projetaria de 8,68 a 7,65. Tem resistências em 10,2  e 12,26.</t>
  </si>
  <si>
    <t>RIOT34  está em tendência de alta pelas médias de 21 e 200 dias, mas começa a dar sinal de possível realização. Acima de 522,27 projetaria de 584,76 a 685,89. Tem suportes em 508,6 e 477,35.</t>
  </si>
  <si>
    <t>ROMI3  está em clara tendência de baixa pelas médias de 21 e 200 dias e segue em movimento de baixa. Abaixo de 6,75 projetaria de 6,04 a 5,34. Tem resistências em 6,87  e 8,27.</t>
  </si>
  <si>
    <t>RAIL3  está em tendência de alta pelas médias de 21 e 200 dias, mas começa a dar sinal de possível realização. Acima de 17,27 projetaria de 19,78 a 23,84. Tem suportes em 16,16 e 14,9.</t>
  </si>
  <si>
    <t>SBSP3  apesar de estar em tendência de alta no longo prazo pela média de 200 dias, no curto prazo está em realização. Abaixo de 31,56 projetaria de 28,08 a 24,61. Tem resistências em 32,83  e 39,77.</t>
  </si>
  <si>
    <t>Salesforce, Inc</t>
  </si>
  <si>
    <t>SSFO34</t>
  </si>
  <si>
    <t>SSFO34  apesar de estar em tendência de baixa no longo prazo pela média de 200 dias, no curto prazo está com sinal de recuperação favorecendo repiques de alta. Acima de 65,73 projetaria de 83,3 a 111,75. Tem suportes em 41,1 e 32,31. O padrão de volume favorece a alta.</t>
  </si>
  <si>
    <t>SAPR4  apesar de estar em tendência de alta no longo prazo pela média de 200 dias, no curto prazo está em realização. Abaixo de 8,13 projetaria de 7,65 a 7,17. Tem resistências em 8,47  e 9,42.</t>
  </si>
  <si>
    <t>SAPR11  apesar de estar em tendência de alta no longo prazo pela média de 200 dias, no curto prazo está em realização. Abaixo de 42,1 projetaria de 39,24 a 36,38. Tem resistências em 43,86  e 49,57.</t>
  </si>
  <si>
    <t>SANB3</t>
  </si>
  <si>
    <t>SANB3  está em clara tendência de baixa pelas médias de 21 e 200 dias e segue em movimento de baixa. Abaixo de 14 projetaria de 12,63 a 11,27. Tem resistências em 14,33  e 17,05.</t>
  </si>
  <si>
    <t>SANB4</t>
  </si>
  <si>
    <t>SANB4  está em clara tendência de baixa pelas médias de 21 e 200 dias e segue em movimento de baixa. Abaixo de 14,54 projetaria de 13,16 a 11,78. Tem resistências em 14,99  e 17,74.</t>
  </si>
  <si>
    <t>SANB11  está em clara tendência de baixa pelas médias de 21 e 200 dias e segue em movimento de baixa. Abaixo de 28,42 projetaria de 25,71 a 23. Tem resistências em 29,3  e 34,71.</t>
  </si>
  <si>
    <t>SMTO3  apesar de estar em tendência de alta no longo prazo pela média de 200 dias, no curto prazo está em realização. Abaixo de 16,42 projetaria de 14,06 a 11,71. Tem resistências em 16,94  e 21,64.</t>
  </si>
  <si>
    <t>SHUL4  apesar de estar em tendência de alta no longo prazo pela média de 200 dias, no curto prazo está em realização. Abaixo de 5,08 projetaria de 4,81 a 4,54. Tem resistências em 5,25  e 5,78.</t>
  </si>
  <si>
    <t>S1TX34  está em tendência de alta pelas médias de 21 e 200 dias, mas começa a dar sinal de possível realização. Acima de 3899,51 projetaria de 5378,94 a 7772,84. Tem suportes em 3683 e 2943,28. O IFR sobrecomprado alerta realizações se perder 3683.</t>
  </si>
  <si>
    <t>SEER3  está em tendência de alta pelas médias de 21 e 200 dias, mas começa a dar sinal de possível realização. Acima de 14,14 projetaria de 17,29 a 22,4. Tem suportes em 13,08 e 11,5.</t>
  </si>
  <si>
    <t>CSNA3  está em tendência de baixa pela média de 200 dias, a parece ter completado movimento de repique de alta de curto prazo e pode estar retomando o movimento baixista. Acima de 11,32 projetaria de 14,81 a 20,47. Tem suportes em 6,55 e 4,8.</t>
  </si>
  <si>
    <t>S2GM34  está em tendência de alta pelas médias de 21 e 200 dias e vai mantendo sinal de força altista. Acima de 40 projetaria de 54,96 a 79,18. Tem suportes em 37,65 e 30,16. O IFR sobrecomprado alerta realizações se perder 37,65.</t>
  </si>
  <si>
    <t>SIMH3  está em clara tendência de baixa pelas médias de 21 e 200 dias e segue em movimento de baixa. Abaixo de 10,54 projetaria de 9,27 a 8. Tem resistências em 11,24  e 13,77.</t>
  </si>
  <si>
    <t>SLCE3  apesar de estar em tendência de alta no longo prazo pela média de 200 dias, no curto prazo está em realização. Abaixo de 17,24 projetaria de 15,64 a 14,04. Tem resistências em 17,59  e 20,78.</t>
  </si>
  <si>
    <t>SMFT3  apesar de estar em tendência de baixa no longo prazo pela média de 200 dias, no curto prazo está com sinal de recuperação favorecendo repiques de alta. Acima de 24,01 projetaria de 28,58 a 35,97. Tem suportes em 19,63 e 17,34. O padrão de volume favorece a alta. O IFR sobrecomprado alerta realizações se perder 19,63.</t>
  </si>
  <si>
    <t>STOC34  está em clara tendência de baixa pelas médias de 21 e 200 dias e segue em movimento de baixa. Abaixo de 54,12 projetaria de 44,78 a 35,45. Tem resistências em 56,1  e 74,76. O IFR sobrevendido alerta para recuperações se superar 56,1</t>
  </si>
  <si>
    <t>M2ST34  está em tendência de baixa pela média de 200 dias, a parece ter completado movimento de repique de alta de curto prazo e pode estar retomando o movimento baixista. Acima de 14,58 projetaria de 18,73 a 25,46. Tem suportes em 12,4 e 10,32.</t>
  </si>
  <si>
    <t>SUZB3  está em tendência de baixa pelas médias de 21 e 200 dias, mas começa a dar sinais de repiques de alta. Abaixo de 42,81 projetaria de 37,45 a 32,09. Tem resistências em 43,57  e 54,28. O IFR sobrevendido alerta para recuperações se superar 43,57</t>
  </si>
  <si>
    <t>SYNE3  está em clara tendência de baixa pelas médias de 21 e 200 dias e segue em movimento de baixa. Abaixo de 3,91 projetaria de 3,49 a 3,07. Tem resistências em 4,03  e 4,86.</t>
  </si>
  <si>
    <t>TAEE3  apesar de estar em tendência de alta no longo prazo pela média de 200 dias, no curto prazo está em realização. Abaixo de 13,33 projetaria de 12,69 a 12,05. Tem resistências em 13,87  e 15,14.</t>
  </si>
  <si>
    <t>TAEE4  apesar de estar em tendência de alta no longo prazo pela média de 200 dias, no curto prazo está em realização. Abaixo de 13,7 projetaria de 13 a 12,3. Tem resistências em 14,35  e 15,74.</t>
  </si>
  <si>
    <t>TAEE11  apesar de estar em tendência de alta no longo prazo pela média de 200 dias, no curto prazo está em realização. Abaixo de 40,67 projetaria de 38,6 a 36,53. Tem resistências em 42,36  e 46,49.</t>
  </si>
  <si>
    <t>TSMC34  está em tendência de alta pelas médias de 21 e 200 dias, mas começa a dar sinal de possível realização. Acima de 258,21 projetaria de 290,28 a 342,18. Tem suportes em 251,33 e 235,29.</t>
  </si>
  <si>
    <t>TASA4  está em clara tendência de baixa pelas médias de 21 e 200 dias e segue em movimento de baixa. Abaixo de 4,83 projetaria de 4,4 a 3,97. Tem resistências em 4,97  e 5,82.</t>
  </si>
  <si>
    <t>TGMA3  está em clara tendência de baixa pelas médias de 21 e 200 dias e segue em movimento de baixa. Abaixo de 30,17 projetaria de 25,86 a 21,55. Tem resistências em 30,91  e 39,52. O IFR sobrevendido alerta para recuperações se superar 30,91</t>
  </si>
  <si>
    <t>VIVT3  apesar de estar em tendência de alta no longo prazo pela média de 200 dias, no curto prazo está em realização. Abaixo de 38,09 projetaria de 34,6 a 31,11. Tem resistências em 39,17  e 46,14.</t>
  </si>
  <si>
    <t>TEND3  apesar de estar em tendência de alta no longo prazo pela média de 200 dias, no curto prazo está em realização. Abaixo de 29,96 projetaria de 26,06 a 22,16. Tem resistências em 31,85  e 39,64.</t>
  </si>
  <si>
    <t>TSLA34  apesar de estar em tendência de baixa no longo prazo pela média de 200 dias, no curto prazo está com sinal de recuperação favorecendo repiques de alta. Acima de 78,12 projetaria de 93,32 a 117,93. Tem suportes em 61,9 e 54,29.</t>
  </si>
  <si>
    <t>TIMS3  está em clara tendência de baixa pelas médias de 21 e 200 dias e segue em movimento de baixa. Abaixo de 23,03 projetaria de 20,75 a 18,47. Tem resistências em 24,53  e 29,08. O IFR sobrevendido alerta para recuperações se superar 24,53</t>
  </si>
  <si>
    <t>TOTS3  apesar de estar em tendência de baixa no longo prazo pela média de 200 dias, no curto prazo está com sinal de recuperação favorecendo repiques de alta. Acima de 47,75 projetaria de 58,27 a 75,31. Tem suportes em 33,11 e 27,84. O padrão de volume favorece a alta. O IFR sobrecomprado alerta realizações se perder 33,11.</t>
  </si>
  <si>
    <t>TFCO4  está em tendência de baixa pela média de 200 dias, a parece ter completado movimento de repique de alta de curto prazo e pode estar retomando o movimento baixista. Acima de 17,83 projetaria de 20,03 a 23,6. Tem suportes em 15,76 e 14,65.</t>
  </si>
  <si>
    <t>TRIS3  está em clara tendência de baixa pelas médias de 21 e 200 dias e segue em movimento de baixa. Abaixo de 4,63 projetaria de 3,69 a 2,76. Tem resistências em 4,84  e 6,7. O IFR sobrevendido alerta para recuperações se superar 4,84</t>
  </si>
  <si>
    <t>TUPY3  apesar de estar em tendência de alta no longo prazo pela média de 200 dias, no curto prazo está em realização. Abaixo de 14,46 projetaria de 12,77 a 11,09. Tem resistências em 14,94  e 18,3.</t>
  </si>
  <si>
    <t>UGPA3  apesar de estar em tendência de alta no longo prazo pela média de 200 dias, no curto prazo está em realização. Abaixo de 29,03 projetaria de 25,85 a 22,67. Tem resistências em 30,59  e 36,94.</t>
  </si>
  <si>
    <t>FIQE3  apesar de estar em tendência de alta no longo prazo pela média de 200 dias, no curto prazo está em realização. Abaixo de 6,76 projetaria de 5,82 a 4,89. Tem resistências em 7,03  e 8,89.</t>
  </si>
  <si>
    <t>UNIP6  apesar de estar em tendência de alta no longo prazo pela média de 200 dias, no curto prazo está em realização. Abaixo de 61,13 projetaria de 56,32 a 51,52. Tem resistências em 63,8  e 73,4.</t>
  </si>
  <si>
    <t>USIM3  está em tendência de alta pelas médias de 21 e 200 dias e vai mantendo sinal de força altista. Acima de 8,59 projetaria de 10,25 a 12,94. Tem suportes em 8,24 e 7,4. O IFR sobrecomprado alerta realizações se perder 8,24.</t>
  </si>
  <si>
    <t>USIM5  está em tendência de alta pelas médias de 21 e 200 dias e vai mantendo sinal de força altista. Acima de 8,98 projetaria de 10,88 a 13,96. Tem suportes em 8,64 e 7,68. O IFR sobrecomprado alerta realizações se perder 8,64.</t>
  </si>
  <si>
    <t>VALE3  apesar de estar em tendência de alta no longo prazo pela média de 200 dias, no curto prazo está em realização. Abaixo de 79,6 projetaria de 73,42 a 67,25. Tem resistências em 81,67  e 94,01.</t>
  </si>
  <si>
    <t>VLID3  está em clara tendência de baixa pelas médias de 21 e 200 dias e segue em movimento de baixa. Abaixo de 17,25 projetaria de 15,37 a 13,5. Tem resistências em 19,35  e 23,09. O IFR sobrevendido alerta para recuperações se superar 19,35</t>
  </si>
  <si>
    <t>VAMO3  apesar de estar em tendência de alta no longo prazo pela média de 200 dias, no curto prazo está em realização. Abaixo de 3,7 projetaria de 3,16 a 2,62. Tem resistências em 4,04  e 5,11.</t>
  </si>
  <si>
    <t>VBBR3  apesar de estar em tendência de alta no longo prazo pela média de 200 dias, no curto prazo está em realização. Abaixo de 32,07 projetaria de 29,16 a 26,25. Tem resistências em 33,18  e 38,99.</t>
  </si>
  <si>
    <t>Visa Inc</t>
  </si>
  <si>
    <t>VISA34</t>
  </si>
  <si>
    <t>VISA34  apesar de estar em tendência de baixa no longo prazo pela média de 200 dias, no curto prazo está com sinal de recuperação favorecendo repiques de alta. Acima de 96,55 projetaria de 109,42 a 130,26. Tem suportes em 78,08 e 71,64. O padrão de volume favorece a alta.</t>
  </si>
  <si>
    <t>VTRU3  está em tendência de alta pelas médias de 21 e 200 dias e vai mantendo sinal de força altista. Acima de 17,34 projetaria de 20,09 a 24,55. Tem suportes em 13,96 e 12,58. O padrão de volume favorece a alta.</t>
  </si>
  <si>
    <t>VIVA3  está em tendência de baixa pela média de 200 dias, a parece ter completado movimento de repique de alta de curto prazo e pode estar retomando o movimento baixista. Acima de 33,52 projetaria de 40 a 50,5. Tem suportes em 27,44 e 24,19.</t>
  </si>
  <si>
    <t>VULC3  está em tendência de baixa pelas médias de 21 e 200 dias, mas começa a dar sinais de repiques de alta. Abaixo de 15,9 projetaria de 14,38 a 12,86. Tem resistências em 16,17  e 19,2.</t>
  </si>
  <si>
    <t>DISB34  apesar de estar em tendência de baixa no longo prazo pela média de 200 dias, no curto prazo está com sinal de recuperação favorecendo repiques de alta. Acima de 41,72 projetaria de 47,72 a 57,44. Tem suportes em 35,17 e 32,16. O padrão de volume favorece a alta.</t>
  </si>
  <si>
    <t>WEGE3  apesar de estar em tendência de alta no longo prazo pela média de 200 dias, no curto prazo está em realização. Abaixo de 44,31 projetaria de 40,92 a 37,54. Tem resistências em 45,05  e 51,81.</t>
  </si>
  <si>
    <t>W1DC34  está em tendência de alta pelas médias de 21 e 200 dias, mas começa a dar sinal de possível realização. Acima de 2388,22 projetaria de 3270,16 a 4697,25. Tem suportes em 2218,32 e 1777,34. O IFR sobrecomprado alerta realizações se perder 2218,32.</t>
  </si>
  <si>
    <t>WIZC3  apesar de estar em tendência de alta no longo prazo pela média de 200 dias, no curto prazo está em realização. Abaixo de 8,67 projetaria de 8,04 a 7,41. Tem resistências em 9,07  e 10,32.</t>
  </si>
  <si>
    <t>YDUQ3  está em clara tendência de baixa pelas médias de 21 e 200 dias e segue em movimento de baixa. Abaixo de 10 projetaria de 8,2 a 6,4. Tem resistências em 10,53  e 14,12.</t>
  </si>
  <si>
    <t>BB Etf Dolar</t>
  </si>
  <si>
    <t>DOLA11</t>
  </si>
  <si>
    <t>DOLA11  está em clara tendência de baixa pelas médias de 21 e 200 dias e segue em movimento de baixa. Abaixo de 9,58 projetaria de 9,26 a 8,94. Tem resistências em 9,65  e 10,28.</t>
  </si>
  <si>
    <t>BIEU39  está em clara tendência de baixa pelas médias de 21 e 200 dias e segue em movimento de baixa. Abaixo de 61,05 projetaria de 57,91 a 54,77. Tem resistências em 62,3  e 68,57.</t>
  </si>
  <si>
    <t>AUVP11  apesar de estar em tendência de alta no longo prazo pela média de 200 dias, no curto prazo está em realização. Abaixo de 125,23 projetaria de 117 a 108,77. Tem resistências em 128,68  e 145,13. O IFR sobrevendido alerta para recuperações se superar 128,68</t>
  </si>
  <si>
    <t>BOVB11  apesar de estar em tendência de alta no longo prazo pela média de 200 dias, no curto prazo está em realização. Abaixo de 187,16 projetaria de 174,8 a 162,45. Tem resistências em 190,69  e 215,39.</t>
  </si>
  <si>
    <t>COIN11  está em tendência de baixa pela média de 200 dias, a parece ter completado movimento de repique de alta de curto prazo e pode estar retomando o movimento baixista. Acima de 62,93 projetaria de 76,71 a 99,01. Tem suportes em 48,04 e 41,14.</t>
  </si>
  <si>
    <t>SPYI11  está em tendência de baixa pela média de 200 dias, a parece ter completado movimento de repique de alta de curto prazo e pode estar retomando o movimento baixista. Acima de 110,1 projetaria de 117,4 a 129,22. Tem suportes em 103 e 99,34.</t>
  </si>
  <si>
    <t>BCPX39  está em tendência de alta no longo prazo, teve correção no curto prazo e pode estar retomando sinal de altas. Abaixo de 40,75 projetaria de 35,93 a 31,11. Tem resistências em 42,13  e 51,76.</t>
  </si>
  <si>
    <t>BSIL39  está em tendência de alta no longo prazo, teve correção no curto prazo e pode estar retomando sinal de altas. Abaixo de 46,34 projetaria de 39,58 a 32,82. Tem resistências em 49,25  e 62,76.</t>
  </si>
  <si>
    <t>BURA39  está em tendência de alta pelas médias de 21 e 200 dias, mas começa a dar sinal de possível realização. Acima de 55 projetaria de 64,72 a 80,46. Tem suportes em 46,02 e 41,15.</t>
  </si>
  <si>
    <t>BITH11  está em tendência de baixa pela média de 200 dias, a parece ter completado movimento de repique de alta de curto prazo e pode estar retomando o movimento baixista. Acima de 119,5 projetaria de 147,82 a 193,65. Tem suportes em 88,76 e 74,59.</t>
  </si>
  <si>
    <t>ETHE11  está em clara tendência de baixa pelas médias de 21 e 200 dias e segue em movimento de baixa. Abaixo de 32,56 projetaria de 24,51 a 16,47. Tem resistências em 33,1  e 49,18.</t>
  </si>
  <si>
    <t>HASH11  está em tendência de baixa pela média de 200 dias, a parece ter completado movimento de repique de alta de curto prazo e pode estar retomando o movimento baixista. Acima de 72,15 projetaria de 90,12 a 119,2. Tem suportes em 50,85 e 41,86.</t>
  </si>
  <si>
    <t>CHIP11  está em tendência de alta pelas médias de 21 e 200 dias, mas começa a dar sinal de possível realização. Acima de 33,52 projetaria de 39,81 a 50. Tem suportes em 32,59 e 29,44. O IFR sobrecomprado alerta realizações se perder 32,59.</t>
  </si>
  <si>
    <t>GLDX11  está em tendência de alta no longo prazo, teve correção no curto prazo e pode estar retomando sinal de altas. Abaixo de 108,05 projetaria de 98,18 a 88,32. Tem resistências em 109,59  e 129,31.</t>
  </si>
  <si>
    <t>USDB11  está em clara tendência de baixa pelas médias de 21 e 200 dias e segue em movimento de baixa. Abaixo de 93 projetaria de 89,01 a 85,02. Tem resistências em 96,3  e 104,27. O IFR sobrevendido alerta para recuperações se superar 96,3</t>
  </si>
  <si>
    <t>WRLD11  está em tendência de alta pelas médias de 21 e 200 dias, mas começa a dar sinal de possível realização. Acima de 141,9 projetaria de 151,07 a 165,91. Tem suportes em 136,33 e 131,74.</t>
  </si>
  <si>
    <t>UTLL11  está em clara tendência de baixa pelas médias de 21 e 200 dias e segue em movimento de baixa. Abaixo de 131,08 projetaria de 120,69 a 110,3. Tem resistências em 136,32  e 157,09.</t>
  </si>
  <si>
    <t>BOVA11  apesar de estar em tendência de alta no longo prazo pela média de 200 dias, no curto prazo está em realização. Abaixo de 179,46 projetaria de 167,5 a 155,54. Tem resistências em 183,25  e 207,16.</t>
  </si>
  <si>
    <t>EWBZ11  apesar de estar em tendência de alta no longo prazo pela média de 200 dias, no curto prazo está em realização. Abaixo de 135,67 projetaria de 129,91 a 124,15. Tem resistências em 137,03  e 148,54.</t>
  </si>
  <si>
    <t>BIAU39  está em tendência de alta no longo prazo, teve correção no curto prazo e pode estar retomando sinal de altas. Abaixo de 108,7 projetaria de 99,28 a 89,86. Tem resistências em 110,09  e 128,92.</t>
  </si>
  <si>
    <t>BACW39  está em tendência de alta pelas médias de 21 e 200 dias, mas começa a dar sinal de possível realização. Acima de 79,04 projetaria de 84,38 a 93,03. Tem suportes em 75,8 e 73,12.</t>
  </si>
  <si>
    <t>BAAX39  está em tendência de alta pelas médias de 21 e 200 dias, mas começa a dar sinal de possível realização. Acima de 58,03 projetaria de 63,82 a 73,2. Tem suportes em 56,75 e 53,85. O IFR sobrecomprado alerta realizações se perder 56,75.</t>
  </si>
  <si>
    <t>BEEM39  está em tendência de alta pelas médias de 21 e 200 dias, mas começa a dar sinal de possível realização. Acima de 55,63 projetaria de 60,44 a 68,23. Tem suportes em 54,62 e 52,21.</t>
  </si>
  <si>
    <t>BEWY39  está em tendência de alta pelas médias de 21 e 200 dias, mas começa a dar sinal de possível realização. Acima de 112,07 projetaria de 139,08 a 182,79. Tem suportes em 108,01 e 94,5. O IFR sobrecomprado alerta realizações se perder 108,01.</t>
  </si>
  <si>
    <t>IVVB11  está em tendência de alta pelas médias de 21 e 200 dias, mas começa a dar sinal de possível realização. Acima de 423,77 projetaria de 454,37 a 503,89. Tem suportes em 406,14 e 390,83.</t>
  </si>
  <si>
    <t>BSLV39  está em tendência de alta pelas médias de 21 e 200 dias e vai mantendo sinal de força altista. Acima de 190,5 projetaria de 242,93 a 327,78. Tem suportes em 117 e 90,78. O padrão de volume favorece a alta.</t>
  </si>
  <si>
    <t>SMAL11  apesar de estar em tendência de alta no longo prazo pela média de 200 dias, no curto prazo está em realização. Abaixo de 117,61 projetaria de 111,34 a 105,07. Tem resistências em 119,8  e 132,33.</t>
  </si>
  <si>
    <t>BIYE39  apesar de estar em tendência de alta no longo prazo pela média de 200 dias, no curto prazo está em realização. Abaixo de 96,5 projetaria de 86,03 a 75,57. Tem resistências em 100,69  e 121,61.</t>
  </si>
  <si>
    <t>DIVD11  apesar de estar em tendência de alta no longo prazo pela média de 200 dias, no curto prazo está em realização. Abaixo de 63,85 projetaria de 59,78 a 55,71. Tem resistências em 65,65  e 73,78. O IFR sobrevendido alerta para recuperações se superar 65,65</t>
  </si>
  <si>
    <t>BOVV11  apesar de estar em tendência de alta no longo prazo pela média de 200 dias, no curto prazo está em realização. Abaixo de 188,4 projetaria de 175,78 a 163,17. Tem resistências em 192,35  e 217,57.</t>
  </si>
  <si>
    <t>DIVO11  apesar de estar em tendência de alta no longo prazo pela média de 200 dias, no curto prazo está em realização. Abaixo de 128,31 projetaria de 120,19 a 112,08. Tem resistências em 132,03  e 148,25. O IFR sobrevendido alerta para recuperações se superar 132,03</t>
  </si>
  <si>
    <t>FIND11  apesar de estar em tendência de alta no longo prazo pela média de 200 dias, no curto prazo está em realização. Abaixo de 180,25 projetaria de 167,86 a 155,48. Tem resistências em 186,16  e 210,92. O IFR sobrevendido alerta para recuperações se superar 186,16</t>
  </si>
  <si>
    <t>MATB11  apesar de estar em tendência de alta no longo prazo pela média de 200 dias, no curto prazo está em realização. Abaixo de 62,75 projetaria de 58,81 a 54,88. Tem resistências em 63,48  e 71,34.</t>
  </si>
  <si>
    <t>SPXR11  está em tendência de alta pelas médias de 21 e 200 dias, mas começa a dar sinal de possível realização. Acima de 70,32 projetaria de 76,96 a 87,72. Tem suportes em 69,56 e 66,23. O IFR sobrecomprado alerta realizações se perder 69,56.</t>
  </si>
  <si>
    <t>SPXI11  está em tendência de alta pelas médias de 21 e 200 dias, mas começa a dar sinal de possível realização. Acima de 51,56 projetaria de 55,33 a 61,45. Tem suportes em 49,36 e 47,47.</t>
  </si>
  <si>
    <t>TECK11  está em tendência de baixa pela média de 200 dias, a parece ter completado movimento de repique de alta de curto prazo e pode estar retomando o movimento baixista. Acima de 113,66 projetaria de 128,47 a 152,44. Tem suportes em 107,19 e 99,78. O IFR sobrecomprado alerta realizações se perder 107,19.</t>
  </si>
  <si>
    <t>HIGH11  está em clara tendência de baixa pelas médias de 21 e 200 dias e segue em movimento de baixa. Abaixo de 93,6 projetaria de 87,11 a 80,63. Tem resistências em 95,85  e 108,81.</t>
  </si>
  <si>
    <t>QBTC11  está em tendência de baixa pela média de 200 dias, a parece ter completado movimento de repique de alta de curto prazo e pode estar retomando o movimento baixista. Acima de 31,86 projetaria de 39,29 a 51,32. Tem suportes em 23,79 e 20,07.</t>
  </si>
  <si>
    <t>Trend China</t>
  </si>
  <si>
    <t>XINA11</t>
  </si>
  <si>
    <t>XINA11  está em clara tendência de baixa pelas médias de 21 e 200 dias e segue em movimento de baixa. Abaixo de 7,4 projetaria de 6,87 a 6,35. Tem resistências em 7,48  e 8,52.</t>
  </si>
  <si>
    <t>BOVX11  apesar de estar em tendência de alta no longo prazo pela média de 200 dias, no curto prazo está em realização. Abaixo de 18,73 projetaria de 17,45 a 16,18. Tem resistências em 19,2  e 21,74.</t>
  </si>
  <si>
    <t>NASD11  está em tendência de alta pelas médias de 21 e 200 dias, mas começa a dar sinal de possível realização. Acima de 19,75 projetaria de 21,61 a 24,62. Tem suportes em 19,52 e 18,58. O IFR sobrecomprado alerta realizações se perder 19,52.</t>
  </si>
  <si>
    <t>GOLD11  está em tendência de alta no longo prazo, teve correção no curto prazo e pode estar retomando sinal de altas. Abaixo de 24,05 projetaria de 21,9 a 19,76. Tem resistências em 24,39  e 28,67.</t>
  </si>
  <si>
    <t>USAL11  está em tendência de alta pelas médias de 21 e 200 dias, mas começa a dar sinal de possível realização. Acima de 16,27 projetaria de 17,51 a 19,52. Tem suportes em 15,4 e 14,77.</t>
  </si>
  <si>
    <t>Trend Us Tec</t>
  </si>
  <si>
    <t>UTEC11</t>
  </si>
  <si>
    <t>UTEC11  está em tendência de alta pelas médias de 21 e 200 dias, mas começa a dar sinal de possível realização. Acima de 25,8 projetaria de 28,9 a 33,93. Tem suportes em 25,5 e 23,94. O IFR sobrecomprado alerta realizações se perder 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</si>
</sst>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30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88</v>
      </c>
      <c r="W7" s="35">
        <f>COUNTIF($P$15:$P$350,"Baixa")</f>
        <v>196</v>
      </c>
      <c r="X7" s="35"/>
      <c r="Y7" s="35">
        <f>V7+W7</f>
        <v>284</v>
      </c>
    </row>
    <row r="8" spans="2:259" ht="15" customHeight="1" x14ac:dyDescent="0.25">
      <c r="B8" s="3"/>
      <c r="C8" s="28"/>
      <c r="D8" s="29"/>
      <c r="E8" s="29"/>
      <c r="F8" s="29"/>
      <c r="G8" s="29"/>
      <c r="H8" s="29"/>
      <c r="I8" s="29"/>
      <c r="J8" s="29"/>
      <c r="K8" s="29"/>
      <c r="L8" s="29"/>
      <c r="M8" s="29"/>
      <c r="N8" s="29"/>
      <c r="O8" s="30"/>
      <c r="P8" s="29"/>
      <c r="Q8" s="31"/>
      <c r="R8" s="20"/>
      <c r="V8" s="36">
        <f>V7/Y7</f>
        <v>0.30985915492957744</v>
      </c>
      <c r="W8" s="36">
        <f>W7/Y7</f>
        <v>0.6901408450704225</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510</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46150</v>
      </c>
      <c r="R13" s="20"/>
    </row>
    <row r="14" spans="2:259" ht="25.15" customHeight="1" x14ac:dyDescent="0.25">
      <c r="B14" s="3"/>
      <c r="C14" s="41" t="s">
        <v>0</v>
      </c>
      <c r="D14" s="41"/>
      <c r="E14" s="6" t="s">
        <v>437</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6" t="s">
        <v>14</v>
      </c>
      <c r="E15" s="16">
        <v>7</v>
      </c>
      <c r="F15" s="15">
        <v>16.600000000000001</v>
      </c>
      <c r="G15" s="15">
        <v>15.58</v>
      </c>
      <c r="H15" s="15">
        <v>14.56</v>
      </c>
      <c r="I15" s="14"/>
      <c r="J15" s="15">
        <v>17.899999999999999</v>
      </c>
      <c r="K15" s="15">
        <v>19.93</v>
      </c>
      <c r="L15" s="15">
        <v>23.23</v>
      </c>
      <c r="M15" s="15"/>
      <c r="N15" s="15">
        <v>65.183642993000007</v>
      </c>
      <c r="O15" s="15">
        <v>22.604804000000001</v>
      </c>
      <c r="P15" s="16" t="s">
        <v>18</v>
      </c>
      <c r="Q15" s="39" t="s">
        <v>551</v>
      </c>
      <c r="R15" s="10"/>
      <c r="S15" s="11"/>
      <c r="T15" s="11"/>
      <c r="U15" s="11"/>
      <c r="V15" s="11" t="s">
        <v>456</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19" t="s">
        <v>16</v>
      </c>
      <c r="D16" s="17" t="s">
        <v>17</v>
      </c>
      <c r="E16" s="17">
        <v>3</v>
      </c>
      <c r="F16" s="14">
        <v>23.93</v>
      </c>
      <c r="G16" s="14">
        <v>22.32</v>
      </c>
      <c r="H16" s="14">
        <v>20.72</v>
      </c>
      <c r="I16" s="14"/>
      <c r="J16" s="14">
        <v>25.22</v>
      </c>
      <c r="K16" s="14">
        <v>28.42</v>
      </c>
      <c r="L16" s="14">
        <v>33.61</v>
      </c>
      <c r="M16" s="14"/>
      <c r="N16" s="14">
        <v>30.915280081999999</v>
      </c>
      <c r="O16" s="33">
        <v>18.578129799999999</v>
      </c>
      <c r="P16" s="17" t="s">
        <v>15</v>
      </c>
      <c r="Q16" s="40" t="s">
        <v>552</v>
      </c>
      <c r="R16" s="10"/>
      <c r="S16" s="11"/>
      <c r="T16" s="11"/>
      <c r="U16" s="11"/>
      <c r="V16" s="38">
        <f>SUM(E15:E350)/W16</f>
        <v>3.6968641114982579</v>
      </c>
      <c r="W16" s="11">
        <f>COUNT(E15:E350)</f>
        <v>287</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553</v>
      </c>
      <c r="D17" s="16" t="s">
        <v>19</v>
      </c>
      <c r="E17" s="16">
        <v>7</v>
      </c>
      <c r="F17" s="15">
        <v>247.15</v>
      </c>
      <c r="G17" s="15">
        <v>203.42</v>
      </c>
      <c r="H17" s="15">
        <v>159.69</v>
      </c>
      <c r="I17" s="14"/>
      <c r="J17" s="15">
        <v>264.52999999999997</v>
      </c>
      <c r="K17" s="15">
        <v>351.98</v>
      </c>
      <c r="L17" s="15">
        <v>493.49</v>
      </c>
      <c r="M17" s="15"/>
      <c r="N17" s="15">
        <v>78.360275057999999</v>
      </c>
      <c r="O17" s="15">
        <v>20.252222527000001</v>
      </c>
      <c r="P17" s="16" t="s">
        <v>18</v>
      </c>
      <c r="Q17" s="39" t="s">
        <v>554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19" t="s">
        <v>20</v>
      </c>
      <c r="D18" s="17" t="s">
        <v>21</v>
      </c>
      <c r="E18" s="17">
        <v>5</v>
      </c>
      <c r="F18" s="14">
        <v>24.71</v>
      </c>
      <c r="G18" s="14">
        <v>20.82</v>
      </c>
      <c r="H18" s="14">
        <v>16.93</v>
      </c>
      <c r="I18" s="14"/>
      <c r="J18" s="14">
        <v>34.36</v>
      </c>
      <c r="K18" s="14">
        <v>42.13</v>
      </c>
      <c r="L18" s="14">
        <v>54.71</v>
      </c>
      <c r="M18" s="14"/>
      <c r="N18" s="14">
        <v>61.921817439999998</v>
      </c>
      <c r="O18" s="33">
        <v>6.7275716315</v>
      </c>
      <c r="P18" s="17" t="s">
        <v>18</v>
      </c>
      <c r="Q18" s="40" t="s">
        <v>555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431</v>
      </c>
      <c r="D19" s="16" t="s">
        <v>432</v>
      </c>
      <c r="E19" s="16">
        <v>0</v>
      </c>
      <c r="F19" s="15">
        <v>6.27</v>
      </c>
      <c r="G19" s="15">
        <v>5.63</v>
      </c>
      <c r="H19" s="15">
        <v>5</v>
      </c>
      <c r="I19" s="14"/>
      <c r="J19" s="15">
        <v>6.39</v>
      </c>
      <c r="K19" s="15">
        <v>7.65</v>
      </c>
      <c r="L19" s="15">
        <v>9.7100000000000009</v>
      </c>
      <c r="M19" s="15"/>
      <c r="N19" s="15">
        <v>32.912531585000004</v>
      </c>
      <c r="O19" s="15">
        <v>2.8493488499999997</v>
      </c>
      <c r="P19" s="16" t="s">
        <v>15</v>
      </c>
      <c r="Q19" s="39" t="s">
        <v>556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19" t="s">
        <v>22</v>
      </c>
      <c r="D20" s="17" t="s">
        <v>23</v>
      </c>
      <c r="E20" s="17">
        <v>3</v>
      </c>
      <c r="F20" s="14">
        <v>30.09</v>
      </c>
      <c r="G20" s="14">
        <v>27.99</v>
      </c>
      <c r="H20" s="14">
        <v>25.9</v>
      </c>
      <c r="I20" s="14"/>
      <c r="J20" s="14">
        <v>31.22</v>
      </c>
      <c r="K20" s="14">
        <v>35.4</v>
      </c>
      <c r="L20" s="14">
        <v>42.18</v>
      </c>
      <c r="M20" s="14"/>
      <c r="N20" s="14">
        <v>40.405309187999997</v>
      </c>
      <c r="O20" s="33">
        <v>180.67981210000002</v>
      </c>
      <c r="P20" s="17" t="s">
        <v>15</v>
      </c>
      <c r="Q20" s="40" t="s">
        <v>557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6" t="s">
        <v>25</v>
      </c>
      <c r="E21" s="16">
        <v>7</v>
      </c>
      <c r="F21" s="15">
        <v>12.38</v>
      </c>
      <c r="G21" s="15">
        <v>10.76</v>
      </c>
      <c r="H21" s="15">
        <v>9.14</v>
      </c>
      <c r="I21" s="14"/>
      <c r="J21" s="15">
        <v>16.22</v>
      </c>
      <c r="K21" s="15">
        <v>19.45</v>
      </c>
      <c r="L21" s="15">
        <v>24.68</v>
      </c>
      <c r="M21" s="15"/>
      <c r="N21" s="15">
        <v>58.931973956999997</v>
      </c>
      <c r="O21" s="15">
        <v>22.193365699999998</v>
      </c>
      <c r="P21" s="16" t="s">
        <v>18</v>
      </c>
      <c r="Q21" s="39" t="s">
        <v>558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19" t="s">
        <v>26</v>
      </c>
      <c r="D22" s="17" t="s">
        <v>27</v>
      </c>
      <c r="E22" s="17">
        <v>7</v>
      </c>
      <c r="F22" s="14">
        <v>161.21</v>
      </c>
      <c r="G22" s="14">
        <v>147.30000000000001</v>
      </c>
      <c r="H22" s="14">
        <v>133.38999999999999</v>
      </c>
      <c r="I22" s="14"/>
      <c r="J22" s="14">
        <v>164.19</v>
      </c>
      <c r="K22" s="14">
        <v>192</v>
      </c>
      <c r="L22" s="14">
        <v>237.01</v>
      </c>
      <c r="M22" s="14"/>
      <c r="N22" s="14">
        <v>88.583034321</v>
      </c>
      <c r="O22" s="33">
        <v>29.705604676</v>
      </c>
      <c r="P22" s="17" t="s">
        <v>18</v>
      </c>
      <c r="Q22" s="40" t="s">
        <v>559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28</v>
      </c>
      <c r="D23" s="16" t="s">
        <v>29</v>
      </c>
      <c r="E23" s="16">
        <v>4</v>
      </c>
      <c r="F23" s="15">
        <v>34.42</v>
      </c>
      <c r="G23" s="15">
        <v>32.619999999999997</v>
      </c>
      <c r="H23" s="15">
        <v>30.82</v>
      </c>
      <c r="I23" s="14"/>
      <c r="J23" s="15">
        <v>35.840000000000003</v>
      </c>
      <c r="K23" s="15">
        <v>39.43</v>
      </c>
      <c r="L23" s="15">
        <v>45.26</v>
      </c>
      <c r="M23" s="15"/>
      <c r="N23" s="15">
        <v>47.442240458999997</v>
      </c>
      <c r="O23" s="15">
        <v>30.770389099999999</v>
      </c>
      <c r="P23" s="16" t="s">
        <v>15</v>
      </c>
      <c r="Q23" s="39" t="s">
        <v>560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19" t="s">
        <v>30</v>
      </c>
      <c r="D24" s="17" t="s">
        <v>31</v>
      </c>
      <c r="E24" s="17">
        <v>7</v>
      </c>
      <c r="F24" s="14">
        <v>66.569999999999993</v>
      </c>
      <c r="G24" s="14">
        <v>61.16</v>
      </c>
      <c r="H24" s="14">
        <v>55.75</v>
      </c>
      <c r="I24" s="14"/>
      <c r="J24" s="14">
        <v>68.599999999999994</v>
      </c>
      <c r="K24" s="14">
        <v>79.41</v>
      </c>
      <c r="L24" s="14">
        <v>96.91</v>
      </c>
      <c r="M24" s="14"/>
      <c r="N24" s="14">
        <v>69.516754735999996</v>
      </c>
      <c r="O24" s="33">
        <v>46.259127095999993</v>
      </c>
      <c r="P24" s="17" t="s">
        <v>18</v>
      </c>
      <c r="Q24" s="40" t="s">
        <v>561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32</v>
      </c>
      <c r="D25" s="16" t="s">
        <v>33</v>
      </c>
      <c r="E25" s="16">
        <v>7</v>
      </c>
      <c r="F25" s="15">
        <v>16.32</v>
      </c>
      <c r="G25" s="15">
        <v>15.17</v>
      </c>
      <c r="H25" s="15">
        <v>14.03</v>
      </c>
      <c r="I25" s="14"/>
      <c r="J25" s="15">
        <v>17.04</v>
      </c>
      <c r="K25" s="15">
        <v>19.32</v>
      </c>
      <c r="L25" s="15">
        <v>23.02</v>
      </c>
      <c r="M25" s="15"/>
      <c r="N25" s="15">
        <v>65.541841762999994</v>
      </c>
      <c r="O25" s="15">
        <v>478.19661070000001</v>
      </c>
      <c r="P25" s="16" t="s">
        <v>18</v>
      </c>
      <c r="Q25" s="39" t="s">
        <v>562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19" t="s">
        <v>36</v>
      </c>
      <c r="D26" s="17" t="s">
        <v>37</v>
      </c>
      <c r="E26" s="17">
        <v>0</v>
      </c>
      <c r="F26" s="14">
        <v>5.47</v>
      </c>
      <c r="G26" s="14">
        <v>4.45</v>
      </c>
      <c r="H26" s="14">
        <v>3.43</v>
      </c>
      <c r="I26" s="14"/>
      <c r="J26" s="14">
        <v>5.62</v>
      </c>
      <c r="K26" s="14">
        <v>7.65</v>
      </c>
      <c r="L26" s="14">
        <v>10.94</v>
      </c>
      <c r="M26" s="14"/>
      <c r="N26" s="14">
        <v>35.298942375000003</v>
      </c>
      <c r="O26" s="33">
        <v>25.96557</v>
      </c>
      <c r="P26" s="17" t="s">
        <v>15</v>
      </c>
      <c r="Q26" s="40" t="s">
        <v>563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38</v>
      </c>
      <c r="D27" s="16" t="s">
        <v>39</v>
      </c>
      <c r="E27" s="16">
        <v>4</v>
      </c>
      <c r="F27" s="15">
        <v>3.83</v>
      </c>
      <c r="G27" s="15">
        <v>3.17</v>
      </c>
      <c r="H27" s="15">
        <v>2.52</v>
      </c>
      <c r="I27" s="14"/>
      <c r="J27" s="15">
        <v>4.22</v>
      </c>
      <c r="K27" s="15">
        <v>5.52</v>
      </c>
      <c r="L27" s="15">
        <v>7.64</v>
      </c>
      <c r="M27" s="15"/>
      <c r="N27" s="15">
        <v>38.860587926999997</v>
      </c>
      <c r="O27" s="15">
        <v>29.671716700000001</v>
      </c>
      <c r="P27" s="16" t="s">
        <v>15</v>
      </c>
      <c r="Q27" s="39" t="s">
        <v>564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19" t="s">
        <v>40</v>
      </c>
      <c r="D28" s="17" t="s">
        <v>41</v>
      </c>
      <c r="E28" s="17">
        <v>9</v>
      </c>
      <c r="F28" s="14">
        <v>70.290000000000006</v>
      </c>
      <c r="G28" s="14">
        <v>66.56</v>
      </c>
      <c r="H28" s="14">
        <v>62.83</v>
      </c>
      <c r="I28" s="14"/>
      <c r="J28" s="14">
        <v>75.48</v>
      </c>
      <c r="K28" s="14">
        <v>82.93</v>
      </c>
      <c r="L28" s="14">
        <v>94.99</v>
      </c>
      <c r="M28" s="14"/>
      <c r="N28" s="14">
        <v>71.931017326000003</v>
      </c>
      <c r="O28" s="33">
        <v>19.604736001000003</v>
      </c>
      <c r="P28" s="17" t="s">
        <v>18</v>
      </c>
      <c r="Q28" s="40" t="s">
        <v>565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6" t="s">
        <v>43</v>
      </c>
      <c r="E29" s="16">
        <v>3</v>
      </c>
      <c r="F29" s="15">
        <v>4.33</v>
      </c>
      <c r="G29" s="15">
        <v>3.61</v>
      </c>
      <c r="H29" s="15">
        <v>2.89</v>
      </c>
      <c r="I29" s="14"/>
      <c r="J29" s="15">
        <v>4.51</v>
      </c>
      <c r="K29" s="15">
        <v>5.94</v>
      </c>
      <c r="L29" s="15">
        <v>8.26</v>
      </c>
      <c r="M29" s="15"/>
      <c r="N29" s="15">
        <v>22.259400126999999</v>
      </c>
      <c r="O29" s="15">
        <v>6.1996671000000001</v>
      </c>
      <c r="P29" s="16" t="s">
        <v>15</v>
      </c>
      <c r="Q29" s="39" t="s">
        <v>566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19" t="s">
        <v>457</v>
      </c>
      <c r="D30" s="17" t="s">
        <v>458</v>
      </c>
      <c r="E30" s="17">
        <v>7</v>
      </c>
      <c r="F30" s="14">
        <v>134.52000000000001</v>
      </c>
      <c r="G30" s="14">
        <v>124.31</v>
      </c>
      <c r="H30" s="14">
        <v>114.1</v>
      </c>
      <c r="I30" s="14"/>
      <c r="J30" s="14">
        <v>144.4</v>
      </c>
      <c r="K30" s="14">
        <v>164.81</v>
      </c>
      <c r="L30" s="14">
        <v>197.85</v>
      </c>
      <c r="M30" s="14"/>
      <c r="N30" s="14">
        <v>60.224870091</v>
      </c>
      <c r="O30" s="33">
        <v>2.1015825215000001</v>
      </c>
      <c r="P30" s="17" t="s">
        <v>18</v>
      </c>
      <c r="Q30" s="40" t="s">
        <v>567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44</v>
      </c>
      <c r="D31" s="16" t="s">
        <v>45</v>
      </c>
      <c r="E31" s="16">
        <v>4</v>
      </c>
      <c r="F31" s="15">
        <v>9.14</v>
      </c>
      <c r="G31" s="15">
        <v>8.11</v>
      </c>
      <c r="H31" s="15">
        <v>7.08</v>
      </c>
      <c r="I31" s="14"/>
      <c r="J31" s="15">
        <v>9.4</v>
      </c>
      <c r="K31" s="15">
        <v>11.45</v>
      </c>
      <c r="L31" s="15">
        <v>14.77</v>
      </c>
      <c r="M31" s="15"/>
      <c r="N31" s="15">
        <v>49.226608241999998</v>
      </c>
      <c r="O31" s="15">
        <v>133.13596645000001</v>
      </c>
      <c r="P31" s="16" t="s">
        <v>15</v>
      </c>
      <c r="Q31" s="39" t="s">
        <v>568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19" t="s">
        <v>46</v>
      </c>
      <c r="D32" s="17" t="s">
        <v>47</v>
      </c>
      <c r="E32" s="17">
        <v>3</v>
      </c>
      <c r="F32" s="14">
        <v>131.9</v>
      </c>
      <c r="G32" s="14">
        <v>102.43</v>
      </c>
      <c r="H32" s="14">
        <v>72.97</v>
      </c>
      <c r="I32" s="14"/>
      <c r="J32" s="14">
        <v>151</v>
      </c>
      <c r="K32" s="14">
        <v>209.92</v>
      </c>
      <c r="L32" s="14">
        <v>305.27</v>
      </c>
      <c r="M32" s="14"/>
      <c r="N32" s="14">
        <v>39.711452076999997</v>
      </c>
      <c r="O32" s="33">
        <v>122.53308631</v>
      </c>
      <c r="P32" s="17" t="s">
        <v>15</v>
      </c>
      <c r="Q32" s="40" t="s">
        <v>569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6" t="s">
        <v>49</v>
      </c>
      <c r="E33" s="16">
        <v>4</v>
      </c>
      <c r="F33" s="15">
        <v>13.33</v>
      </c>
      <c r="G33" s="15">
        <v>12.15</v>
      </c>
      <c r="H33" s="15">
        <v>10.98</v>
      </c>
      <c r="I33" s="14"/>
      <c r="J33" s="15">
        <v>14.14</v>
      </c>
      <c r="K33" s="15">
        <v>16.48</v>
      </c>
      <c r="L33" s="15">
        <v>20.28</v>
      </c>
      <c r="M33" s="15"/>
      <c r="N33" s="15">
        <v>52.270723486999998</v>
      </c>
      <c r="O33" s="15">
        <v>60.387160049999999</v>
      </c>
      <c r="P33" s="16" t="s">
        <v>15</v>
      </c>
      <c r="Q33" s="39" t="s">
        <v>570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19" t="s">
        <v>50</v>
      </c>
      <c r="D34" s="17" t="s">
        <v>51</v>
      </c>
      <c r="E34" s="17">
        <v>3</v>
      </c>
      <c r="F34" s="14">
        <v>57.54</v>
      </c>
      <c r="G34" s="14">
        <v>51.78</v>
      </c>
      <c r="H34" s="14">
        <v>46.03</v>
      </c>
      <c r="I34" s="14"/>
      <c r="J34" s="14">
        <v>61.55</v>
      </c>
      <c r="K34" s="14">
        <v>73.05</v>
      </c>
      <c r="L34" s="14">
        <v>91.66</v>
      </c>
      <c r="M34" s="14"/>
      <c r="N34" s="14">
        <v>28.530660285</v>
      </c>
      <c r="O34" s="33">
        <v>723.84103099999993</v>
      </c>
      <c r="P34" s="17" t="s">
        <v>15</v>
      </c>
      <c r="Q34" s="40" t="s">
        <v>571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v>
      </c>
      <c r="D35" s="16" t="s">
        <v>52</v>
      </c>
      <c r="E35" s="16">
        <v>3</v>
      </c>
      <c r="F35" s="15">
        <v>63.16</v>
      </c>
      <c r="G35" s="15">
        <v>56.16</v>
      </c>
      <c r="H35" s="15">
        <v>49.16</v>
      </c>
      <c r="I35" s="14"/>
      <c r="J35" s="15">
        <v>67.599999999999994</v>
      </c>
      <c r="K35" s="15">
        <v>81.59</v>
      </c>
      <c r="L35" s="15">
        <v>104.24</v>
      </c>
      <c r="M35" s="15"/>
      <c r="N35" s="15">
        <v>30.080787311000002</v>
      </c>
      <c r="O35" s="15">
        <v>142.1612725</v>
      </c>
      <c r="P35" s="16" t="s">
        <v>15</v>
      </c>
      <c r="Q35" s="39" t="s">
        <v>572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19" t="s">
        <v>50</v>
      </c>
      <c r="D36" s="17" t="s">
        <v>53</v>
      </c>
      <c r="E36" s="17">
        <v>0</v>
      </c>
      <c r="F36" s="14">
        <v>55.41</v>
      </c>
      <c r="G36" s="14">
        <v>49.82</v>
      </c>
      <c r="H36" s="14">
        <v>44.24</v>
      </c>
      <c r="I36" s="14"/>
      <c r="J36" s="14">
        <v>58.8</v>
      </c>
      <c r="K36" s="14">
        <v>69.959999999999994</v>
      </c>
      <c r="L36" s="14">
        <v>88.03</v>
      </c>
      <c r="M36" s="14"/>
      <c r="N36" s="14">
        <v>31.304380596000001</v>
      </c>
      <c r="O36" s="33">
        <v>205.96182985000002</v>
      </c>
      <c r="P36" s="17" t="s">
        <v>15</v>
      </c>
      <c r="Q36" s="40" t="s">
        <v>573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483</v>
      </c>
      <c r="D37" s="16" t="s">
        <v>484</v>
      </c>
      <c r="E37" s="16">
        <v>4</v>
      </c>
      <c r="F37" s="15">
        <v>37.01</v>
      </c>
      <c r="G37" s="15">
        <v>-364.53</v>
      </c>
      <c r="H37" s="15">
        <v>-766.07</v>
      </c>
      <c r="I37" s="14"/>
      <c r="J37" s="15">
        <v>1316.24</v>
      </c>
      <c r="K37" s="15">
        <v>2119.3200000000002</v>
      </c>
      <c r="L37" s="15">
        <v>3418.81</v>
      </c>
      <c r="M37" s="15"/>
      <c r="N37" s="15">
        <v>74.978482853000003</v>
      </c>
      <c r="O37" s="15">
        <v>1.5709844435</v>
      </c>
      <c r="P37" s="16" t="s">
        <v>18</v>
      </c>
      <c r="Q37" s="39" t="s">
        <v>574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19" t="s">
        <v>54</v>
      </c>
      <c r="D38" s="17" t="s">
        <v>55</v>
      </c>
      <c r="E38" s="17">
        <v>3</v>
      </c>
      <c r="F38" s="14">
        <v>22.04</v>
      </c>
      <c r="G38" s="14">
        <v>19.41</v>
      </c>
      <c r="H38" s="14">
        <v>16.79</v>
      </c>
      <c r="I38" s="14"/>
      <c r="J38" s="14">
        <v>28.86</v>
      </c>
      <c r="K38" s="14">
        <v>34.1</v>
      </c>
      <c r="L38" s="14">
        <v>42.58</v>
      </c>
      <c r="M38" s="14"/>
      <c r="N38" s="14">
        <v>49.796294662999998</v>
      </c>
      <c r="O38" s="33">
        <v>89.623699549999998</v>
      </c>
      <c r="P38" s="17" t="s">
        <v>18</v>
      </c>
      <c r="Q38" s="40" t="s">
        <v>575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56</v>
      </c>
      <c r="D39" s="16" t="s">
        <v>57</v>
      </c>
      <c r="E39" s="16">
        <v>3</v>
      </c>
      <c r="F39" s="15">
        <v>17.71</v>
      </c>
      <c r="G39" s="15">
        <v>15.53</v>
      </c>
      <c r="H39" s="15">
        <v>13.36</v>
      </c>
      <c r="I39" s="14"/>
      <c r="J39" s="15">
        <v>18.489999999999998</v>
      </c>
      <c r="K39" s="15">
        <v>22.83</v>
      </c>
      <c r="L39" s="15">
        <v>29.87</v>
      </c>
      <c r="M39" s="15"/>
      <c r="N39" s="15">
        <v>36.655907429999999</v>
      </c>
      <c r="O39" s="15">
        <v>670.80197275</v>
      </c>
      <c r="P39" s="16" t="s">
        <v>15</v>
      </c>
      <c r="Q39" s="39" t="s">
        <v>576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19" t="s">
        <v>58</v>
      </c>
      <c r="D40" s="17" t="s">
        <v>59</v>
      </c>
      <c r="E40" s="17">
        <v>4</v>
      </c>
      <c r="F40" s="14">
        <v>5.38</v>
      </c>
      <c r="G40" s="14">
        <v>4.97</v>
      </c>
      <c r="H40" s="14">
        <v>4.57</v>
      </c>
      <c r="I40" s="14"/>
      <c r="J40" s="14">
        <v>5.55</v>
      </c>
      <c r="K40" s="14">
        <v>6.35</v>
      </c>
      <c r="L40" s="14">
        <v>7.65</v>
      </c>
      <c r="M40" s="14"/>
      <c r="N40" s="14">
        <v>49.007234756000003</v>
      </c>
      <c r="O40" s="33">
        <v>7.0028489499999997</v>
      </c>
      <c r="P40" s="17" t="s">
        <v>15</v>
      </c>
      <c r="Q40" s="40" t="s">
        <v>577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578</v>
      </c>
      <c r="D41" s="16" t="s">
        <v>579</v>
      </c>
      <c r="E41" s="16">
        <v>1</v>
      </c>
      <c r="F41" s="15">
        <v>64.599999999999994</v>
      </c>
      <c r="G41" s="15">
        <v>59.22</v>
      </c>
      <c r="H41" s="15">
        <v>53.85</v>
      </c>
      <c r="I41" s="14"/>
      <c r="J41" s="15">
        <v>66.28</v>
      </c>
      <c r="K41" s="15">
        <v>77.02</v>
      </c>
      <c r="L41" s="15">
        <v>94.41</v>
      </c>
      <c r="M41" s="15"/>
      <c r="N41" s="15">
        <v>42.429392057000001</v>
      </c>
      <c r="O41" s="15">
        <v>1.546686319</v>
      </c>
      <c r="P41" s="16" t="s">
        <v>15</v>
      </c>
      <c r="Q41" s="39" t="s">
        <v>580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19" t="s">
        <v>60</v>
      </c>
      <c r="D42" s="17" t="s">
        <v>61</v>
      </c>
      <c r="E42" s="17">
        <v>3</v>
      </c>
      <c r="F42" s="14">
        <v>15.12</v>
      </c>
      <c r="G42" s="14">
        <v>13.91</v>
      </c>
      <c r="H42" s="14">
        <v>12.7</v>
      </c>
      <c r="I42" s="14"/>
      <c r="J42" s="14">
        <v>15.55</v>
      </c>
      <c r="K42" s="14">
        <v>17.96</v>
      </c>
      <c r="L42" s="14">
        <v>21.86</v>
      </c>
      <c r="M42" s="14"/>
      <c r="N42" s="14">
        <v>30.54471925</v>
      </c>
      <c r="O42" s="33">
        <v>33.576079350000001</v>
      </c>
      <c r="P42" s="17" t="s">
        <v>15</v>
      </c>
      <c r="Q42" s="40" t="s">
        <v>581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62</v>
      </c>
      <c r="D43" s="16" t="s">
        <v>63</v>
      </c>
      <c r="E43" s="16">
        <v>4</v>
      </c>
      <c r="F43" s="15">
        <v>34.299999999999997</v>
      </c>
      <c r="G43" s="15">
        <v>32.9</v>
      </c>
      <c r="H43" s="15">
        <v>31.51</v>
      </c>
      <c r="I43" s="14"/>
      <c r="J43" s="15">
        <v>35.049999999999997</v>
      </c>
      <c r="K43" s="15">
        <v>37.83</v>
      </c>
      <c r="L43" s="15">
        <v>42.34</v>
      </c>
      <c r="M43" s="15"/>
      <c r="N43" s="15">
        <v>45.866830677000003</v>
      </c>
      <c r="O43" s="15">
        <v>204.39201420000001</v>
      </c>
      <c r="P43" s="16" t="s">
        <v>15</v>
      </c>
      <c r="Q43" s="39" t="s">
        <v>582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19" t="s">
        <v>64</v>
      </c>
      <c r="D44" s="17" t="s">
        <v>65</v>
      </c>
      <c r="E44" s="17">
        <v>4</v>
      </c>
      <c r="F44" s="14">
        <v>25.83</v>
      </c>
      <c r="G44" s="14">
        <v>23.47</v>
      </c>
      <c r="H44" s="14">
        <v>21.12</v>
      </c>
      <c r="I44" s="14"/>
      <c r="J44" s="14">
        <v>27</v>
      </c>
      <c r="K44" s="14">
        <v>31.7</v>
      </c>
      <c r="L44" s="14">
        <v>39.32</v>
      </c>
      <c r="M44" s="14"/>
      <c r="N44" s="14">
        <v>41.318457312</v>
      </c>
      <c r="O44" s="33">
        <v>16.206343950000001</v>
      </c>
      <c r="P44" s="17" t="s">
        <v>15</v>
      </c>
      <c r="Q44" s="40" t="s">
        <v>583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66</v>
      </c>
      <c r="D45" s="16" t="s">
        <v>67</v>
      </c>
      <c r="E45" s="16">
        <v>2</v>
      </c>
      <c r="F45" s="15">
        <v>115.2</v>
      </c>
      <c r="G45" s="15">
        <v>108.18</v>
      </c>
      <c r="H45" s="15">
        <v>101.16</v>
      </c>
      <c r="I45" s="14"/>
      <c r="J45" s="15">
        <v>117.55</v>
      </c>
      <c r="K45" s="15">
        <v>131.58000000000001</v>
      </c>
      <c r="L45" s="15">
        <v>154.29</v>
      </c>
      <c r="M45" s="15"/>
      <c r="N45" s="15">
        <v>41.973079974999997</v>
      </c>
      <c r="O45" s="15">
        <v>7.0440956399999992</v>
      </c>
      <c r="P45" s="16" t="s">
        <v>15</v>
      </c>
      <c r="Q45" s="39" t="s">
        <v>584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19" t="s">
        <v>68</v>
      </c>
      <c r="D46" s="17" t="s">
        <v>69</v>
      </c>
      <c r="E46" s="17">
        <v>6</v>
      </c>
      <c r="F46" s="14">
        <v>10.45</v>
      </c>
      <c r="G46" s="14">
        <v>9.4600000000000009</v>
      </c>
      <c r="H46" s="14">
        <v>8.48</v>
      </c>
      <c r="I46" s="14"/>
      <c r="J46" s="14">
        <v>10.85</v>
      </c>
      <c r="K46" s="14">
        <v>12.81</v>
      </c>
      <c r="L46" s="14">
        <v>16</v>
      </c>
      <c r="M46" s="14"/>
      <c r="N46" s="14">
        <v>51.802086725999999</v>
      </c>
      <c r="O46" s="33">
        <v>2.6697732000000003</v>
      </c>
      <c r="P46" s="17" t="s">
        <v>15</v>
      </c>
      <c r="Q46" s="40" t="s">
        <v>585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70</v>
      </c>
      <c r="D47" s="16" t="s">
        <v>71</v>
      </c>
      <c r="E47" s="16">
        <v>0</v>
      </c>
      <c r="F47" s="15">
        <v>6.98</v>
      </c>
      <c r="G47" s="15">
        <v>6.23</v>
      </c>
      <c r="H47" s="15">
        <v>5.49</v>
      </c>
      <c r="I47" s="14"/>
      <c r="J47" s="15">
        <v>7.14</v>
      </c>
      <c r="K47" s="15">
        <v>8.6199999999999992</v>
      </c>
      <c r="L47" s="15">
        <v>11.03</v>
      </c>
      <c r="M47" s="15"/>
      <c r="N47" s="15">
        <v>43.47044391</v>
      </c>
      <c r="O47" s="15">
        <v>6.0117790000000007</v>
      </c>
      <c r="P47" s="16" t="s">
        <v>15</v>
      </c>
      <c r="Q47" s="39" t="s">
        <v>586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19" t="s">
        <v>72</v>
      </c>
      <c r="D48" s="17" t="s">
        <v>73</v>
      </c>
      <c r="E48" s="17">
        <v>3</v>
      </c>
      <c r="F48" s="14">
        <v>18.079999999999998</v>
      </c>
      <c r="G48" s="14">
        <v>16.82</v>
      </c>
      <c r="H48" s="14">
        <v>15.56</v>
      </c>
      <c r="I48" s="14"/>
      <c r="J48" s="14">
        <v>18.72</v>
      </c>
      <c r="K48" s="14">
        <v>21.23</v>
      </c>
      <c r="L48" s="14">
        <v>25.3</v>
      </c>
      <c r="M48" s="14"/>
      <c r="N48" s="14">
        <v>37.266682727999999</v>
      </c>
      <c r="O48" s="33">
        <v>4.3832553500000007</v>
      </c>
      <c r="P48" s="17" t="s">
        <v>15</v>
      </c>
      <c r="Q48" s="40" t="s">
        <v>587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74</v>
      </c>
      <c r="D49" s="16" t="s">
        <v>75</v>
      </c>
      <c r="E49" s="16">
        <v>3</v>
      </c>
      <c r="F49" s="15">
        <v>16.02</v>
      </c>
      <c r="G49" s="15">
        <v>14.93</v>
      </c>
      <c r="H49" s="15">
        <v>13.85</v>
      </c>
      <c r="I49" s="14"/>
      <c r="J49" s="15">
        <v>16.55</v>
      </c>
      <c r="K49" s="15">
        <v>18.71</v>
      </c>
      <c r="L49" s="15">
        <v>22.2</v>
      </c>
      <c r="M49" s="15"/>
      <c r="N49" s="15">
        <v>31.21031696</v>
      </c>
      <c r="O49" s="15">
        <v>117.07271230000001</v>
      </c>
      <c r="P49" s="16" t="s">
        <v>15</v>
      </c>
      <c r="Q49" s="39" t="s">
        <v>588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19" t="s">
        <v>74</v>
      </c>
      <c r="D50" s="17" t="s">
        <v>76</v>
      </c>
      <c r="E50" s="17">
        <v>3</v>
      </c>
      <c r="F50" s="14">
        <v>18.420000000000002</v>
      </c>
      <c r="G50" s="14">
        <v>17.18</v>
      </c>
      <c r="H50" s="14">
        <v>15.94</v>
      </c>
      <c r="I50" s="14"/>
      <c r="J50" s="14">
        <v>18.899999999999999</v>
      </c>
      <c r="K50" s="14">
        <v>21.37</v>
      </c>
      <c r="L50" s="14">
        <v>25.37</v>
      </c>
      <c r="M50" s="14"/>
      <c r="N50" s="14">
        <v>30.735232136</v>
      </c>
      <c r="O50" s="33">
        <v>658.08400334999999</v>
      </c>
      <c r="P50" s="17" t="s">
        <v>15</v>
      </c>
      <c r="Q50" s="40" t="s">
        <v>589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77</v>
      </c>
      <c r="D51" s="16" t="s">
        <v>78</v>
      </c>
      <c r="E51" s="16">
        <v>3</v>
      </c>
      <c r="F51" s="15">
        <v>22.46</v>
      </c>
      <c r="G51" s="15">
        <v>20.67</v>
      </c>
      <c r="H51" s="15">
        <v>18.89</v>
      </c>
      <c r="I51" s="14"/>
      <c r="J51" s="15">
        <v>23.02</v>
      </c>
      <c r="K51" s="15">
        <v>26.58</v>
      </c>
      <c r="L51" s="15">
        <v>32.35</v>
      </c>
      <c r="M51" s="15"/>
      <c r="N51" s="15">
        <v>37.588694752000002</v>
      </c>
      <c r="O51" s="15">
        <v>54.530532800000003</v>
      </c>
      <c r="P51" s="16" t="s">
        <v>15</v>
      </c>
      <c r="Q51" s="39" t="s">
        <v>590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19" t="s">
        <v>511</v>
      </c>
      <c r="D52" s="17" t="s">
        <v>512</v>
      </c>
      <c r="E52" s="17">
        <v>4</v>
      </c>
      <c r="F52" s="14">
        <v>14.68</v>
      </c>
      <c r="G52" s="14">
        <v>12.77</v>
      </c>
      <c r="H52" s="14">
        <v>10.86</v>
      </c>
      <c r="I52" s="14"/>
      <c r="J52" s="14">
        <v>15.91</v>
      </c>
      <c r="K52" s="14">
        <v>19.72</v>
      </c>
      <c r="L52" s="14">
        <v>25.9</v>
      </c>
      <c r="M52" s="14"/>
      <c r="N52" s="14">
        <v>44.605884025000002</v>
      </c>
      <c r="O52" s="33">
        <v>66.355709400000009</v>
      </c>
      <c r="P52" s="17" t="s">
        <v>15</v>
      </c>
      <c r="Q52" s="40" t="s">
        <v>591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79</v>
      </c>
      <c r="D53" s="16" t="s">
        <v>80</v>
      </c>
      <c r="E53" s="16">
        <v>0</v>
      </c>
      <c r="F53" s="15">
        <v>21.69</v>
      </c>
      <c r="G53" s="15">
        <v>19.55</v>
      </c>
      <c r="H53" s="15">
        <v>17.41</v>
      </c>
      <c r="I53" s="14"/>
      <c r="J53" s="15">
        <v>22.12</v>
      </c>
      <c r="K53" s="15">
        <v>26.39</v>
      </c>
      <c r="L53" s="15">
        <v>33.299999999999997</v>
      </c>
      <c r="M53" s="15"/>
      <c r="N53" s="15">
        <v>29.800189073999999</v>
      </c>
      <c r="O53" s="15">
        <v>513.67755524999995</v>
      </c>
      <c r="P53" s="16" t="s">
        <v>15</v>
      </c>
      <c r="Q53" s="39" t="s">
        <v>592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19" t="s">
        <v>81</v>
      </c>
      <c r="D54" s="17" t="s">
        <v>82</v>
      </c>
      <c r="E54" s="17">
        <v>2</v>
      </c>
      <c r="F54" s="14">
        <v>18.850000000000001</v>
      </c>
      <c r="G54" s="14">
        <v>17.559999999999999</v>
      </c>
      <c r="H54" s="14">
        <v>16.27</v>
      </c>
      <c r="I54" s="14"/>
      <c r="J54" s="14">
        <v>19.34</v>
      </c>
      <c r="K54" s="14">
        <v>21.91</v>
      </c>
      <c r="L54" s="14">
        <v>26.07</v>
      </c>
      <c r="M54" s="14"/>
      <c r="N54" s="14">
        <v>45.233178139000003</v>
      </c>
      <c r="O54" s="33">
        <v>5.1965532999999997</v>
      </c>
      <c r="P54" s="17" t="s">
        <v>15</v>
      </c>
      <c r="Q54" s="40" t="s">
        <v>593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83</v>
      </c>
      <c r="D55" s="16" t="s">
        <v>84</v>
      </c>
      <c r="E55" s="16">
        <v>4</v>
      </c>
      <c r="F55" s="15">
        <v>9.0399999999999991</v>
      </c>
      <c r="G55" s="15">
        <v>7.1</v>
      </c>
      <c r="H55" s="15">
        <v>5.17</v>
      </c>
      <c r="I55" s="14"/>
      <c r="J55" s="15">
        <v>9.67</v>
      </c>
      <c r="K55" s="15">
        <v>13.53</v>
      </c>
      <c r="L55" s="15">
        <v>19.79</v>
      </c>
      <c r="M55" s="15"/>
      <c r="N55" s="15">
        <v>48.668853411000001</v>
      </c>
      <c r="O55" s="15">
        <v>51.02034905</v>
      </c>
      <c r="P55" s="16" t="s">
        <v>15</v>
      </c>
      <c r="Q55" s="39" t="s">
        <v>594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19" t="s">
        <v>85</v>
      </c>
      <c r="D56" s="17" t="s">
        <v>86</v>
      </c>
      <c r="E56" s="17">
        <v>0</v>
      </c>
      <c r="F56" s="14">
        <v>17.25</v>
      </c>
      <c r="G56" s="14">
        <v>14.96</v>
      </c>
      <c r="H56" s="14">
        <v>12.67</v>
      </c>
      <c r="I56" s="14"/>
      <c r="J56" s="14">
        <v>18.12</v>
      </c>
      <c r="K56" s="14">
        <v>22.69</v>
      </c>
      <c r="L56" s="14">
        <v>30.1</v>
      </c>
      <c r="M56" s="14"/>
      <c r="N56" s="14">
        <v>25.337111086</v>
      </c>
      <c r="O56" s="33">
        <v>247.93585849999999</v>
      </c>
      <c r="P56" s="17" t="s">
        <v>15</v>
      </c>
      <c r="Q56" s="40" t="s">
        <v>595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499</v>
      </c>
      <c r="D57" s="16" t="s">
        <v>500</v>
      </c>
      <c r="E57" s="16">
        <v>9</v>
      </c>
      <c r="F57" s="15">
        <v>2.86</v>
      </c>
      <c r="G57" s="15">
        <v>2.6</v>
      </c>
      <c r="H57" s="15">
        <v>2.34</v>
      </c>
      <c r="I57" s="14"/>
      <c r="J57" s="15">
        <v>3.55</v>
      </c>
      <c r="K57" s="15">
        <v>4.0599999999999996</v>
      </c>
      <c r="L57" s="15">
        <v>4.9000000000000004</v>
      </c>
      <c r="M57" s="15"/>
      <c r="N57" s="15">
        <v>54.740532799</v>
      </c>
      <c r="O57" s="15">
        <v>1.12476635</v>
      </c>
      <c r="P57" s="16" t="s">
        <v>18</v>
      </c>
      <c r="Q57" s="39" t="s">
        <v>596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19" t="s">
        <v>87</v>
      </c>
      <c r="D58" s="17" t="s">
        <v>88</v>
      </c>
      <c r="E58" s="17">
        <v>7</v>
      </c>
      <c r="F58" s="14">
        <v>28.55</v>
      </c>
      <c r="G58" s="14">
        <v>25.77</v>
      </c>
      <c r="H58" s="14">
        <v>23</v>
      </c>
      <c r="I58" s="14"/>
      <c r="J58" s="14">
        <v>30.75</v>
      </c>
      <c r="K58" s="14">
        <v>36.29</v>
      </c>
      <c r="L58" s="14">
        <v>45.26</v>
      </c>
      <c r="M58" s="14"/>
      <c r="N58" s="14">
        <v>55.360063134999997</v>
      </c>
      <c r="O58" s="33">
        <v>6.2093342329999999</v>
      </c>
      <c r="P58" s="17" t="s">
        <v>18</v>
      </c>
      <c r="Q58" s="40" t="s">
        <v>597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89</v>
      </c>
      <c r="D59" s="16" t="s">
        <v>90</v>
      </c>
      <c r="E59" s="16">
        <v>3</v>
      </c>
      <c r="F59" s="15">
        <v>57</v>
      </c>
      <c r="G59" s="15">
        <v>52.77</v>
      </c>
      <c r="H59" s="15">
        <v>48.54</v>
      </c>
      <c r="I59" s="14"/>
      <c r="J59" s="15">
        <v>58.6</v>
      </c>
      <c r="K59" s="15">
        <v>67.05</v>
      </c>
      <c r="L59" s="15">
        <v>80.73</v>
      </c>
      <c r="M59" s="15"/>
      <c r="N59" s="15">
        <v>34.517261282</v>
      </c>
      <c r="O59" s="15">
        <v>465.63713665</v>
      </c>
      <c r="P59" s="16" t="s">
        <v>15</v>
      </c>
      <c r="Q59" s="39" t="s">
        <v>598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19" t="s">
        <v>91</v>
      </c>
      <c r="D60" s="17" t="s">
        <v>92</v>
      </c>
      <c r="E60" s="17">
        <v>3</v>
      </c>
      <c r="F60" s="14">
        <v>17.440000000000001</v>
      </c>
      <c r="G60" s="14">
        <v>16.14</v>
      </c>
      <c r="H60" s="14">
        <v>14.84</v>
      </c>
      <c r="I60" s="14"/>
      <c r="J60" s="14">
        <v>17.73</v>
      </c>
      <c r="K60" s="14">
        <v>20.32</v>
      </c>
      <c r="L60" s="14">
        <v>24.51</v>
      </c>
      <c r="M60" s="14"/>
      <c r="N60" s="14">
        <v>38.128680064000001</v>
      </c>
      <c r="O60" s="33">
        <v>79.23569280000001</v>
      </c>
      <c r="P60" s="17" t="s">
        <v>15</v>
      </c>
      <c r="Q60" s="40" t="s">
        <v>599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93</v>
      </c>
      <c r="D61" s="16" t="s">
        <v>94</v>
      </c>
      <c r="E61" s="16">
        <v>4</v>
      </c>
      <c r="F61" s="15">
        <v>6.3</v>
      </c>
      <c r="G61" s="15">
        <v>5.67</v>
      </c>
      <c r="H61" s="15">
        <v>5.04</v>
      </c>
      <c r="I61" s="14"/>
      <c r="J61" s="15">
        <v>6.59</v>
      </c>
      <c r="K61" s="15">
        <v>7.84</v>
      </c>
      <c r="L61" s="15">
        <v>9.8800000000000008</v>
      </c>
      <c r="M61" s="15"/>
      <c r="N61" s="15">
        <v>41.411575796999998</v>
      </c>
      <c r="O61" s="15">
        <v>7.8414294499999997</v>
      </c>
      <c r="P61" s="16" t="s">
        <v>15</v>
      </c>
      <c r="Q61" s="39" t="s">
        <v>600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19" t="s">
        <v>95</v>
      </c>
      <c r="D62" s="17" t="s">
        <v>96</v>
      </c>
      <c r="E62" s="17">
        <v>0</v>
      </c>
      <c r="F62" s="14">
        <v>2.2999999999999998</v>
      </c>
      <c r="G62" s="14">
        <v>1.92</v>
      </c>
      <c r="H62" s="14">
        <v>1.55</v>
      </c>
      <c r="I62" s="14"/>
      <c r="J62" s="14">
        <v>2.39</v>
      </c>
      <c r="K62" s="14">
        <v>3.13</v>
      </c>
      <c r="L62" s="14">
        <v>4.33</v>
      </c>
      <c r="M62" s="14"/>
      <c r="N62" s="14">
        <v>25.086860301000002</v>
      </c>
      <c r="O62" s="33">
        <v>15.695791</v>
      </c>
      <c r="P62" s="17" t="s">
        <v>15</v>
      </c>
      <c r="Q62" s="40" t="s">
        <v>601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97</v>
      </c>
      <c r="D63" s="16" t="s">
        <v>98</v>
      </c>
      <c r="E63" s="16">
        <v>9</v>
      </c>
      <c r="F63" s="15">
        <v>10.62</v>
      </c>
      <c r="G63" s="15">
        <v>9.44</v>
      </c>
      <c r="H63" s="15">
        <v>8.27</v>
      </c>
      <c r="I63" s="14"/>
      <c r="J63" s="15">
        <v>10.69</v>
      </c>
      <c r="K63" s="15">
        <v>13.03</v>
      </c>
      <c r="L63" s="15">
        <v>16.82</v>
      </c>
      <c r="M63" s="15"/>
      <c r="N63" s="15">
        <v>68.617881691999997</v>
      </c>
      <c r="O63" s="15">
        <v>28.7977138</v>
      </c>
      <c r="P63" s="16" t="s">
        <v>18</v>
      </c>
      <c r="Q63" s="39" t="s">
        <v>602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19" t="s">
        <v>99</v>
      </c>
      <c r="D64" s="17" t="s">
        <v>100</v>
      </c>
      <c r="E64" s="17">
        <v>1</v>
      </c>
      <c r="F64" s="14">
        <v>11.86</v>
      </c>
      <c r="G64" s="14">
        <v>10.5</v>
      </c>
      <c r="H64" s="14">
        <v>9.14</v>
      </c>
      <c r="I64" s="14"/>
      <c r="J64" s="14">
        <v>12.5</v>
      </c>
      <c r="K64" s="14">
        <v>15.21</v>
      </c>
      <c r="L64" s="14">
        <v>19.600000000000001</v>
      </c>
      <c r="M64" s="14"/>
      <c r="N64" s="14">
        <v>52.052789979000003</v>
      </c>
      <c r="O64" s="33">
        <v>113.4909438</v>
      </c>
      <c r="P64" s="17" t="s">
        <v>15</v>
      </c>
      <c r="Q64" s="40" t="s">
        <v>603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101</v>
      </c>
      <c r="D65" s="16" t="s">
        <v>444</v>
      </c>
      <c r="E65" s="16">
        <v>3</v>
      </c>
      <c r="F65" s="15">
        <v>16.600000000000001</v>
      </c>
      <c r="G65" s="15">
        <v>14.73</v>
      </c>
      <c r="H65" s="15">
        <v>12.87</v>
      </c>
      <c r="I65" s="14"/>
      <c r="J65" s="15">
        <v>17.04</v>
      </c>
      <c r="K65" s="15">
        <v>20.76</v>
      </c>
      <c r="L65" s="15">
        <v>26.79</v>
      </c>
      <c r="M65" s="15"/>
      <c r="N65" s="15">
        <v>40.907073066999999</v>
      </c>
      <c r="O65" s="15">
        <v>4.0108449000000004</v>
      </c>
      <c r="P65" s="16" t="s">
        <v>15</v>
      </c>
      <c r="Q65" s="39" t="s">
        <v>604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19" t="s">
        <v>101</v>
      </c>
      <c r="D66" s="17" t="s">
        <v>102</v>
      </c>
      <c r="E66" s="17">
        <v>3</v>
      </c>
      <c r="F66" s="14">
        <v>11.67</v>
      </c>
      <c r="G66" s="14">
        <v>10.62</v>
      </c>
      <c r="H66" s="14">
        <v>9.57</v>
      </c>
      <c r="I66" s="14"/>
      <c r="J66" s="14">
        <v>12.01</v>
      </c>
      <c r="K66" s="14">
        <v>14.1</v>
      </c>
      <c r="L66" s="14">
        <v>17.489999999999998</v>
      </c>
      <c r="M66" s="14"/>
      <c r="N66" s="14">
        <v>21.359436616</v>
      </c>
      <c r="O66" s="33">
        <v>253.19350370000001</v>
      </c>
      <c r="P66" s="17" t="s">
        <v>15</v>
      </c>
      <c r="Q66" s="40" t="s">
        <v>605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606</v>
      </c>
      <c r="D67" s="16" t="s">
        <v>607</v>
      </c>
      <c r="E67" s="16">
        <v>3</v>
      </c>
      <c r="F67" s="15">
        <v>88.29</v>
      </c>
      <c r="G67" s="15">
        <v>78.73</v>
      </c>
      <c r="H67" s="15">
        <v>69.180000000000007</v>
      </c>
      <c r="I67" s="14"/>
      <c r="J67" s="15">
        <v>90.28</v>
      </c>
      <c r="K67" s="15">
        <v>109.38</v>
      </c>
      <c r="L67" s="15">
        <v>140.30000000000001</v>
      </c>
      <c r="M67" s="15"/>
      <c r="N67" s="15">
        <v>30.684526456</v>
      </c>
      <c r="O67" s="15">
        <v>2.2549234975000001</v>
      </c>
      <c r="P67" s="16" t="s">
        <v>15</v>
      </c>
      <c r="Q67" s="39" t="s">
        <v>608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19" t="s">
        <v>609</v>
      </c>
      <c r="D68" s="17" t="s">
        <v>610</v>
      </c>
      <c r="E68" s="17">
        <v>7</v>
      </c>
      <c r="F68" s="14">
        <v>67.05</v>
      </c>
      <c r="G68" s="14">
        <v>59.19</v>
      </c>
      <c r="H68" s="14">
        <v>51.34</v>
      </c>
      <c r="I68" s="14"/>
      <c r="J68" s="14">
        <v>70.41</v>
      </c>
      <c r="K68" s="14">
        <v>86.11</v>
      </c>
      <c r="L68" s="14">
        <v>111.52</v>
      </c>
      <c r="M68" s="14"/>
      <c r="N68" s="14">
        <v>70.222445473999997</v>
      </c>
      <c r="O68" s="33">
        <v>1.4823411905000001</v>
      </c>
      <c r="P68" s="17" t="s">
        <v>18</v>
      </c>
      <c r="Q68" s="40" t="s">
        <v>611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103</v>
      </c>
      <c r="D69" s="16" t="s">
        <v>104</v>
      </c>
      <c r="E69" s="16">
        <v>0</v>
      </c>
      <c r="F69" s="15">
        <v>2.75</v>
      </c>
      <c r="G69" s="15">
        <v>2.11</v>
      </c>
      <c r="H69" s="15">
        <v>1.48</v>
      </c>
      <c r="I69" s="14"/>
      <c r="J69" s="15">
        <v>2.92</v>
      </c>
      <c r="K69" s="15">
        <v>4.18</v>
      </c>
      <c r="L69" s="15">
        <v>6.23</v>
      </c>
      <c r="M69" s="15"/>
      <c r="N69" s="15">
        <v>35.477527934000001</v>
      </c>
      <c r="O69" s="15">
        <v>100.71359695000001</v>
      </c>
      <c r="P69" s="16" t="s">
        <v>15</v>
      </c>
      <c r="Q69" s="39" t="s">
        <v>612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19" t="s">
        <v>105</v>
      </c>
      <c r="D70" s="17" t="s">
        <v>106</v>
      </c>
      <c r="E70" s="17">
        <v>4</v>
      </c>
      <c r="F70" s="14">
        <v>37.549999999999997</v>
      </c>
      <c r="G70" s="14">
        <v>29.06</v>
      </c>
      <c r="H70" s="14">
        <v>20.57</v>
      </c>
      <c r="I70" s="14"/>
      <c r="J70" s="14">
        <v>56.5</v>
      </c>
      <c r="K70" s="14">
        <v>73.47</v>
      </c>
      <c r="L70" s="14">
        <v>100.94</v>
      </c>
      <c r="M70" s="14"/>
      <c r="N70" s="14">
        <v>49.811720053999998</v>
      </c>
      <c r="O70" s="33">
        <v>6.7356318039999996</v>
      </c>
      <c r="P70" s="17" t="s">
        <v>18</v>
      </c>
      <c r="Q70" s="40" t="s">
        <v>613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6" t="s">
        <v>108</v>
      </c>
      <c r="E71" s="16">
        <v>3</v>
      </c>
      <c r="F71" s="15">
        <v>53.45</v>
      </c>
      <c r="G71" s="15">
        <v>47.55</v>
      </c>
      <c r="H71" s="15">
        <v>41.65</v>
      </c>
      <c r="I71" s="14"/>
      <c r="J71" s="15">
        <v>55.35</v>
      </c>
      <c r="K71" s="15">
        <v>67.14</v>
      </c>
      <c r="L71" s="15">
        <v>86.23</v>
      </c>
      <c r="M71" s="15"/>
      <c r="N71" s="15">
        <v>35.530164868999996</v>
      </c>
      <c r="O71" s="15">
        <v>249.10848705000001</v>
      </c>
      <c r="P71" s="16" t="s">
        <v>15</v>
      </c>
      <c r="Q71" s="39" t="s">
        <v>614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19" t="s">
        <v>109</v>
      </c>
      <c r="D72" s="17" t="s">
        <v>110</v>
      </c>
      <c r="E72" s="17">
        <v>3</v>
      </c>
      <c r="F72" s="14">
        <v>15.25</v>
      </c>
      <c r="G72" s="14">
        <v>13.69</v>
      </c>
      <c r="H72" s="14">
        <v>12.13</v>
      </c>
      <c r="I72" s="14"/>
      <c r="J72" s="14">
        <v>15.79</v>
      </c>
      <c r="K72" s="14">
        <v>18.899999999999999</v>
      </c>
      <c r="L72" s="14">
        <v>23.93</v>
      </c>
      <c r="M72" s="14"/>
      <c r="N72" s="14">
        <v>32.321339678000001</v>
      </c>
      <c r="O72" s="33">
        <v>461.96789354999999</v>
      </c>
      <c r="P72" s="17" t="s">
        <v>15</v>
      </c>
      <c r="Q72" s="40" t="s">
        <v>615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111</v>
      </c>
      <c r="D73" s="16" t="s">
        <v>112</v>
      </c>
      <c r="E73" s="16">
        <v>1</v>
      </c>
      <c r="F73" s="15">
        <v>5.1100000000000003</v>
      </c>
      <c r="G73" s="15">
        <v>4.49</v>
      </c>
      <c r="H73" s="15">
        <v>3.88</v>
      </c>
      <c r="I73" s="14"/>
      <c r="J73" s="15">
        <v>5.32</v>
      </c>
      <c r="K73" s="15">
        <v>6.54</v>
      </c>
      <c r="L73" s="15">
        <v>8.52</v>
      </c>
      <c r="M73" s="15"/>
      <c r="N73" s="15">
        <v>51.797494182000001</v>
      </c>
      <c r="O73" s="15">
        <v>150.95008055000002</v>
      </c>
      <c r="P73" s="16" t="s">
        <v>15</v>
      </c>
      <c r="Q73" s="39" t="s">
        <v>616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19" t="s">
        <v>113</v>
      </c>
      <c r="D74" s="17" t="s">
        <v>114</v>
      </c>
      <c r="E74" s="17">
        <v>4</v>
      </c>
      <c r="F74" s="14">
        <v>48.11</v>
      </c>
      <c r="G74" s="14">
        <v>44.76</v>
      </c>
      <c r="H74" s="14">
        <v>41.41</v>
      </c>
      <c r="I74" s="14"/>
      <c r="J74" s="14">
        <v>49.62</v>
      </c>
      <c r="K74" s="14">
        <v>56.31</v>
      </c>
      <c r="L74" s="14">
        <v>67.13</v>
      </c>
      <c r="M74" s="14"/>
      <c r="N74" s="14">
        <v>46.772548604999997</v>
      </c>
      <c r="O74" s="33">
        <v>132.83618844999998</v>
      </c>
      <c r="P74" s="17" t="s">
        <v>15</v>
      </c>
      <c r="Q74" s="40" t="s">
        <v>617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459</v>
      </c>
      <c r="D75" s="16" t="s">
        <v>460</v>
      </c>
      <c r="E75" s="16">
        <v>3</v>
      </c>
      <c r="F75" s="15">
        <v>5.39</v>
      </c>
      <c r="G75" s="15">
        <v>4.7699999999999996</v>
      </c>
      <c r="H75" s="15">
        <v>4.16</v>
      </c>
      <c r="I75" s="14"/>
      <c r="J75" s="15">
        <v>5.56</v>
      </c>
      <c r="K75" s="15">
        <v>6.78</v>
      </c>
      <c r="L75" s="15">
        <v>8.76</v>
      </c>
      <c r="M75" s="15"/>
      <c r="N75" s="15">
        <v>45.550312153</v>
      </c>
      <c r="O75" s="15">
        <v>2.9979844</v>
      </c>
      <c r="P75" s="16" t="s">
        <v>15</v>
      </c>
      <c r="Q75" s="39" t="s">
        <v>618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19" t="s">
        <v>115</v>
      </c>
      <c r="D76" s="17" t="s">
        <v>116</v>
      </c>
      <c r="E76" s="17">
        <v>1</v>
      </c>
      <c r="F76" s="14">
        <v>4.7</v>
      </c>
      <c r="G76" s="14">
        <v>4.12</v>
      </c>
      <c r="H76" s="14">
        <v>3.55</v>
      </c>
      <c r="I76" s="14"/>
      <c r="J76" s="14">
        <v>4.8600000000000003</v>
      </c>
      <c r="K76" s="14">
        <v>6</v>
      </c>
      <c r="L76" s="14">
        <v>7.86</v>
      </c>
      <c r="M76" s="14"/>
      <c r="N76" s="14">
        <v>49.525547191999998</v>
      </c>
      <c r="O76" s="33">
        <v>34.533817049999996</v>
      </c>
      <c r="P76" s="17" t="s">
        <v>15</v>
      </c>
      <c r="Q76" s="40" t="s">
        <v>619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485</v>
      </c>
      <c r="D77" s="16" t="s">
        <v>486</v>
      </c>
      <c r="E77" s="16">
        <v>3</v>
      </c>
      <c r="F77" s="15">
        <v>17.03</v>
      </c>
      <c r="G77" s="15">
        <v>16.079999999999998</v>
      </c>
      <c r="H77" s="15">
        <v>15.13</v>
      </c>
      <c r="I77" s="14"/>
      <c r="J77" s="15">
        <v>18.059999999999999</v>
      </c>
      <c r="K77" s="15">
        <v>19.95</v>
      </c>
      <c r="L77" s="15">
        <v>23.02</v>
      </c>
      <c r="M77" s="15"/>
      <c r="N77" s="15">
        <v>29.168253702000001</v>
      </c>
      <c r="O77" s="15">
        <v>3.2157087999999998</v>
      </c>
      <c r="P77" s="16" t="s">
        <v>15</v>
      </c>
      <c r="Q77" s="39" t="s">
        <v>620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19" t="s">
        <v>117</v>
      </c>
      <c r="D78" s="17" t="s">
        <v>118</v>
      </c>
      <c r="E78" s="17">
        <v>0</v>
      </c>
      <c r="F78" s="14">
        <v>30.91</v>
      </c>
      <c r="G78" s="14">
        <v>26.95</v>
      </c>
      <c r="H78" s="14">
        <v>22.99</v>
      </c>
      <c r="I78" s="14"/>
      <c r="J78" s="14">
        <v>31.75</v>
      </c>
      <c r="K78" s="14">
        <v>39.659999999999997</v>
      </c>
      <c r="L78" s="14">
        <v>52.47</v>
      </c>
      <c r="M78" s="14"/>
      <c r="N78" s="14">
        <v>44.354641499000003</v>
      </c>
      <c r="O78" s="33">
        <v>151.34959510000002</v>
      </c>
      <c r="P78" s="17" t="s">
        <v>15</v>
      </c>
      <c r="Q78" s="40" t="s">
        <v>621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119</v>
      </c>
      <c r="D79" s="16" t="s">
        <v>120</v>
      </c>
      <c r="E79" s="16">
        <v>9</v>
      </c>
      <c r="F79" s="15">
        <v>2.4300000000000002</v>
      </c>
      <c r="G79" s="15">
        <v>2.13</v>
      </c>
      <c r="H79" s="15">
        <v>1.83</v>
      </c>
      <c r="I79" s="14"/>
      <c r="J79" s="15">
        <v>2.79</v>
      </c>
      <c r="K79" s="15">
        <v>3.38</v>
      </c>
      <c r="L79" s="15">
        <v>4.34</v>
      </c>
      <c r="M79" s="15"/>
      <c r="N79" s="15">
        <v>80.460662249999999</v>
      </c>
      <c r="O79" s="15">
        <v>39.9184214</v>
      </c>
      <c r="P79" s="16" t="s">
        <v>18</v>
      </c>
      <c r="Q79" s="39" t="s">
        <v>622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19" t="s">
        <v>121</v>
      </c>
      <c r="D80" s="17" t="s">
        <v>122</v>
      </c>
      <c r="E80" s="17">
        <v>0</v>
      </c>
      <c r="F80" s="14">
        <v>22.62</v>
      </c>
      <c r="G80" s="14">
        <v>19.510000000000002</v>
      </c>
      <c r="H80" s="14">
        <v>16.399999999999999</v>
      </c>
      <c r="I80" s="14"/>
      <c r="J80" s="14">
        <v>23.25</v>
      </c>
      <c r="K80" s="14">
        <v>29.46</v>
      </c>
      <c r="L80" s="14">
        <v>39.51</v>
      </c>
      <c r="M80" s="14"/>
      <c r="N80" s="14">
        <v>28.725262791999999</v>
      </c>
      <c r="O80" s="33">
        <v>178.89787849999999</v>
      </c>
      <c r="P80" s="17" t="s">
        <v>15</v>
      </c>
      <c r="Q80" s="40" t="s">
        <v>623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121</v>
      </c>
      <c r="D81" s="16" t="s">
        <v>123</v>
      </c>
      <c r="E81" s="16">
        <v>0</v>
      </c>
      <c r="F81" s="15">
        <v>20.7</v>
      </c>
      <c r="G81" s="15">
        <v>17.350000000000001</v>
      </c>
      <c r="H81" s="15">
        <v>14.01</v>
      </c>
      <c r="I81" s="14"/>
      <c r="J81" s="15">
        <v>21.22</v>
      </c>
      <c r="K81" s="15">
        <v>27.9</v>
      </c>
      <c r="L81" s="15">
        <v>38.72</v>
      </c>
      <c r="M81" s="15"/>
      <c r="N81" s="15">
        <v>33.162698773000002</v>
      </c>
      <c r="O81" s="15">
        <v>19.35356715</v>
      </c>
      <c r="P81" s="16" t="s">
        <v>15</v>
      </c>
      <c r="Q81" s="39" t="s">
        <v>624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19" t="s">
        <v>124</v>
      </c>
      <c r="D82" s="17" t="s">
        <v>125</v>
      </c>
      <c r="E82" s="17">
        <v>7</v>
      </c>
      <c r="F82" s="14">
        <v>3.2</v>
      </c>
      <c r="G82" s="14">
        <v>2.4500000000000002</v>
      </c>
      <c r="H82" s="14">
        <v>1.71</v>
      </c>
      <c r="I82" s="14"/>
      <c r="J82" s="14">
        <v>4.7699999999999996</v>
      </c>
      <c r="K82" s="14">
        <v>6.25</v>
      </c>
      <c r="L82" s="14">
        <v>8.66</v>
      </c>
      <c r="M82" s="14"/>
      <c r="N82" s="14">
        <v>52.848188307000001</v>
      </c>
      <c r="O82" s="33">
        <v>4.7384575999999994</v>
      </c>
      <c r="P82" s="17" t="s">
        <v>18</v>
      </c>
      <c r="Q82" s="40" t="s">
        <v>625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518</v>
      </c>
      <c r="D83" s="16" t="s">
        <v>519</v>
      </c>
      <c r="E83" s="16">
        <v>10</v>
      </c>
      <c r="F83" s="15">
        <v>88.3</v>
      </c>
      <c r="G83" s="15">
        <v>74.489999999999995</v>
      </c>
      <c r="H83" s="15">
        <v>60.68</v>
      </c>
      <c r="I83" s="14"/>
      <c r="J83" s="15">
        <v>95.61</v>
      </c>
      <c r="K83" s="15">
        <v>123.22</v>
      </c>
      <c r="L83" s="15">
        <v>167.91</v>
      </c>
      <c r="M83" s="15"/>
      <c r="N83" s="15">
        <v>83.940623415000005</v>
      </c>
      <c r="O83" s="15">
        <v>2.6774511105000003</v>
      </c>
      <c r="P83" s="16" t="s">
        <v>18</v>
      </c>
      <c r="Q83" s="39" t="s">
        <v>626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19" t="s">
        <v>520</v>
      </c>
      <c r="D84" s="17" t="s">
        <v>521</v>
      </c>
      <c r="E84" s="17">
        <v>7</v>
      </c>
      <c r="F84" s="14">
        <v>1124.97</v>
      </c>
      <c r="G84" s="14">
        <v>940.49</v>
      </c>
      <c r="H84" s="14">
        <v>756.02</v>
      </c>
      <c r="I84" s="14"/>
      <c r="J84" s="14">
        <v>1176.6199999999999</v>
      </c>
      <c r="K84" s="14">
        <v>1545.56</v>
      </c>
      <c r="L84" s="14">
        <v>2142.5500000000002</v>
      </c>
      <c r="M84" s="14"/>
      <c r="N84" s="14">
        <v>67.775514909999998</v>
      </c>
      <c r="O84" s="33">
        <v>2.045438291</v>
      </c>
      <c r="P84" s="17" t="s">
        <v>18</v>
      </c>
      <c r="Q84" s="40" t="s">
        <v>627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126</v>
      </c>
      <c r="D85" s="16" t="s">
        <v>127</v>
      </c>
      <c r="E85" s="16">
        <v>7</v>
      </c>
      <c r="F85" s="15">
        <v>18.27</v>
      </c>
      <c r="G85" s="15">
        <v>16.22</v>
      </c>
      <c r="H85" s="15">
        <v>14.18</v>
      </c>
      <c r="I85" s="14"/>
      <c r="J85" s="15">
        <v>18.71</v>
      </c>
      <c r="K85" s="15">
        <v>22.79</v>
      </c>
      <c r="L85" s="15">
        <v>29.39</v>
      </c>
      <c r="M85" s="15"/>
      <c r="N85" s="15">
        <v>59.772626340000002</v>
      </c>
      <c r="O85" s="15">
        <v>10.08403695</v>
      </c>
      <c r="P85" s="16" t="s">
        <v>18</v>
      </c>
      <c r="Q85" s="39" t="s">
        <v>628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19" t="s">
        <v>128</v>
      </c>
      <c r="D86" s="17" t="s">
        <v>129</v>
      </c>
      <c r="E86" s="17">
        <v>10</v>
      </c>
      <c r="F86" s="14">
        <v>5.6</v>
      </c>
      <c r="G86" s="14">
        <v>5.05</v>
      </c>
      <c r="H86" s="14">
        <v>4.5</v>
      </c>
      <c r="I86" s="14"/>
      <c r="J86" s="14">
        <v>6.22</v>
      </c>
      <c r="K86" s="14">
        <v>7.31</v>
      </c>
      <c r="L86" s="14">
        <v>9.08</v>
      </c>
      <c r="M86" s="14"/>
      <c r="N86" s="14">
        <v>66.766761712999994</v>
      </c>
      <c r="O86" s="33">
        <v>15.854357550000001</v>
      </c>
      <c r="P86" s="17" t="s">
        <v>18</v>
      </c>
      <c r="Q86" s="40" t="s">
        <v>629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130</v>
      </c>
      <c r="D87" s="16" t="s">
        <v>131</v>
      </c>
      <c r="E87" s="16">
        <v>4</v>
      </c>
      <c r="F87" s="15">
        <v>13.38</v>
      </c>
      <c r="G87" s="15">
        <v>11.84</v>
      </c>
      <c r="H87" s="15">
        <v>10.31</v>
      </c>
      <c r="I87" s="14"/>
      <c r="J87" s="15">
        <v>14.47</v>
      </c>
      <c r="K87" s="15">
        <v>17.53</v>
      </c>
      <c r="L87" s="15">
        <v>22.5</v>
      </c>
      <c r="M87" s="15"/>
      <c r="N87" s="15">
        <v>36.724246798999999</v>
      </c>
      <c r="O87" s="15">
        <v>10.528259350000001</v>
      </c>
      <c r="P87" s="16" t="s">
        <v>15</v>
      </c>
      <c r="Q87" s="39" t="s">
        <v>630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19" t="s">
        <v>132</v>
      </c>
      <c r="D88" s="17" t="s">
        <v>133</v>
      </c>
      <c r="E88" s="17">
        <v>1</v>
      </c>
      <c r="F88" s="14">
        <v>13.04</v>
      </c>
      <c r="G88" s="14">
        <v>11.67</v>
      </c>
      <c r="H88" s="14">
        <v>10.3</v>
      </c>
      <c r="I88" s="14"/>
      <c r="J88" s="14">
        <v>13.58</v>
      </c>
      <c r="K88" s="14">
        <v>16.309999999999999</v>
      </c>
      <c r="L88" s="14">
        <v>20.73</v>
      </c>
      <c r="M88" s="14"/>
      <c r="N88" s="14">
        <v>43.730568968999997</v>
      </c>
      <c r="O88" s="33">
        <v>101.79430439999999</v>
      </c>
      <c r="P88" s="17" t="s">
        <v>15</v>
      </c>
      <c r="Q88" s="40" t="s">
        <v>631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134</v>
      </c>
      <c r="D89" s="16" t="s">
        <v>135</v>
      </c>
      <c r="E89" s="16">
        <v>4</v>
      </c>
      <c r="F89" s="15">
        <v>9.19</v>
      </c>
      <c r="G89" s="15">
        <v>7.77</v>
      </c>
      <c r="H89" s="15">
        <v>6.36</v>
      </c>
      <c r="I89" s="14"/>
      <c r="J89" s="15">
        <v>9.5</v>
      </c>
      <c r="K89" s="15">
        <v>12.32</v>
      </c>
      <c r="L89" s="15">
        <v>16.89</v>
      </c>
      <c r="M89" s="15"/>
      <c r="N89" s="15">
        <v>51.165819483</v>
      </c>
      <c r="O89" s="15">
        <v>54.3674921</v>
      </c>
      <c r="P89" s="16" t="s">
        <v>15</v>
      </c>
      <c r="Q89" s="39" t="s">
        <v>632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19" t="s">
        <v>487</v>
      </c>
      <c r="D90" s="17" t="s">
        <v>488</v>
      </c>
      <c r="E90" s="17">
        <v>4</v>
      </c>
      <c r="F90" s="14">
        <v>158.72999999999999</v>
      </c>
      <c r="G90" s="14">
        <v>139.88</v>
      </c>
      <c r="H90" s="14">
        <v>121.04</v>
      </c>
      <c r="I90" s="14"/>
      <c r="J90" s="14">
        <v>202.98</v>
      </c>
      <c r="K90" s="14">
        <v>240.66</v>
      </c>
      <c r="L90" s="14">
        <v>301.64999999999998</v>
      </c>
      <c r="M90" s="14"/>
      <c r="N90" s="14">
        <v>56.255749653999999</v>
      </c>
      <c r="O90" s="33">
        <v>2.0629589255000003</v>
      </c>
      <c r="P90" s="17" t="s">
        <v>18</v>
      </c>
      <c r="Q90" s="40" t="s">
        <v>633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136</v>
      </c>
      <c r="D91" s="16" t="s">
        <v>137</v>
      </c>
      <c r="E91" s="16">
        <v>4</v>
      </c>
      <c r="F91" s="15" t="s">
        <v>34</v>
      </c>
      <c r="G91" s="15" t="s">
        <v>34</v>
      </c>
      <c r="H91" s="15" t="s">
        <v>34</v>
      </c>
      <c r="I91" s="14"/>
      <c r="J91" s="15" t="s">
        <v>34</v>
      </c>
      <c r="K91" s="15" t="s">
        <v>34</v>
      </c>
      <c r="L91" s="15" t="s">
        <v>34</v>
      </c>
      <c r="M91" s="15"/>
      <c r="N91" s="15" t="s">
        <v>34</v>
      </c>
      <c r="O91" s="15" t="s">
        <v>34</v>
      </c>
      <c r="P91" s="16" t="s">
        <v>34</v>
      </c>
      <c r="Q91" s="39" t="s">
        <v>35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19" t="s">
        <v>138</v>
      </c>
      <c r="D92" s="17" t="s">
        <v>139</v>
      </c>
      <c r="E92" s="17">
        <v>4</v>
      </c>
      <c r="F92" s="14">
        <v>82.96</v>
      </c>
      <c r="G92" s="14">
        <v>72.64</v>
      </c>
      <c r="H92" s="14">
        <v>62.33</v>
      </c>
      <c r="I92" s="14"/>
      <c r="J92" s="14">
        <v>105.5</v>
      </c>
      <c r="K92" s="14">
        <v>126.12</v>
      </c>
      <c r="L92" s="14">
        <v>159.5</v>
      </c>
      <c r="M92" s="14"/>
      <c r="N92" s="14">
        <v>59.873208820000002</v>
      </c>
      <c r="O92" s="33">
        <v>391.56514064999999</v>
      </c>
      <c r="P92" s="17" t="s">
        <v>18</v>
      </c>
      <c r="Q92" s="40" t="s">
        <v>634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140</v>
      </c>
      <c r="D93" s="16" t="s">
        <v>141</v>
      </c>
      <c r="E93" s="16">
        <v>3</v>
      </c>
      <c r="F93" s="15">
        <v>51.98</v>
      </c>
      <c r="G93" s="15">
        <v>47.92</v>
      </c>
      <c r="H93" s="15">
        <v>43.87</v>
      </c>
      <c r="I93" s="14"/>
      <c r="J93" s="15">
        <v>54.01</v>
      </c>
      <c r="K93" s="15">
        <v>62.11</v>
      </c>
      <c r="L93" s="15">
        <v>75.23</v>
      </c>
      <c r="M93" s="15"/>
      <c r="N93" s="15">
        <v>37.067388164</v>
      </c>
      <c r="O93" s="15">
        <v>177.8160029</v>
      </c>
      <c r="P93" s="16" t="s">
        <v>15</v>
      </c>
      <c r="Q93" s="39" t="s">
        <v>635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19" t="s">
        <v>142</v>
      </c>
      <c r="D94" s="17" t="s">
        <v>143</v>
      </c>
      <c r="E94" s="17">
        <v>7</v>
      </c>
      <c r="F94" s="14">
        <v>26.79</v>
      </c>
      <c r="G94" s="14">
        <v>23.57</v>
      </c>
      <c r="H94" s="14">
        <v>20.350000000000001</v>
      </c>
      <c r="I94" s="14"/>
      <c r="J94" s="14">
        <v>28.12</v>
      </c>
      <c r="K94" s="14">
        <v>34.549999999999997</v>
      </c>
      <c r="L94" s="14">
        <v>44.97</v>
      </c>
      <c r="M94" s="14"/>
      <c r="N94" s="14">
        <v>53.249327364000003</v>
      </c>
      <c r="O94" s="33">
        <v>284.52414690000001</v>
      </c>
      <c r="P94" s="17" t="s">
        <v>18</v>
      </c>
      <c r="Q94" s="40" t="s">
        <v>636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144</v>
      </c>
      <c r="D95" s="16" t="s">
        <v>145</v>
      </c>
      <c r="E95" s="16">
        <v>6</v>
      </c>
      <c r="F95" s="15">
        <v>33.44</v>
      </c>
      <c r="G95" s="15">
        <v>30.65</v>
      </c>
      <c r="H95" s="15">
        <v>27.87</v>
      </c>
      <c r="I95" s="14"/>
      <c r="J95" s="15">
        <v>34.51</v>
      </c>
      <c r="K95" s="15">
        <v>40.07</v>
      </c>
      <c r="L95" s="15">
        <v>49.07</v>
      </c>
      <c r="M95" s="15"/>
      <c r="N95" s="15">
        <v>37.333892841999997</v>
      </c>
      <c r="O95" s="15">
        <v>108.63886350000001</v>
      </c>
      <c r="P95" s="16" t="s">
        <v>15</v>
      </c>
      <c r="Q95" s="39" t="s">
        <v>637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19" t="s">
        <v>146</v>
      </c>
      <c r="D96" s="17" t="s">
        <v>147</v>
      </c>
      <c r="E96" s="17">
        <v>4</v>
      </c>
      <c r="F96" s="14">
        <v>41.82</v>
      </c>
      <c r="G96" s="14">
        <v>38.89</v>
      </c>
      <c r="H96" s="14">
        <v>35.97</v>
      </c>
      <c r="I96" s="14"/>
      <c r="J96" s="14">
        <v>43.64</v>
      </c>
      <c r="K96" s="14">
        <v>49.48</v>
      </c>
      <c r="L96" s="14">
        <v>58.94</v>
      </c>
      <c r="M96" s="14"/>
      <c r="N96" s="14">
        <v>43.121412939000002</v>
      </c>
      <c r="O96" s="33">
        <v>379.09389399999998</v>
      </c>
      <c r="P96" s="17" t="s">
        <v>15</v>
      </c>
      <c r="Q96" s="40" t="s">
        <v>638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501</v>
      </c>
      <c r="D97" s="16" t="s">
        <v>502</v>
      </c>
      <c r="E97" s="16">
        <v>0</v>
      </c>
      <c r="F97" s="15">
        <v>0.9</v>
      </c>
      <c r="G97" s="15">
        <v>0.74</v>
      </c>
      <c r="H97" s="15">
        <v>0.59</v>
      </c>
      <c r="I97" s="14"/>
      <c r="J97" s="15">
        <v>1.04</v>
      </c>
      <c r="K97" s="15">
        <v>1.34</v>
      </c>
      <c r="L97" s="15">
        <v>1.83</v>
      </c>
      <c r="M97" s="15"/>
      <c r="N97" s="15">
        <v>20.593454963999999</v>
      </c>
      <c r="O97" s="15">
        <v>1.4877003</v>
      </c>
      <c r="P97" s="16" t="s">
        <v>15</v>
      </c>
      <c r="Q97" s="39" t="s">
        <v>639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19" t="s">
        <v>148</v>
      </c>
      <c r="D98" s="17" t="s">
        <v>149</v>
      </c>
      <c r="E98" s="17">
        <v>0</v>
      </c>
      <c r="F98" s="14">
        <v>5.82</v>
      </c>
      <c r="G98" s="14">
        <v>4.97</v>
      </c>
      <c r="H98" s="14">
        <v>4.13</v>
      </c>
      <c r="I98" s="14"/>
      <c r="J98" s="14">
        <v>6.07</v>
      </c>
      <c r="K98" s="14">
        <v>7.75</v>
      </c>
      <c r="L98" s="14">
        <v>10.48</v>
      </c>
      <c r="M98" s="14"/>
      <c r="N98" s="14">
        <v>18.347670572999998</v>
      </c>
      <c r="O98" s="33">
        <v>5.3111258500000007</v>
      </c>
      <c r="P98" s="17" t="s">
        <v>15</v>
      </c>
      <c r="Q98" s="40" t="s">
        <v>640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522</v>
      </c>
      <c r="D99" s="16" t="s">
        <v>523</v>
      </c>
      <c r="E99" s="16">
        <v>3</v>
      </c>
      <c r="F99" s="15">
        <v>88.62</v>
      </c>
      <c r="G99" s="15">
        <v>77.52</v>
      </c>
      <c r="H99" s="15">
        <v>66.42</v>
      </c>
      <c r="I99" s="14"/>
      <c r="J99" s="15">
        <v>90.35</v>
      </c>
      <c r="K99" s="15">
        <v>112.54</v>
      </c>
      <c r="L99" s="15">
        <v>148.46</v>
      </c>
      <c r="M99" s="15"/>
      <c r="N99" s="15">
        <v>30.833288055000001</v>
      </c>
      <c r="O99" s="15">
        <v>2.3286970844999999</v>
      </c>
      <c r="P99" s="16" t="s">
        <v>15</v>
      </c>
      <c r="Q99" s="39" t="s">
        <v>641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19" t="s">
        <v>150</v>
      </c>
      <c r="D100" s="17" t="s">
        <v>151</v>
      </c>
      <c r="E100" s="17">
        <v>3</v>
      </c>
      <c r="F100" s="14">
        <v>13.9</v>
      </c>
      <c r="G100" s="14">
        <v>12.82</v>
      </c>
      <c r="H100" s="14">
        <v>11.75</v>
      </c>
      <c r="I100" s="14"/>
      <c r="J100" s="14">
        <v>14.47</v>
      </c>
      <c r="K100" s="14">
        <v>16.61</v>
      </c>
      <c r="L100" s="14">
        <v>20.079999999999998</v>
      </c>
      <c r="M100" s="14"/>
      <c r="N100" s="14">
        <v>41.617755703999997</v>
      </c>
      <c r="O100" s="33">
        <v>31.1082684</v>
      </c>
      <c r="P100" s="17" t="s">
        <v>15</v>
      </c>
      <c r="Q100" s="40" t="s">
        <v>642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152</v>
      </c>
      <c r="D101" s="16" t="s">
        <v>153</v>
      </c>
      <c r="E101" s="16">
        <v>3</v>
      </c>
      <c r="F101" s="15">
        <v>7.31</v>
      </c>
      <c r="G101" s="15">
        <v>6.63</v>
      </c>
      <c r="H101" s="15">
        <v>5.95</v>
      </c>
      <c r="I101" s="14"/>
      <c r="J101" s="15">
        <v>7.85</v>
      </c>
      <c r="K101" s="15">
        <v>9.1999999999999993</v>
      </c>
      <c r="L101" s="15">
        <v>11.39</v>
      </c>
      <c r="M101" s="15"/>
      <c r="N101" s="15">
        <v>29.810915770000001</v>
      </c>
      <c r="O101" s="15">
        <v>4.9459521999999998</v>
      </c>
      <c r="P101" s="16" t="s">
        <v>15</v>
      </c>
      <c r="Q101" s="39" t="s">
        <v>643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19" t="s">
        <v>154</v>
      </c>
      <c r="D102" s="17" t="s">
        <v>155</v>
      </c>
      <c r="E102" s="17">
        <v>4</v>
      </c>
      <c r="F102" s="14">
        <v>16.12</v>
      </c>
      <c r="G102" s="14">
        <v>15.06</v>
      </c>
      <c r="H102" s="14">
        <v>14</v>
      </c>
      <c r="I102" s="14"/>
      <c r="J102" s="14">
        <v>16.89</v>
      </c>
      <c r="K102" s="14">
        <v>19</v>
      </c>
      <c r="L102" s="14">
        <v>22.43</v>
      </c>
      <c r="M102" s="14"/>
      <c r="N102" s="14">
        <v>47.338689072000001</v>
      </c>
      <c r="O102" s="33">
        <v>42.426390149999996</v>
      </c>
      <c r="P102" s="17" t="s">
        <v>15</v>
      </c>
      <c r="Q102" s="40" t="s">
        <v>644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156</v>
      </c>
      <c r="D103" s="16" t="s">
        <v>157</v>
      </c>
      <c r="E103" s="16">
        <v>4</v>
      </c>
      <c r="F103" s="15">
        <v>21.8</v>
      </c>
      <c r="G103" s="15">
        <v>20.260000000000002</v>
      </c>
      <c r="H103" s="15">
        <v>18.73</v>
      </c>
      <c r="I103" s="14"/>
      <c r="J103" s="15">
        <v>25.43</v>
      </c>
      <c r="K103" s="15">
        <v>28.49</v>
      </c>
      <c r="L103" s="15">
        <v>33.450000000000003</v>
      </c>
      <c r="M103" s="15"/>
      <c r="N103" s="15">
        <v>52.636794172000002</v>
      </c>
      <c r="O103" s="15">
        <v>5.2118628999999999</v>
      </c>
      <c r="P103" s="16" t="s">
        <v>18</v>
      </c>
      <c r="Q103" s="39" t="s">
        <v>645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19" t="s">
        <v>489</v>
      </c>
      <c r="D104" s="17" t="s">
        <v>490</v>
      </c>
      <c r="E104" s="17">
        <v>1</v>
      </c>
      <c r="F104" s="14">
        <v>1.37</v>
      </c>
      <c r="G104" s="14">
        <v>0.09</v>
      </c>
      <c r="H104" s="14">
        <v>-1.18</v>
      </c>
      <c r="I104" s="14"/>
      <c r="J104" s="14">
        <v>1.49</v>
      </c>
      <c r="K104" s="14">
        <v>4.04</v>
      </c>
      <c r="L104" s="14">
        <v>8.18</v>
      </c>
      <c r="M104" s="14"/>
      <c r="N104" s="14">
        <v>44.215064380000001</v>
      </c>
      <c r="O104" s="33">
        <v>2.3258892999999996</v>
      </c>
      <c r="P104" s="17" t="s">
        <v>15</v>
      </c>
      <c r="Q104" s="40" t="s">
        <v>646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158</v>
      </c>
      <c r="D105" s="16" t="s">
        <v>159</v>
      </c>
      <c r="E105" s="16">
        <v>7</v>
      </c>
      <c r="F105" s="15">
        <v>23.66</v>
      </c>
      <c r="G105" s="15">
        <v>21.24</v>
      </c>
      <c r="H105" s="15">
        <v>18.82</v>
      </c>
      <c r="I105" s="14"/>
      <c r="J105" s="15">
        <v>24.61</v>
      </c>
      <c r="K105" s="15">
        <v>29.44</v>
      </c>
      <c r="L105" s="15">
        <v>37.26</v>
      </c>
      <c r="M105" s="15"/>
      <c r="N105" s="15">
        <v>73.987255923000006</v>
      </c>
      <c r="O105" s="15">
        <v>276.17678434999999</v>
      </c>
      <c r="P105" s="16" t="s">
        <v>18</v>
      </c>
      <c r="Q105" s="39" t="s">
        <v>647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19" t="s">
        <v>160</v>
      </c>
      <c r="D106" s="17" t="s">
        <v>161</v>
      </c>
      <c r="E106" s="17">
        <v>7</v>
      </c>
      <c r="F106" s="14">
        <v>10.28</v>
      </c>
      <c r="G106" s="14">
        <v>9.34</v>
      </c>
      <c r="H106" s="14">
        <v>8.4</v>
      </c>
      <c r="I106" s="14"/>
      <c r="J106" s="14">
        <v>10.61</v>
      </c>
      <c r="K106" s="14">
        <v>12.48</v>
      </c>
      <c r="L106" s="14">
        <v>15.5</v>
      </c>
      <c r="M106" s="14"/>
      <c r="N106" s="14">
        <v>69.859070802999994</v>
      </c>
      <c r="O106" s="33">
        <v>89.458531099999988</v>
      </c>
      <c r="P106" s="17" t="s">
        <v>18</v>
      </c>
      <c r="Q106" s="40" t="s">
        <v>648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162</v>
      </c>
      <c r="D107" s="16" t="s">
        <v>163</v>
      </c>
      <c r="E107" s="16">
        <v>3</v>
      </c>
      <c r="F107" s="15">
        <v>14.82</v>
      </c>
      <c r="G107" s="15">
        <v>13.25</v>
      </c>
      <c r="H107" s="15">
        <v>11.68</v>
      </c>
      <c r="I107" s="14"/>
      <c r="J107" s="15">
        <v>15.44</v>
      </c>
      <c r="K107" s="15">
        <v>18.57</v>
      </c>
      <c r="L107" s="15">
        <v>23.65</v>
      </c>
      <c r="M107" s="15"/>
      <c r="N107" s="15">
        <v>44.183305961000002</v>
      </c>
      <c r="O107" s="15">
        <v>50.097735100000001</v>
      </c>
      <c r="P107" s="16" t="s">
        <v>15</v>
      </c>
      <c r="Q107" s="39" t="s">
        <v>649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19" t="s">
        <v>164</v>
      </c>
      <c r="D108" s="17" t="s">
        <v>165</v>
      </c>
      <c r="E108" s="17">
        <v>3</v>
      </c>
      <c r="F108" s="14">
        <v>4.32</v>
      </c>
      <c r="G108" s="14">
        <v>4.07</v>
      </c>
      <c r="H108" s="14">
        <v>3.83</v>
      </c>
      <c r="I108" s="14"/>
      <c r="J108" s="14">
        <v>4.3899999999999997</v>
      </c>
      <c r="K108" s="14">
        <v>4.87</v>
      </c>
      <c r="L108" s="14">
        <v>5.66</v>
      </c>
      <c r="M108" s="14"/>
      <c r="N108" s="14">
        <v>36.303364844000001</v>
      </c>
      <c r="O108" s="33">
        <v>18.1471269</v>
      </c>
      <c r="P108" s="17" t="s">
        <v>15</v>
      </c>
      <c r="Q108" s="40" t="s">
        <v>650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166</v>
      </c>
      <c r="D109" s="16" t="s">
        <v>167</v>
      </c>
      <c r="E109" s="16">
        <v>2</v>
      </c>
      <c r="F109" s="15">
        <v>4.47</v>
      </c>
      <c r="G109" s="15">
        <v>3.86</v>
      </c>
      <c r="H109" s="15">
        <v>3.25</v>
      </c>
      <c r="I109" s="14"/>
      <c r="J109" s="15">
        <v>4.6500000000000004</v>
      </c>
      <c r="K109" s="15">
        <v>5.86</v>
      </c>
      <c r="L109" s="15">
        <v>7.82</v>
      </c>
      <c r="M109" s="15"/>
      <c r="N109" s="15">
        <v>51.705518523999999</v>
      </c>
      <c r="O109" s="15">
        <v>41.471963199999998</v>
      </c>
      <c r="P109" s="16" t="s">
        <v>15</v>
      </c>
      <c r="Q109" s="39" t="s">
        <v>651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19" t="s">
        <v>168</v>
      </c>
      <c r="D110" s="17" t="s">
        <v>169</v>
      </c>
      <c r="E110" s="17">
        <v>0</v>
      </c>
      <c r="F110" s="14">
        <v>11.25</v>
      </c>
      <c r="G110" s="14">
        <v>9.74</v>
      </c>
      <c r="H110" s="14">
        <v>8.23</v>
      </c>
      <c r="I110" s="14"/>
      <c r="J110" s="14">
        <v>11.66</v>
      </c>
      <c r="K110" s="14">
        <v>14.67</v>
      </c>
      <c r="L110" s="14">
        <v>19.55</v>
      </c>
      <c r="M110" s="14"/>
      <c r="N110" s="14">
        <v>44.314986971000003</v>
      </c>
      <c r="O110" s="33">
        <v>24.937882500000001</v>
      </c>
      <c r="P110" s="17" t="s">
        <v>15</v>
      </c>
      <c r="Q110" s="40" t="s">
        <v>652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170</v>
      </c>
      <c r="D111" s="16" t="s">
        <v>171</v>
      </c>
      <c r="E111" s="16">
        <v>0</v>
      </c>
      <c r="F111" s="15">
        <v>11.76</v>
      </c>
      <c r="G111" s="15">
        <v>8.76</v>
      </c>
      <c r="H111" s="15">
        <v>5.77</v>
      </c>
      <c r="I111" s="14"/>
      <c r="J111" s="15">
        <v>12.3</v>
      </c>
      <c r="K111" s="15">
        <v>18.28</v>
      </c>
      <c r="L111" s="15">
        <v>27.96</v>
      </c>
      <c r="M111" s="15"/>
      <c r="N111" s="15">
        <v>47.390512819000001</v>
      </c>
      <c r="O111" s="15">
        <v>136.77726335</v>
      </c>
      <c r="P111" s="16" t="s">
        <v>15</v>
      </c>
      <c r="Q111" s="39" t="s">
        <v>653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19" t="s">
        <v>654</v>
      </c>
      <c r="D112" s="17" t="s">
        <v>655</v>
      </c>
      <c r="E112" s="17">
        <v>1</v>
      </c>
      <c r="F112" s="14">
        <v>3.03</v>
      </c>
      <c r="G112" s="14">
        <v>2.68</v>
      </c>
      <c r="H112" s="14">
        <v>2.33</v>
      </c>
      <c r="I112" s="14"/>
      <c r="J112" s="14">
        <v>3.26</v>
      </c>
      <c r="K112" s="14">
        <v>3.95</v>
      </c>
      <c r="L112" s="14">
        <v>5.08</v>
      </c>
      <c r="M112" s="14"/>
      <c r="N112" s="14">
        <v>43.271922052000001</v>
      </c>
      <c r="O112" s="33">
        <v>1.41402615</v>
      </c>
      <c r="P112" s="17" t="s">
        <v>15</v>
      </c>
      <c r="Q112" s="40" t="s">
        <v>656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172</v>
      </c>
      <c r="D113" s="16" t="s">
        <v>173</v>
      </c>
      <c r="E113" s="16">
        <v>1</v>
      </c>
      <c r="F113" s="15">
        <v>2.31</v>
      </c>
      <c r="G113" s="15">
        <v>1.89</v>
      </c>
      <c r="H113" s="15">
        <v>1.48</v>
      </c>
      <c r="I113" s="14"/>
      <c r="J113" s="15">
        <v>2.42</v>
      </c>
      <c r="K113" s="15">
        <v>3.24</v>
      </c>
      <c r="L113" s="15">
        <v>4.5599999999999996</v>
      </c>
      <c r="M113" s="15"/>
      <c r="N113" s="15">
        <v>49.284848738000001</v>
      </c>
      <c r="O113" s="15">
        <v>2.5956429499999998</v>
      </c>
      <c r="P113" s="16" t="s">
        <v>15</v>
      </c>
      <c r="Q113" s="39" t="s">
        <v>657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19" t="s">
        <v>174</v>
      </c>
      <c r="D114" s="17" t="s">
        <v>175</v>
      </c>
      <c r="E114" s="17">
        <v>3</v>
      </c>
      <c r="F114" s="14">
        <v>3.35</v>
      </c>
      <c r="G114" s="14">
        <v>2.98</v>
      </c>
      <c r="H114" s="14">
        <v>2.62</v>
      </c>
      <c r="I114" s="14"/>
      <c r="J114" s="14">
        <v>3.5</v>
      </c>
      <c r="K114" s="14">
        <v>4.22</v>
      </c>
      <c r="L114" s="14">
        <v>5.39</v>
      </c>
      <c r="M114" s="14"/>
      <c r="N114" s="14">
        <v>46.117015846000001</v>
      </c>
      <c r="O114" s="33">
        <v>8.7197077000000007</v>
      </c>
      <c r="P114" s="17" t="s">
        <v>15</v>
      </c>
      <c r="Q114" s="40" t="s">
        <v>658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176</v>
      </c>
      <c r="D115" s="16" t="s">
        <v>177</v>
      </c>
      <c r="E115" s="16">
        <v>7</v>
      </c>
      <c r="F115" s="15">
        <v>23.16</v>
      </c>
      <c r="G115" s="15">
        <v>21.67</v>
      </c>
      <c r="H115" s="15">
        <v>20.18</v>
      </c>
      <c r="I115" s="14"/>
      <c r="J115" s="15">
        <v>25.79</v>
      </c>
      <c r="K115" s="15">
        <v>28.76</v>
      </c>
      <c r="L115" s="15">
        <v>33.56</v>
      </c>
      <c r="M115" s="15"/>
      <c r="N115" s="15">
        <v>55.818070216999999</v>
      </c>
      <c r="O115" s="15">
        <v>88.047810949999999</v>
      </c>
      <c r="P115" s="16" t="s">
        <v>18</v>
      </c>
      <c r="Q115" s="39" t="s">
        <v>659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19" t="s">
        <v>178</v>
      </c>
      <c r="D116" s="17" t="s">
        <v>179</v>
      </c>
      <c r="E116" s="17">
        <v>4</v>
      </c>
      <c r="F116" s="14">
        <v>27.7</v>
      </c>
      <c r="G116" s="14">
        <v>25.93</v>
      </c>
      <c r="H116" s="14">
        <v>24.17</v>
      </c>
      <c r="I116" s="14"/>
      <c r="J116" s="14">
        <v>28.5</v>
      </c>
      <c r="K116" s="14">
        <v>32.020000000000003</v>
      </c>
      <c r="L116" s="14">
        <v>37.729999999999997</v>
      </c>
      <c r="M116" s="14"/>
      <c r="N116" s="14">
        <v>44.143430068999997</v>
      </c>
      <c r="O116" s="33">
        <v>56.169355899999999</v>
      </c>
      <c r="P116" s="17" t="s">
        <v>15</v>
      </c>
      <c r="Q116" s="40" t="s">
        <v>660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180</v>
      </c>
      <c r="D117" s="16" t="s">
        <v>181</v>
      </c>
      <c r="E117" s="16">
        <v>7</v>
      </c>
      <c r="F117" s="15">
        <v>88.88</v>
      </c>
      <c r="G117" s="15">
        <v>70.42</v>
      </c>
      <c r="H117" s="15">
        <v>51.97</v>
      </c>
      <c r="I117" s="14"/>
      <c r="J117" s="15">
        <v>93.55</v>
      </c>
      <c r="K117" s="15">
        <v>130.44999999999999</v>
      </c>
      <c r="L117" s="15">
        <v>190.16</v>
      </c>
      <c r="M117" s="15"/>
      <c r="N117" s="15">
        <v>84.137349546999999</v>
      </c>
      <c r="O117" s="15">
        <v>20.910543196999999</v>
      </c>
      <c r="P117" s="16" t="s">
        <v>18</v>
      </c>
      <c r="Q117" s="39" t="s">
        <v>661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19" t="s">
        <v>182</v>
      </c>
      <c r="D118" s="17" t="s">
        <v>183</v>
      </c>
      <c r="E118" s="17">
        <v>9</v>
      </c>
      <c r="F118" s="14">
        <v>14.4</v>
      </c>
      <c r="G118" s="14">
        <v>12.84</v>
      </c>
      <c r="H118" s="14">
        <v>11.28</v>
      </c>
      <c r="I118" s="14"/>
      <c r="J118" s="14">
        <v>15.53</v>
      </c>
      <c r="K118" s="14">
        <v>18.64</v>
      </c>
      <c r="L118" s="14">
        <v>23.68</v>
      </c>
      <c r="M118" s="14"/>
      <c r="N118" s="14">
        <v>66.729161985999994</v>
      </c>
      <c r="O118" s="33">
        <v>35.500792699999998</v>
      </c>
      <c r="P118" s="17" t="s">
        <v>18</v>
      </c>
      <c r="Q118" s="40" t="s">
        <v>662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184</v>
      </c>
      <c r="D119" s="16" t="s">
        <v>185</v>
      </c>
      <c r="E119" s="16">
        <v>0</v>
      </c>
      <c r="F119" s="15">
        <v>32.71</v>
      </c>
      <c r="G119" s="15">
        <v>26.49</v>
      </c>
      <c r="H119" s="15">
        <v>20.27</v>
      </c>
      <c r="I119" s="14"/>
      <c r="J119" s="15">
        <v>38.81</v>
      </c>
      <c r="K119" s="15">
        <v>51.24</v>
      </c>
      <c r="L119" s="15">
        <v>71.36</v>
      </c>
      <c r="M119" s="15"/>
      <c r="N119" s="15">
        <v>25.272517475000001</v>
      </c>
      <c r="O119" s="15">
        <v>101.61064098</v>
      </c>
      <c r="P119" s="16" t="s">
        <v>15</v>
      </c>
      <c r="Q119" s="39" t="s">
        <v>663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19" t="s">
        <v>186</v>
      </c>
      <c r="D120" s="17" t="s">
        <v>187</v>
      </c>
      <c r="E120" s="17">
        <v>1</v>
      </c>
      <c r="F120" s="14">
        <v>9.6999999999999993</v>
      </c>
      <c r="G120" s="14">
        <v>8.9499999999999993</v>
      </c>
      <c r="H120" s="14">
        <v>8.2100000000000009</v>
      </c>
      <c r="I120" s="14"/>
      <c r="J120" s="14">
        <v>10.19</v>
      </c>
      <c r="K120" s="14">
        <v>11.67</v>
      </c>
      <c r="L120" s="14">
        <v>14.07</v>
      </c>
      <c r="M120" s="14"/>
      <c r="N120" s="14">
        <v>47.911340213999999</v>
      </c>
      <c r="O120" s="33">
        <v>14.086725299999999</v>
      </c>
      <c r="P120" s="17" t="s">
        <v>15</v>
      </c>
      <c r="Q120" s="40" t="s">
        <v>664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188</v>
      </c>
      <c r="D121" s="16" t="s">
        <v>189</v>
      </c>
      <c r="E121" s="16">
        <v>2</v>
      </c>
      <c r="F121" s="15">
        <v>7.82</v>
      </c>
      <c r="G121" s="15">
        <v>7.18</v>
      </c>
      <c r="H121" s="15">
        <v>6.54</v>
      </c>
      <c r="I121" s="14"/>
      <c r="J121" s="15">
        <v>7.97</v>
      </c>
      <c r="K121" s="15">
        <v>9.24</v>
      </c>
      <c r="L121" s="15">
        <v>11.3</v>
      </c>
      <c r="M121" s="15"/>
      <c r="N121" s="15">
        <v>27.933682046000001</v>
      </c>
      <c r="O121" s="15">
        <v>9.4419407500000005</v>
      </c>
      <c r="P121" s="16" t="s">
        <v>15</v>
      </c>
      <c r="Q121" s="39" t="s">
        <v>665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19" t="s">
        <v>190</v>
      </c>
      <c r="D122" s="17" t="s">
        <v>191</v>
      </c>
      <c r="E122" s="17">
        <v>3</v>
      </c>
      <c r="F122" s="14">
        <v>52.53</v>
      </c>
      <c r="G122" s="14">
        <v>47.53</v>
      </c>
      <c r="H122" s="14">
        <v>42.54</v>
      </c>
      <c r="I122" s="14"/>
      <c r="J122" s="14">
        <v>53.45</v>
      </c>
      <c r="K122" s="14">
        <v>63.43</v>
      </c>
      <c r="L122" s="14">
        <v>79.59</v>
      </c>
      <c r="M122" s="14"/>
      <c r="N122" s="14">
        <v>43.898998161000002</v>
      </c>
      <c r="O122" s="33">
        <v>42.712971100000004</v>
      </c>
      <c r="P122" s="17" t="s">
        <v>15</v>
      </c>
      <c r="Q122" s="40" t="s">
        <v>666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192</v>
      </c>
      <c r="D123" s="16" t="s">
        <v>193</v>
      </c>
      <c r="E123" s="16">
        <v>4</v>
      </c>
      <c r="F123" s="15">
        <v>29.57</v>
      </c>
      <c r="G123" s="15">
        <v>27.33</v>
      </c>
      <c r="H123" s="15">
        <v>25.1</v>
      </c>
      <c r="I123" s="14"/>
      <c r="J123" s="15">
        <v>30.67</v>
      </c>
      <c r="K123" s="15">
        <v>35.130000000000003</v>
      </c>
      <c r="L123" s="15">
        <v>42.36</v>
      </c>
      <c r="M123" s="15"/>
      <c r="N123" s="15">
        <v>51.424072414999998</v>
      </c>
      <c r="O123" s="15">
        <v>113.11380615</v>
      </c>
      <c r="P123" s="16" t="s">
        <v>15</v>
      </c>
      <c r="Q123" s="39" t="s">
        <v>667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19" t="s">
        <v>194</v>
      </c>
      <c r="D124" s="17" t="s">
        <v>476</v>
      </c>
      <c r="E124" s="17">
        <v>3</v>
      </c>
      <c r="F124" s="14">
        <v>13.25</v>
      </c>
      <c r="G124" s="14">
        <v>12.27</v>
      </c>
      <c r="H124" s="14">
        <v>11.3</v>
      </c>
      <c r="I124" s="14"/>
      <c r="J124" s="14">
        <v>13.49</v>
      </c>
      <c r="K124" s="14">
        <v>15.43</v>
      </c>
      <c r="L124" s="14">
        <v>18.57</v>
      </c>
      <c r="M124" s="14"/>
      <c r="N124" s="14">
        <v>29.498728637999999</v>
      </c>
      <c r="O124" s="33">
        <v>2.9976297000000001</v>
      </c>
      <c r="P124" s="17" t="s">
        <v>15</v>
      </c>
      <c r="Q124" s="40" t="s">
        <v>668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194</v>
      </c>
      <c r="D125" s="16" t="s">
        <v>195</v>
      </c>
      <c r="E125" s="16">
        <v>3</v>
      </c>
      <c r="F125" s="15">
        <v>13.25</v>
      </c>
      <c r="G125" s="15">
        <v>12.09</v>
      </c>
      <c r="H125" s="15">
        <v>10.94</v>
      </c>
      <c r="I125" s="14"/>
      <c r="J125" s="15">
        <v>13.55</v>
      </c>
      <c r="K125" s="15">
        <v>15.85</v>
      </c>
      <c r="L125" s="15">
        <v>19.579999999999998</v>
      </c>
      <c r="M125" s="15"/>
      <c r="N125" s="15">
        <v>28.643515306000001</v>
      </c>
      <c r="O125" s="15">
        <v>446.15045755</v>
      </c>
      <c r="P125" s="16" t="s">
        <v>15</v>
      </c>
      <c r="Q125" s="39" t="s">
        <v>669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19" t="s">
        <v>196</v>
      </c>
      <c r="D126" s="17" t="s">
        <v>197</v>
      </c>
      <c r="E126" s="17">
        <v>3</v>
      </c>
      <c r="F126" s="14">
        <v>40.57</v>
      </c>
      <c r="G126" s="14">
        <v>36.869999999999997</v>
      </c>
      <c r="H126" s="14">
        <v>33.18</v>
      </c>
      <c r="I126" s="14"/>
      <c r="J126" s="14">
        <v>41.99</v>
      </c>
      <c r="K126" s="14">
        <v>49.37</v>
      </c>
      <c r="L126" s="14">
        <v>61.33</v>
      </c>
      <c r="M126" s="14"/>
      <c r="N126" s="14">
        <v>26.109763778000001</v>
      </c>
      <c r="O126" s="33">
        <v>79.4129188</v>
      </c>
      <c r="P126" s="17" t="s">
        <v>15</v>
      </c>
      <c r="Q126" s="40" t="s">
        <v>670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196</v>
      </c>
      <c r="D127" s="16" t="s">
        <v>198</v>
      </c>
      <c r="E127" s="16">
        <v>3</v>
      </c>
      <c r="F127" s="15">
        <v>40.520000000000003</v>
      </c>
      <c r="G127" s="15">
        <v>37.26</v>
      </c>
      <c r="H127" s="15">
        <v>34.01</v>
      </c>
      <c r="I127" s="14"/>
      <c r="J127" s="15">
        <v>41.87</v>
      </c>
      <c r="K127" s="15">
        <v>48.37</v>
      </c>
      <c r="L127" s="15">
        <v>58.9</v>
      </c>
      <c r="M127" s="15"/>
      <c r="N127" s="15">
        <v>21.830847638000002</v>
      </c>
      <c r="O127" s="15">
        <v>1176.0668902</v>
      </c>
      <c r="P127" s="16" t="s">
        <v>15</v>
      </c>
      <c r="Q127" s="39" t="s">
        <v>671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19" t="s">
        <v>199</v>
      </c>
      <c r="D128" s="17" t="s">
        <v>200</v>
      </c>
      <c r="E128" s="17">
        <v>3</v>
      </c>
      <c r="F128" s="14">
        <v>3.13</v>
      </c>
      <c r="G128" s="14">
        <v>2.78</v>
      </c>
      <c r="H128" s="14">
        <v>2.4300000000000002</v>
      </c>
      <c r="I128" s="14"/>
      <c r="J128" s="14">
        <v>3.42</v>
      </c>
      <c r="K128" s="14">
        <v>4.1100000000000003</v>
      </c>
      <c r="L128" s="14">
        <v>5.24</v>
      </c>
      <c r="M128" s="14"/>
      <c r="N128" s="14">
        <v>39.114202529000003</v>
      </c>
      <c r="O128" s="33">
        <v>3.3809742999999997</v>
      </c>
      <c r="P128" s="17" t="s">
        <v>15</v>
      </c>
      <c r="Q128" s="40" t="s">
        <v>672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201</v>
      </c>
      <c r="D129" s="16" t="s">
        <v>202</v>
      </c>
      <c r="E129" s="16">
        <v>3</v>
      </c>
      <c r="F129" s="15">
        <v>79.98</v>
      </c>
      <c r="G129" s="15">
        <v>73.03</v>
      </c>
      <c r="H129" s="15">
        <v>66.09</v>
      </c>
      <c r="I129" s="14"/>
      <c r="J129" s="15">
        <v>82.23</v>
      </c>
      <c r="K129" s="15">
        <v>96.11</v>
      </c>
      <c r="L129" s="15">
        <v>118.57</v>
      </c>
      <c r="M129" s="15"/>
      <c r="N129" s="15">
        <v>38.265223339999999</v>
      </c>
      <c r="O129" s="15">
        <v>99.381121008000008</v>
      </c>
      <c r="P129" s="16" t="s">
        <v>15</v>
      </c>
      <c r="Q129" s="39" t="s">
        <v>673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19" t="s">
        <v>203</v>
      </c>
      <c r="D130" s="17" t="s">
        <v>204</v>
      </c>
      <c r="E130" s="17">
        <v>4</v>
      </c>
      <c r="F130" s="14">
        <v>12.03</v>
      </c>
      <c r="G130" s="14">
        <v>9.9</v>
      </c>
      <c r="H130" s="14">
        <v>7.77</v>
      </c>
      <c r="I130" s="14"/>
      <c r="J130" s="14">
        <v>12.92</v>
      </c>
      <c r="K130" s="14">
        <v>17.170000000000002</v>
      </c>
      <c r="L130" s="14">
        <v>24.05</v>
      </c>
      <c r="M130" s="14"/>
      <c r="N130" s="14">
        <v>45.080062924000003</v>
      </c>
      <c r="O130" s="33">
        <v>76.557488750000005</v>
      </c>
      <c r="P130" s="17" t="s">
        <v>15</v>
      </c>
      <c r="Q130" s="40" t="s">
        <v>674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205</v>
      </c>
      <c r="D131" s="16" t="s">
        <v>206</v>
      </c>
      <c r="E131" s="16">
        <v>1</v>
      </c>
      <c r="F131" s="15">
        <v>150.83000000000001</v>
      </c>
      <c r="G131" s="15">
        <v>139.71</v>
      </c>
      <c r="H131" s="15">
        <v>128.6</v>
      </c>
      <c r="I131" s="14"/>
      <c r="J131" s="15">
        <v>155.6</v>
      </c>
      <c r="K131" s="15">
        <v>177.82</v>
      </c>
      <c r="L131" s="15">
        <v>213.79</v>
      </c>
      <c r="M131" s="15"/>
      <c r="N131" s="15">
        <v>39.005445328</v>
      </c>
      <c r="O131" s="15">
        <v>4.0863014565000002</v>
      </c>
      <c r="P131" s="16" t="s">
        <v>15</v>
      </c>
      <c r="Q131" s="39" t="s">
        <v>675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19" t="s">
        <v>207</v>
      </c>
      <c r="D132" s="17" t="s">
        <v>208</v>
      </c>
      <c r="E132" s="17">
        <v>3</v>
      </c>
      <c r="F132" s="14">
        <v>6.99</v>
      </c>
      <c r="G132" s="14">
        <v>6.02</v>
      </c>
      <c r="H132" s="14">
        <v>5.05</v>
      </c>
      <c r="I132" s="14"/>
      <c r="J132" s="14">
        <v>7.36</v>
      </c>
      <c r="K132" s="14">
        <v>9.2899999999999991</v>
      </c>
      <c r="L132" s="14">
        <v>12.42</v>
      </c>
      <c r="M132" s="14"/>
      <c r="N132" s="14">
        <v>40.662253305999997</v>
      </c>
      <c r="O132" s="33">
        <v>7.7890454</v>
      </c>
      <c r="P132" s="17" t="s">
        <v>15</v>
      </c>
      <c r="Q132" s="40" t="s">
        <v>676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209</v>
      </c>
      <c r="D133" s="16" t="s">
        <v>210</v>
      </c>
      <c r="E133" s="16">
        <v>0</v>
      </c>
      <c r="F133" s="15">
        <v>7.72</v>
      </c>
      <c r="G133" s="15">
        <v>6.79</v>
      </c>
      <c r="H133" s="15">
        <v>5.86</v>
      </c>
      <c r="I133" s="14"/>
      <c r="J133" s="15">
        <v>7.88</v>
      </c>
      <c r="K133" s="15">
        <v>9.73</v>
      </c>
      <c r="L133" s="15">
        <v>12.73</v>
      </c>
      <c r="M133" s="15"/>
      <c r="N133" s="15">
        <v>37.612676073000003</v>
      </c>
      <c r="O133" s="15">
        <v>10.2446503</v>
      </c>
      <c r="P133" s="16" t="s">
        <v>15</v>
      </c>
      <c r="Q133" s="39" t="s">
        <v>677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19" t="s">
        <v>211</v>
      </c>
      <c r="D134" s="17" t="s">
        <v>212</v>
      </c>
      <c r="E134" s="17">
        <v>0</v>
      </c>
      <c r="F134" s="14">
        <v>3.43</v>
      </c>
      <c r="G134" s="14">
        <v>3.17</v>
      </c>
      <c r="H134" s="14">
        <v>2.92</v>
      </c>
      <c r="I134" s="14"/>
      <c r="J134" s="14">
        <v>3.53</v>
      </c>
      <c r="K134" s="14">
        <v>4.03</v>
      </c>
      <c r="L134" s="14">
        <v>4.84</v>
      </c>
      <c r="M134" s="14"/>
      <c r="N134" s="14">
        <v>23.998217958000001</v>
      </c>
      <c r="O134" s="33">
        <v>4.7723333500000003</v>
      </c>
      <c r="P134" s="17" t="s">
        <v>15</v>
      </c>
      <c r="Q134" s="40" t="s">
        <v>678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211</v>
      </c>
      <c r="D135" s="16" t="s">
        <v>213</v>
      </c>
      <c r="E135" s="16">
        <v>1</v>
      </c>
      <c r="F135" s="15">
        <v>3.39</v>
      </c>
      <c r="G135" s="15">
        <v>3.13</v>
      </c>
      <c r="H135" s="15">
        <v>2.88</v>
      </c>
      <c r="I135" s="14"/>
      <c r="J135" s="15">
        <v>3.44</v>
      </c>
      <c r="K135" s="15">
        <v>3.94</v>
      </c>
      <c r="L135" s="15">
        <v>4.76</v>
      </c>
      <c r="M135" s="15"/>
      <c r="N135" s="15">
        <v>22.227104049000001</v>
      </c>
      <c r="O135" s="15">
        <v>23.13102215</v>
      </c>
      <c r="P135" s="16" t="s">
        <v>15</v>
      </c>
      <c r="Q135" s="39" t="s">
        <v>679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19" t="s">
        <v>211</v>
      </c>
      <c r="D136" s="17" t="s">
        <v>214</v>
      </c>
      <c r="E136" s="17">
        <v>0</v>
      </c>
      <c r="F136" s="14">
        <v>17</v>
      </c>
      <c r="G136" s="14">
        <v>15.68</v>
      </c>
      <c r="H136" s="14">
        <v>14.37</v>
      </c>
      <c r="I136" s="14"/>
      <c r="J136" s="14">
        <v>17.239999999999998</v>
      </c>
      <c r="K136" s="14">
        <v>19.86</v>
      </c>
      <c r="L136" s="14">
        <v>24.11</v>
      </c>
      <c r="M136" s="14"/>
      <c r="N136" s="14">
        <v>18.577533189</v>
      </c>
      <c r="O136" s="33">
        <v>109.67533415</v>
      </c>
      <c r="P136" s="17" t="s">
        <v>15</v>
      </c>
      <c r="Q136" s="40" t="s">
        <v>680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215</v>
      </c>
      <c r="D137" s="16" t="s">
        <v>216</v>
      </c>
      <c r="E137" s="16">
        <v>0</v>
      </c>
      <c r="F137" s="15">
        <v>11.91</v>
      </c>
      <c r="G137" s="15">
        <v>9.7200000000000006</v>
      </c>
      <c r="H137" s="15">
        <v>7.54</v>
      </c>
      <c r="I137" s="14"/>
      <c r="J137" s="15">
        <v>12.68</v>
      </c>
      <c r="K137" s="15">
        <v>17.04</v>
      </c>
      <c r="L137" s="15">
        <v>24.11</v>
      </c>
      <c r="M137" s="15"/>
      <c r="N137" s="15">
        <v>17.843991329000001</v>
      </c>
      <c r="O137" s="15">
        <v>10.068486549999999</v>
      </c>
      <c r="P137" s="16" t="s">
        <v>15</v>
      </c>
      <c r="Q137" s="39" t="s">
        <v>681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19" t="s">
        <v>217</v>
      </c>
      <c r="D138" s="17" t="s">
        <v>218</v>
      </c>
      <c r="E138" s="17">
        <v>0</v>
      </c>
      <c r="F138" s="14">
        <v>4.38</v>
      </c>
      <c r="G138" s="14">
        <v>3.9</v>
      </c>
      <c r="H138" s="14">
        <v>3.42</v>
      </c>
      <c r="I138" s="14"/>
      <c r="J138" s="14">
        <v>4.79</v>
      </c>
      <c r="K138" s="14">
        <v>5.74</v>
      </c>
      <c r="L138" s="14">
        <v>7.29</v>
      </c>
      <c r="M138" s="14"/>
      <c r="N138" s="14">
        <v>27.154248367000001</v>
      </c>
      <c r="O138" s="33">
        <v>5.2743379500000005</v>
      </c>
      <c r="P138" s="17" t="s">
        <v>15</v>
      </c>
      <c r="Q138" s="40" t="s">
        <v>682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219</v>
      </c>
      <c r="D139" s="16" t="s">
        <v>220</v>
      </c>
      <c r="E139" s="16">
        <v>3</v>
      </c>
      <c r="F139" s="15">
        <v>46.26</v>
      </c>
      <c r="G139" s="15">
        <v>42.02</v>
      </c>
      <c r="H139" s="15">
        <v>37.79</v>
      </c>
      <c r="I139" s="14"/>
      <c r="J139" s="15">
        <v>48.11</v>
      </c>
      <c r="K139" s="15">
        <v>56.57</v>
      </c>
      <c r="L139" s="15">
        <v>70.28</v>
      </c>
      <c r="M139" s="15"/>
      <c r="N139" s="15">
        <v>43.174791523000003</v>
      </c>
      <c r="O139" s="15">
        <v>455.05400850000001</v>
      </c>
      <c r="P139" s="16" t="s">
        <v>15</v>
      </c>
      <c r="Q139" s="39" t="s">
        <v>683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19" t="s">
        <v>219</v>
      </c>
      <c r="D140" s="17" t="s">
        <v>221</v>
      </c>
      <c r="E140" s="17">
        <v>0</v>
      </c>
      <c r="F140" s="14">
        <v>44.25</v>
      </c>
      <c r="G140" s="14">
        <v>40.28</v>
      </c>
      <c r="H140" s="14">
        <v>36.31</v>
      </c>
      <c r="I140" s="14"/>
      <c r="J140" s="14">
        <v>45.76</v>
      </c>
      <c r="K140" s="14">
        <v>53.69</v>
      </c>
      <c r="L140" s="14">
        <v>66.540000000000006</v>
      </c>
      <c r="M140" s="14"/>
      <c r="N140" s="14">
        <v>43.052404623999998</v>
      </c>
      <c r="O140" s="33">
        <v>17.958502599999999</v>
      </c>
      <c r="P140" s="17" t="s">
        <v>15</v>
      </c>
      <c r="Q140" s="40" t="s">
        <v>684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222</v>
      </c>
      <c r="D141" s="16" t="s">
        <v>223</v>
      </c>
      <c r="E141" s="16">
        <v>4</v>
      </c>
      <c r="F141" s="15">
        <v>27.05</v>
      </c>
      <c r="G141" s="15">
        <v>25.51</v>
      </c>
      <c r="H141" s="15">
        <v>23.98</v>
      </c>
      <c r="I141" s="14"/>
      <c r="J141" s="15">
        <v>27.92</v>
      </c>
      <c r="K141" s="15">
        <v>30.98</v>
      </c>
      <c r="L141" s="15">
        <v>35.94</v>
      </c>
      <c r="M141" s="15"/>
      <c r="N141" s="15">
        <v>49.561651791000003</v>
      </c>
      <c r="O141" s="15">
        <v>9.727243099999999</v>
      </c>
      <c r="P141" s="16" t="s">
        <v>15</v>
      </c>
      <c r="Q141" s="39" t="s">
        <v>685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19" t="s">
        <v>224</v>
      </c>
      <c r="D142" s="17" t="s">
        <v>225</v>
      </c>
      <c r="E142" s="17">
        <v>10</v>
      </c>
      <c r="F142" s="14">
        <v>14.42</v>
      </c>
      <c r="G142" s="14">
        <v>13.19</v>
      </c>
      <c r="H142" s="14">
        <v>11.96</v>
      </c>
      <c r="I142" s="14"/>
      <c r="J142" s="14">
        <v>16.22</v>
      </c>
      <c r="K142" s="14">
        <v>18.670000000000002</v>
      </c>
      <c r="L142" s="14">
        <v>22.63</v>
      </c>
      <c r="M142" s="14"/>
      <c r="N142" s="14">
        <v>59.178944991000002</v>
      </c>
      <c r="O142" s="33">
        <v>234.62162940000002</v>
      </c>
      <c r="P142" s="17" t="s">
        <v>18</v>
      </c>
      <c r="Q142" s="40" t="s">
        <v>686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226</v>
      </c>
      <c r="D143" s="16" t="s">
        <v>227</v>
      </c>
      <c r="E143" s="16">
        <v>10</v>
      </c>
      <c r="F143" s="15">
        <v>3.96</v>
      </c>
      <c r="G143" s="15">
        <v>3.48</v>
      </c>
      <c r="H143" s="15">
        <v>3.01</v>
      </c>
      <c r="I143" s="14"/>
      <c r="J143" s="15">
        <v>4.8</v>
      </c>
      <c r="K143" s="15">
        <v>5.74</v>
      </c>
      <c r="L143" s="15">
        <v>7.26</v>
      </c>
      <c r="M143" s="15"/>
      <c r="N143" s="15">
        <v>62.051302354000001</v>
      </c>
      <c r="O143" s="15">
        <v>18.122129449999999</v>
      </c>
      <c r="P143" s="16" t="s">
        <v>18</v>
      </c>
      <c r="Q143" s="39" t="s">
        <v>687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19" t="s">
        <v>228</v>
      </c>
      <c r="D144" s="17" t="s">
        <v>229</v>
      </c>
      <c r="E144" s="17">
        <v>6</v>
      </c>
      <c r="F144" s="14">
        <v>24.23</v>
      </c>
      <c r="G144" s="14">
        <v>22.61</v>
      </c>
      <c r="H144" s="14">
        <v>20.99</v>
      </c>
      <c r="I144" s="14"/>
      <c r="J144" s="14">
        <v>26.38</v>
      </c>
      <c r="K144" s="14">
        <v>29.61</v>
      </c>
      <c r="L144" s="14">
        <v>34.85</v>
      </c>
      <c r="M144" s="14"/>
      <c r="N144" s="14">
        <v>70.525339180000003</v>
      </c>
      <c r="O144" s="33">
        <v>9.0472721500000013</v>
      </c>
      <c r="P144" s="17" t="s">
        <v>18</v>
      </c>
      <c r="Q144" s="40" t="s">
        <v>688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230</v>
      </c>
      <c r="D145" s="16" t="s">
        <v>231</v>
      </c>
      <c r="E145" s="16">
        <v>0</v>
      </c>
      <c r="F145" s="15">
        <v>7.9</v>
      </c>
      <c r="G145" s="15">
        <v>6.9</v>
      </c>
      <c r="H145" s="15">
        <v>5.91</v>
      </c>
      <c r="I145" s="14"/>
      <c r="J145" s="15">
        <v>8.17</v>
      </c>
      <c r="K145" s="15">
        <v>10.15</v>
      </c>
      <c r="L145" s="15">
        <v>13.36</v>
      </c>
      <c r="M145" s="15"/>
      <c r="N145" s="15">
        <v>29.251193358999998</v>
      </c>
      <c r="O145" s="15">
        <v>120.1932985</v>
      </c>
      <c r="P145" s="16" t="s">
        <v>15</v>
      </c>
      <c r="Q145" s="39" t="s">
        <v>689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19" t="s">
        <v>232</v>
      </c>
      <c r="D146" s="17" t="s">
        <v>233</v>
      </c>
      <c r="E146" s="17">
        <v>3</v>
      </c>
      <c r="F146" s="14">
        <v>5.95</v>
      </c>
      <c r="G146" s="14">
        <v>5.52</v>
      </c>
      <c r="H146" s="14">
        <v>5.0999999999999996</v>
      </c>
      <c r="I146" s="14"/>
      <c r="J146" s="14">
        <v>6.08</v>
      </c>
      <c r="K146" s="14">
        <v>6.92</v>
      </c>
      <c r="L146" s="14">
        <v>8.2799999999999994</v>
      </c>
      <c r="M146" s="14"/>
      <c r="N146" s="14">
        <v>42.880896872999998</v>
      </c>
      <c r="O146" s="33">
        <v>6.5630193999999999</v>
      </c>
      <c r="P146" s="17" t="s">
        <v>15</v>
      </c>
      <c r="Q146" s="40" t="s">
        <v>690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232</v>
      </c>
      <c r="D147" s="16" t="s">
        <v>234</v>
      </c>
      <c r="E147" s="16">
        <v>0</v>
      </c>
      <c r="F147" s="15">
        <v>6.32</v>
      </c>
      <c r="G147" s="15">
        <v>5.87</v>
      </c>
      <c r="H147" s="15">
        <v>5.43</v>
      </c>
      <c r="I147" s="14"/>
      <c r="J147" s="15">
        <v>6.47</v>
      </c>
      <c r="K147" s="15">
        <v>7.35</v>
      </c>
      <c r="L147" s="15">
        <v>8.7799999999999994</v>
      </c>
      <c r="M147" s="15"/>
      <c r="N147" s="15">
        <v>43.038839580000001</v>
      </c>
      <c r="O147" s="15">
        <v>74.489867000000004</v>
      </c>
      <c r="P147" s="16" t="s">
        <v>15</v>
      </c>
      <c r="Q147" s="39" t="s">
        <v>691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19" t="s">
        <v>235</v>
      </c>
      <c r="D148" s="17" t="s">
        <v>236</v>
      </c>
      <c r="E148" s="17">
        <v>0</v>
      </c>
      <c r="F148" s="14">
        <v>16.96</v>
      </c>
      <c r="G148" s="14">
        <v>14.74</v>
      </c>
      <c r="H148" s="14">
        <v>12.52</v>
      </c>
      <c r="I148" s="14"/>
      <c r="J148" s="14">
        <v>17.850000000000001</v>
      </c>
      <c r="K148" s="14">
        <v>22.28</v>
      </c>
      <c r="L148" s="14">
        <v>29.45</v>
      </c>
      <c r="M148" s="14"/>
      <c r="N148" s="14">
        <v>30.830237417999999</v>
      </c>
      <c r="O148" s="33">
        <v>229.3608365</v>
      </c>
      <c r="P148" s="17" t="s">
        <v>15</v>
      </c>
      <c r="Q148" s="40" t="s">
        <v>692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477</v>
      </c>
      <c r="D149" s="16" t="s">
        <v>478</v>
      </c>
      <c r="E149" s="16">
        <v>3</v>
      </c>
      <c r="F149" s="15">
        <v>78.08</v>
      </c>
      <c r="G149" s="15">
        <v>68.86</v>
      </c>
      <c r="H149" s="15">
        <v>59.65</v>
      </c>
      <c r="I149" s="14"/>
      <c r="J149" s="15">
        <v>80.099999999999994</v>
      </c>
      <c r="K149" s="15">
        <v>98.52</v>
      </c>
      <c r="L149" s="15">
        <v>128.33000000000001</v>
      </c>
      <c r="M149" s="15"/>
      <c r="N149" s="15">
        <v>45.111749197000002</v>
      </c>
      <c r="O149" s="15">
        <v>1.8040153600000002</v>
      </c>
      <c r="P149" s="16" t="s">
        <v>15</v>
      </c>
      <c r="Q149" s="39" t="s">
        <v>693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19" t="s">
        <v>237</v>
      </c>
      <c r="D150" s="17" t="s">
        <v>238</v>
      </c>
      <c r="E150" s="17">
        <v>7</v>
      </c>
      <c r="F150" s="14">
        <v>4.34</v>
      </c>
      <c r="G150" s="14">
        <v>3.91</v>
      </c>
      <c r="H150" s="14">
        <v>3.48</v>
      </c>
      <c r="I150" s="14"/>
      <c r="J150" s="14">
        <v>4.5999999999999996</v>
      </c>
      <c r="K150" s="14">
        <v>5.45</v>
      </c>
      <c r="L150" s="14">
        <v>6.84</v>
      </c>
      <c r="M150" s="14"/>
      <c r="N150" s="14">
        <v>60.260926808999997</v>
      </c>
      <c r="O150" s="33">
        <v>5.6003552000000001</v>
      </c>
      <c r="P150" s="17" t="s">
        <v>18</v>
      </c>
      <c r="Q150" s="40" t="s">
        <v>694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524</v>
      </c>
      <c r="D151" s="16" t="s">
        <v>525</v>
      </c>
      <c r="E151" s="16">
        <v>0</v>
      </c>
      <c r="F151" s="15">
        <v>3.28</v>
      </c>
      <c r="G151" s="15">
        <v>3.03</v>
      </c>
      <c r="H151" s="15">
        <v>2.79</v>
      </c>
      <c r="I151" s="14"/>
      <c r="J151" s="15">
        <v>3.37</v>
      </c>
      <c r="K151" s="15">
        <v>3.85</v>
      </c>
      <c r="L151" s="15">
        <v>4.6399999999999997</v>
      </c>
      <c r="M151" s="15"/>
      <c r="N151" s="15">
        <v>37.303700290999998</v>
      </c>
      <c r="O151" s="15">
        <v>1.9789562000000001</v>
      </c>
      <c r="P151" s="16" t="s">
        <v>15</v>
      </c>
      <c r="Q151" s="39" t="s">
        <v>695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19" t="s">
        <v>239</v>
      </c>
      <c r="D152" s="17" t="s">
        <v>240</v>
      </c>
      <c r="E152" s="17">
        <v>1</v>
      </c>
      <c r="F152" s="14">
        <v>73.489999999999995</v>
      </c>
      <c r="G152" s="14">
        <v>63.63</v>
      </c>
      <c r="H152" s="14">
        <v>53.78</v>
      </c>
      <c r="I152" s="14"/>
      <c r="J152" s="14">
        <v>77.400000000000006</v>
      </c>
      <c r="K152" s="14">
        <v>97.1</v>
      </c>
      <c r="L152" s="14">
        <v>128.97999999999999</v>
      </c>
      <c r="M152" s="14"/>
      <c r="N152" s="14">
        <v>41.987199210999997</v>
      </c>
      <c r="O152" s="33">
        <v>47.747096407000001</v>
      </c>
      <c r="P152" s="17" t="s">
        <v>15</v>
      </c>
      <c r="Q152" s="40" t="s">
        <v>696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479</v>
      </c>
      <c r="D153" s="16" t="s">
        <v>480</v>
      </c>
      <c r="E153" s="16">
        <v>3</v>
      </c>
      <c r="F153" s="15">
        <v>70.040000000000006</v>
      </c>
      <c r="G153" s="15">
        <v>59.4</v>
      </c>
      <c r="H153" s="15">
        <v>48.77</v>
      </c>
      <c r="I153" s="14"/>
      <c r="J153" s="15">
        <v>72.08</v>
      </c>
      <c r="K153" s="15">
        <v>93.34</v>
      </c>
      <c r="L153" s="15">
        <v>127.76</v>
      </c>
      <c r="M153" s="15"/>
      <c r="N153" s="15">
        <v>39.506439352000001</v>
      </c>
      <c r="O153" s="15">
        <v>1.8001448499999999</v>
      </c>
      <c r="P153" s="16" t="s">
        <v>15</v>
      </c>
      <c r="Q153" s="39" t="s">
        <v>697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19" t="s">
        <v>241</v>
      </c>
      <c r="D154" s="17" t="s">
        <v>242</v>
      </c>
      <c r="E154" s="17">
        <v>2</v>
      </c>
      <c r="F154" s="14">
        <v>107.61</v>
      </c>
      <c r="G154" s="14">
        <v>95.37</v>
      </c>
      <c r="H154" s="14">
        <v>83.14</v>
      </c>
      <c r="I154" s="14"/>
      <c r="J154" s="14">
        <v>109.73</v>
      </c>
      <c r="K154" s="14">
        <v>134.19</v>
      </c>
      <c r="L154" s="14">
        <v>173.79</v>
      </c>
      <c r="M154" s="14"/>
      <c r="N154" s="14">
        <v>37.360292002000001</v>
      </c>
      <c r="O154" s="33">
        <v>20.007847401999999</v>
      </c>
      <c r="P154" s="17" t="s">
        <v>15</v>
      </c>
      <c r="Q154" s="40" t="s">
        <v>698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243</v>
      </c>
      <c r="D155" s="16" t="s">
        <v>244</v>
      </c>
      <c r="E155" s="16">
        <v>4</v>
      </c>
      <c r="F155" s="15">
        <v>34.049999999999997</v>
      </c>
      <c r="G155" s="15">
        <v>32.36</v>
      </c>
      <c r="H155" s="15">
        <v>30.67</v>
      </c>
      <c r="I155" s="14"/>
      <c r="J155" s="15">
        <v>36.21</v>
      </c>
      <c r="K155" s="15">
        <v>39.58</v>
      </c>
      <c r="L155" s="15">
        <v>45.04</v>
      </c>
      <c r="M155" s="15"/>
      <c r="N155" s="15">
        <v>49.740719636999998</v>
      </c>
      <c r="O155" s="15">
        <v>19.384690449999997</v>
      </c>
      <c r="P155" s="16" t="s">
        <v>15</v>
      </c>
      <c r="Q155" s="39" t="s">
        <v>699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19" t="s">
        <v>245</v>
      </c>
      <c r="D156" s="17" t="s">
        <v>246</v>
      </c>
      <c r="E156" s="17">
        <v>7</v>
      </c>
      <c r="F156" s="14">
        <v>522</v>
      </c>
      <c r="G156" s="14">
        <v>431.13</v>
      </c>
      <c r="H156" s="14">
        <v>340.26</v>
      </c>
      <c r="I156" s="14"/>
      <c r="J156" s="14">
        <v>558.6</v>
      </c>
      <c r="K156" s="14">
        <v>740.33</v>
      </c>
      <c r="L156" s="14">
        <v>1034.4100000000001</v>
      </c>
      <c r="M156" s="14"/>
      <c r="N156" s="14">
        <v>79.436014588999996</v>
      </c>
      <c r="O156" s="33">
        <v>32.744866773999995</v>
      </c>
      <c r="P156" s="17" t="s">
        <v>18</v>
      </c>
      <c r="Q156" s="40" t="s">
        <v>700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247</v>
      </c>
      <c r="D157" s="16" t="s">
        <v>248</v>
      </c>
      <c r="E157" s="16">
        <v>5</v>
      </c>
      <c r="F157" s="15">
        <v>85.41</v>
      </c>
      <c r="G157" s="15">
        <v>75.27</v>
      </c>
      <c r="H157" s="15">
        <v>65.14</v>
      </c>
      <c r="I157" s="14"/>
      <c r="J157" s="15">
        <v>110.06</v>
      </c>
      <c r="K157" s="15">
        <v>130.32</v>
      </c>
      <c r="L157" s="15">
        <v>163.11000000000001</v>
      </c>
      <c r="M157" s="15"/>
      <c r="N157" s="15">
        <v>54.223525745000003</v>
      </c>
      <c r="O157" s="15">
        <v>45.466745712999995</v>
      </c>
      <c r="P157" s="16" t="s">
        <v>18</v>
      </c>
      <c r="Q157" s="39" t="s">
        <v>701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19" t="s">
        <v>249</v>
      </c>
      <c r="D158" s="17" t="s">
        <v>250</v>
      </c>
      <c r="E158" s="17">
        <v>5</v>
      </c>
      <c r="F158" s="14">
        <v>12.7</v>
      </c>
      <c r="G158" s="14">
        <v>11.83</v>
      </c>
      <c r="H158" s="14">
        <v>10.97</v>
      </c>
      <c r="I158" s="14"/>
      <c r="J158" s="14">
        <v>13.17</v>
      </c>
      <c r="K158" s="14">
        <v>14.89</v>
      </c>
      <c r="L158" s="14">
        <v>17.670000000000002</v>
      </c>
      <c r="M158" s="14"/>
      <c r="N158" s="14">
        <v>45.715987202999997</v>
      </c>
      <c r="O158" s="33">
        <v>12.701896000000001</v>
      </c>
      <c r="P158" s="17" t="s">
        <v>15</v>
      </c>
      <c r="Q158" s="40" t="s">
        <v>702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251</v>
      </c>
      <c r="D159" s="16" t="s">
        <v>252</v>
      </c>
      <c r="E159" s="16">
        <v>6</v>
      </c>
      <c r="F159" s="15">
        <v>4.04</v>
      </c>
      <c r="G159" s="15">
        <v>3.2</v>
      </c>
      <c r="H159" s="15">
        <v>2.37</v>
      </c>
      <c r="I159" s="14"/>
      <c r="J159" s="15">
        <v>6.3</v>
      </c>
      <c r="K159" s="15">
        <v>7.96</v>
      </c>
      <c r="L159" s="15">
        <v>10.66</v>
      </c>
      <c r="M159" s="15"/>
      <c r="N159" s="15">
        <v>57.168927513</v>
      </c>
      <c r="O159" s="15">
        <v>63.535949649999999</v>
      </c>
      <c r="P159" s="16" t="s">
        <v>18</v>
      </c>
      <c r="Q159" s="39" t="s">
        <v>703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19" t="s">
        <v>253</v>
      </c>
      <c r="D160" s="17" t="s">
        <v>254</v>
      </c>
      <c r="E160" s="17">
        <v>3</v>
      </c>
      <c r="F160" s="14">
        <v>15.61</v>
      </c>
      <c r="G160" s="14">
        <v>14.52</v>
      </c>
      <c r="H160" s="14">
        <v>13.44</v>
      </c>
      <c r="I160" s="14"/>
      <c r="J160" s="14">
        <v>15.96</v>
      </c>
      <c r="K160" s="14">
        <v>18.12</v>
      </c>
      <c r="L160" s="14">
        <v>21.63</v>
      </c>
      <c r="M160" s="14"/>
      <c r="N160" s="14">
        <v>40.088637904999999</v>
      </c>
      <c r="O160" s="33">
        <v>151.31924615</v>
      </c>
      <c r="P160" s="17" t="s">
        <v>15</v>
      </c>
      <c r="Q160" s="40" t="s">
        <v>704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255</v>
      </c>
      <c r="D161" s="16" t="s">
        <v>256</v>
      </c>
      <c r="E161" s="16">
        <v>3</v>
      </c>
      <c r="F161" s="15">
        <v>28.8</v>
      </c>
      <c r="G161" s="15">
        <v>25.25</v>
      </c>
      <c r="H161" s="15">
        <v>21.7</v>
      </c>
      <c r="I161" s="14"/>
      <c r="J161" s="15">
        <v>32.549999999999997</v>
      </c>
      <c r="K161" s="15">
        <v>39.64</v>
      </c>
      <c r="L161" s="15">
        <v>51.12</v>
      </c>
      <c r="M161" s="15"/>
      <c r="N161" s="15">
        <v>40.030981103000002</v>
      </c>
      <c r="O161" s="15">
        <v>37.125658600000001</v>
      </c>
      <c r="P161" s="16" t="s">
        <v>15</v>
      </c>
      <c r="Q161" s="39" t="s">
        <v>705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19" t="s">
        <v>257</v>
      </c>
      <c r="D162" s="17" t="s">
        <v>258</v>
      </c>
      <c r="E162" s="17">
        <v>3</v>
      </c>
      <c r="F162" s="14">
        <v>11.64</v>
      </c>
      <c r="G162" s="14">
        <v>9.84</v>
      </c>
      <c r="H162" s="14">
        <v>8.0500000000000007</v>
      </c>
      <c r="I162" s="14"/>
      <c r="J162" s="14">
        <v>12.18</v>
      </c>
      <c r="K162" s="14">
        <v>15.76</v>
      </c>
      <c r="L162" s="14">
        <v>21.55</v>
      </c>
      <c r="M162" s="14"/>
      <c r="N162" s="14">
        <v>34.32678044</v>
      </c>
      <c r="O162" s="33">
        <v>85.802655349999995</v>
      </c>
      <c r="P162" s="17" t="s">
        <v>15</v>
      </c>
      <c r="Q162" s="40" t="s">
        <v>706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259</v>
      </c>
      <c r="D163" s="16" t="s">
        <v>260</v>
      </c>
      <c r="E163" s="16">
        <v>0</v>
      </c>
      <c r="F163" s="15">
        <v>6.91</v>
      </c>
      <c r="G163" s="15">
        <v>5.71</v>
      </c>
      <c r="H163" s="15">
        <v>4.51</v>
      </c>
      <c r="I163" s="14"/>
      <c r="J163" s="15">
        <v>7.1</v>
      </c>
      <c r="K163" s="15">
        <v>9.49</v>
      </c>
      <c r="L163" s="15">
        <v>13.37</v>
      </c>
      <c r="M163" s="15"/>
      <c r="N163" s="15">
        <v>39.778652246999997</v>
      </c>
      <c r="O163" s="15">
        <v>66.782513399999999</v>
      </c>
      <c r="P163" s="16" t="s">
        <v>15</v>
      </c>
      <c r="Q163" s="39" t="s">
        <v>707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19" t="s">
        <v>449</v>
      </c>
      <c r="D164" s="17" t="s">
        <v>450</v>
      </c>
      <c r="E164" s="17">
        <v>10</v>
      </c>
      <c r="F164" s="14">
        <v>1.56</v>
      </c>
      <c r="G164" s="14">
        <v>1.39</v>
      </c>
      <c r="H164" s="14">
        <v>1.23</v>
      </c>
      <c r="I164" s="14"/>
      <c r="J164" s="14">
        <v>1.69</v>
      </c>
      <c r="K164" s="14">
        <v>2.0099999999999998</v>
      </c>
      <c r="L164" s="14">
        <v>2.5299999999999998</v>
      </c>
      <c r="M164" s="14"/>
      <c r="N164" s="14">
        <v>69.306572709999998</v>
      </c>
      <c r="O164" s="33">
        <v>1.71334425</v>
      </c>
      <c r="P164" s="17" t="s">
        <v>18</v>
      </c>
      <c r="Q164" s="40" t="s">
        <v>708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261</v>
      </c>
      <c r="D165" s="16" t="s">
        <v>262</v>
      </c>
      <c r="E165" s="16">
        <v>3</v>
      </c>
      <c r="F165" s="15">
        <v>31.25</v>
      </c>
      <c r="G165" s="15">
        <v>28.47</v>
      </c>
      <c r="H165" s="15">
        <v>25.69</v>
      </c>
      <c r="I165" s="14"/>
      <c r="J165" s="15">
        <v>32.42</v>
      </c>
      <c r="K165" s="15">
        <v>37.97</v>
      </c>
      <c r="L165" s="15">
        <v>46.97</v>
      </c>
      <c r="M165" s="15"/>
      <c r="N165" s="15">
        <v>39.175221106999999</v>
      </c>
      <c r="O165" s="15">
        <v>109.68630784999999</v>
      </c>
      <c r="P165" s="16" t="s">
        <v>15</v>
      </c>
      <c r="Q165" s="39" t="s">
        <v>709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19" t="s">
        <v>263</v>
      </c>
      <c r="D166" s="17" t="s">
        <v>264</v>
      </c>
      <c r="E166" s="17">
        <v>10</v>
      </c>
      <c r="F166" s="14">
        <v>10.59</v>
      </c>
      <c r="G166" s="14">
        <v>9.36</v>
      </c>
      <c r="H166" s="14">
        <v>8.14</v>
      </c>
      <c r="I166" s="14"/>
      <c r="J166" s="14">
        <v>11.15</v>
      </c>
      <c r="K166" s="14">
        <v>13.59</v>
      </c>
      <c r="L166" s="14">
        <v>17.55</v>
      </c>
      <c r="M166" s="14"/>
      <c r="N166" s="14">
        <v>73.961780297999994</v>
      </c>
      <c r="O166" s="33">
        <v>80.100665750000005</v>
      </c>
      <c r="P166" s="17" t="s">
        <v>18</v>
      </c>
      <c r="Q166" s="40" t="s">
        <v>710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265</v>
      </c>
      <c r="D167" s="16" t="s">
        <v>266</v>
      </c>
      <c r="E167" s="16">
        <v>8</v>
      </c>
      <c r="F167" s="15">
        <v>33.75</v>
      </c>
      <c r="G167" s="15">
        <v>32.97</v>
      </c>
      <c r="H167" s="15">
        <v>32.200000000000003</v>
      </c>
      <c r="I167" s="14"/>
      <c r="J167" s="15">
        <v>33.869999999999997</v>
      </c>
      <c r="K167" s="15">
        <v>35.409999999999997</v>
      </c>
      <c r="L167" s="15">
        <v>37.909999999999997</v>
      </c>
      <c r="M167" s="15"/>
      <c r="N167" s="15">
        <v>81.565963670000002</v>
      </c>
      <c r="O167" s="15">
        <v>43.109917368000005</v>
      </c>
      <c r="P167" s="16" t="s">
        <v>18</v>
      </c>
      <c r="Q167" s="39" t="s">
        <v>507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19" t="s">
        <v>267</v>
      </c>
      <c r="D168" s="17" t="s">
        <v>268</v>
      </c>
      <c r="E168" s="17">
        <v>2</v>
      </c>
      <c r="F168" s="14">
        <v>8.65</v>
      </c>
      <c r="G168" s="14">
        <v>7.67</v>
      </c>
      <c r="H168" s="14">
        <v>6.69</v>
      </c>
      <c r="I168" s="14"/>
      <c r="J168" s="14">
        <v>8.7799999999999994</v>
      </c>
      <c r="K168" s="14">
        <v>10.73</v>
      </c>
      <c r="L168" s="14">
        <v>13.9</v>
      </c>
      <c r="M168" s="14"/>
      <c r="N168" s="14">
        <v>25.157986516000001</v>
      </c>
      <c r="O168" s="33">
        <v>11.683456268</v>
      </c>
      <c r="P168" s="17" t="s">
        <v>15</v>
      </c>
      <c r="Q168" s="40" t="s">
        <v>711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712</v>
      </c>
      <c r="D169" s="16" t="s">
        <v>713</v>
      </c>
      <c r="E169" s="16">
        <v>2</v>
      </c>
      <c r="F169" s="15">
        <v>21.54</v>
      </c>
      <c r="G169" s="15">
        <v>16.940000000000001</v>
      </c>
      <c r="H169" s="15">
        <v>12.34</v>
      </c>
      <c r="I169" s="14"/>
      <c r="J169" s="15">
        <v>21.98</v>
      </c>
      <c r="K169" s="15">
        <v>31.17</v>
      </c>
      <c r="L169" s="15">
        <v>46.05</v>
      </c>
      <c r="M169" s="15"/>
      <c r="N169" s="15">
        <v>39.995741363</v>
      </c>
      <c r="O169" s="15">
        <v>1.9223802559999998</v>
      </c>
      <c r="P169" s="16" t="s">
        <v>15</v>
      </c>
      <c r="Q169" s="39" t="s">
        <v>714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19" t="s">
        <v>269</v>
      </c>
      <c r="D170" s="17" t="s">
        <v>270</v>
      </c>
      <c r="E170" s="17">
        <v>0</v>
      </c>
      <c r="F170" s="14">
        <v>11.73</v>
      </c>
      <c r="G170" s="14">
        <v>10.220000000000001</v>
      </c>
      <c r="H170" s="14">
        <v>8.7200000000000006</v>
      </c>
      <c r="I170" s="14"/>
      <c r="J170" s="14">
        <v>12</v>
      </c>
      <c r="K170" s="14">
        <v>15</v>
      </c>
      <c r="L170" s="14">
        <v>19.87</v>
      </c>
      <c r="M170" s="14"/>
      <c r="N170" s="14">
        <v>34.032785766000003</v>
      </c>
      <c r="O170" s="33">
        <v>83.941292778999994</v>
      </c>
      <c r="P170" s="17" t="s">
        <v>15</v>
      </c>
      <c r="Q170" s="40" t="s">
        <v>715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271</v>
      </c>
      <c r="D171" s="16" t="s">
        <v>272</v>
      </c>
      <c r="E171" s="16">
        <v>10</v>
      </c>
      <c r="F171" s="15">
        <v>21.12</v>
      </c>
      <c r="G171" s="15">
        <v>19.73</v>
      </c>
      <c r="H171" s="15">
        <v>18.350000000000001</v>
      </c>
      <c r="I171" s="14"/>
      <c r="J171" s="15">
        <v>22.46</v>
      </c>
      <c r="K171" s="15">
        <v>25.22</v>
      </c>
      <c r="L171" s="15">
        <v>29.69</v>
      </c>
      <c r="M171" s="15"/>
      <c r="N171" s="15">
        <v>61.062178520000003</v>
      </c>
      <c r="O171" s="15">
        <v>83.734928960999994</v>
      </c>
      <c r="P171" s="16" t="s">
        <v>18</v>
      </c>
      <c r="Q171" s="39" t="s">
        <v>716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19" t="s">
        <v>273</v>
      </c>
      <c r="D172" s="17" t="s">
        <v>274</v>
      </c>
      <c r="E172" s="17">
        <v>4</v>
      </c>
      <c r="F172" s="14">
        <v>9.98</v>
      </c>
      <c r="G172" s="14">
        <v>9.17</v>
      </c>
      <c r="H172" s="14">
        <v>8.3699999999999992</v>
      </c>
      <c r="I172" s="14"/>
      <c r="J172" s="14">
        <v>10.29</v>
      </c>
      <c r="K172" s="14">
        <v>11.89</v>
      </c>
      <c r="L172" s="14">
        <v>14.49</v>
      </c>
      <c r="M172" s="14"/>
      <c r="N172" s="14">
        <v>39.705434713999999</v>
      </c>
      <c r="O172" s="33">
        <v>4.2604422000000008</v>
      </c>
      <c r="P172" s="17" t="s">
        <v>15</v>
      </c>
      <c r="Q172" s="40" t="s">
        <v>717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275</v>
      </c>
      <c r="D173" s="16" t="s">
        <v>276</v>
      </c>
      <c r="E173" s="16">
        <v>0</v>
      </c>
      <c r="F173" s="15">
        <v>1.45</v>
      </c>
      <c r="G173" s="15">
        <v>0.83</v>
      </c>
      <c r="H173" s="15">
        <v>0.22</v>
      </c>
      <c r="I173" s="14"/>
      <c r="J173" s="15">
        <v>1.57</v>
      </c>
      <c r="K173" s="15">
        <v>2.79</v>
      </c>
      <c r="L173" s="15">
        <v>4.7699999999999996</v>
      </c>
      <c r="M173" s="15"/>
      <c r="N173" s="15">
        <v>42.452993214000003</v>
      </c>
      <c r="O173" s="15">
        <v>13.3737662</v>
      </c>
      <c r="P173" s="16" t="s">
        <v>15</v>
      </c>
      <c r="Q173" s="39" t="s">
        <v>718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19" t="s">
        <v>277</v>
      </c>
      <c r="D174" s="17" t="s">
        <v>278</v>
      </c>
      <c r="E174" s="17">
        <v>7</v>
      </c>
      <c r="F174" s="14">
        <v>156.65</v>
      </c>
      <c r="G174" s="14">
        <v>134.25</v>
      </c>
      <c r="H174" s="14">
        <v>111.85</v>
      </c>
      <c r="I174" s="14"/>
      <c r="J174" s="14">
        <v>185.23</v>
      </c>
      <c r="K174" s="14">
        <v>230.02</v>
      </c>
      <c r="L174" s="14">
        <v>302.5</v>
      </c>
      <c r="M174" s="14"/>
      <c r="N174" s="14">
        <v>70.308642430000006</v>
      </c>
      <c r="O174" s="33">
        <v>13.414181018999999</v>
      </c>
      <c r="P174" s="17" t="s">
        <v>18</v>
      </c>
      <c r="Q174" s="40" t="s">
        <v>719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435</v>
      </c>
      <c r="D175" s="16" t="s">
        <v>436</v>
      </c>
      <c r="E175" s="16">
        <v>2</v>
      </c>
      <c r="F175" s="15">
        <v>6.95</v>
      </c>
      <c r="G175" s="15">
        <v>5.67</v>
      </c>
      <c r="H175" s="15">
        <v>4.4000000000000004</v>
      </c>
      <c r="I175" s="14"/>
      <c r="J175" s="15">
        <v>7.1</v>
      </c>
      <c r="K175" s="15">
        <v>9.64</v>
      </c>
      <c r="L175" s="15">
        <v>13.76</v>
      </c>
      <c r="M175" s="15"/>
      <c r="N175" s="15">
        <v>43.348087597999999</v>
      </c>
      <c r="O175" s="15">
        <v>2.6965252</v>
      </c>
      <c r="P175" s="16" t="s">
        <v>15</v>
      </c>
      <c r="Q175" s="39" t="s">
        <v>720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19" t="s">
        <v>279</v>
      </c>
      <c r="D176" s="17" t="s">
        <v>280</v>
      </c>
      <c r="E176" s="17">
        <v>4</v>
      </c>
      <c r="F176" s="14">
        <v>79.87</v>
      </c>
      <c r="G176" s="14">
        <v>73.209999999999994</v>
      </c>
      <c r="H176" s="14">
        <v>66.55</v>
      </c>
      <c r="I176" s="14"/>
      <c r="J176" s="14">
        <v>83.81</v>
      </c>
      <c r="K176" s="14">
        <v>97.12</v>
      </c>
      <c r="L176" s="14">
        <v>118.67</v>
      </c>
      <c r="M176" s="14"/>
      <c r="N176" s="14">
        <v>51.011841695999998</v>
      </c>
      <c r="O176" s="33">
        <v>52.427183149999998</v>
      </c>
      <c r="P176" s="17" t="s">
        <v>15</v>
      </c>
      <c r="Q176" s="40" t="s">
        <v>721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281</v>
      </c>
      <c r="D177" s="16" t="s">
        <v>282</v>
      </c>
      <c r="E177" s="16">
        <v>4</v>
      </c>
      <c r="F177" s="15">
        <v>2.5099999999999998</v>
      </c>
      <c r="G177" s="15">
        <v>1.81</v>
      </c>
      <c r="H177" s="15">
        <v>1.1200000000000001</v>
      </c>
      <c r="I177" s="14"/>
      <c r="J177" s="15">
        <v>4.13</v>
      </c>
      <c r="K177" s="15">
        <v>5.51</v>
      </c>
      <c r="L177" s="15">
        <v>7.75</v>
      </c>
      <c r="M177" s="15"/>
      <c r="N177" s="15">
        <v>54.609110047999998</v>
      </c>
      <c r="O177" s="15">
        <v>19.352331249999999</v>
      </c>
      <c r="P177" s="16" t="s">
        <v>18</v>
      </c>
      <c r="Q177" s="39" t="s">
        <v>722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19" t="s">
        <v>283</v>
      </c>
      <c r="D178" s="17" t="s">
        <v>284</v>
      </c>
      <c r="E178" s="17">
        <v>0</v>
      </c>
      <c r="F178" s="14">
        <v>4.97</v>
      </c>
      <c r="G178" s="14">
        <v>4.1500000000000004</v>
      </c>
      <c r="H178" s="14">
        <v>3.33</v>
      </c>
      <c r="I178" s="14"/>
      <c r="J178" s="14">
        <v>5.25</v>
      </c>
      <c r="K178" s="14">
        <v>6.88</v>
      </c>
      <c r="L178" s="14">
        <v>9.5299999999999994</v>
      </c>
      <c r="M178" s="14"/>
      <c r="N178" s="14">
        <v>21.053281728000002</v>
      </c>
      <c r="O178" s="33">
        <v>30.199260500000001</v>
      </c>
      <c r="P178" s="17" t="s">
        <v>15</v>
      </c>
      <c r="Q178" s="40" t="s">
        <v>723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285</v>
      </c>
      <c r="D179" s="16" t="s">
        <v>286</v>
      </c>
      <c r="E179" s="16">
        <v>2</v>
      </c>
      <c r="F179" s="15">
        <v>220.4</v>
      </c>
      <c r="G179" s="15">
        <v>179.87</v>
      </c>
      <c r="H179" s="15">
        <v>139.34</v>
      </c>
      <c r="I179" s="14"/>
      <c r="J179" s="15">
        <v>230.5</v>
      </c>
      <c r="K179" s="15">
        <v>311.55</v>
      </c>
      <c r="L179" s="15">
        <v>442.71</v>
      </c>
      <c r="M179" s="15"/>
      <c r="N179" s="15">
        <v>39.637648442</v>
      </c>
      <c r="O179" s="15">
        <v>6.5569623954999994</v>
      </c>
      <c r="P179" s="16" t="s">
        <v>15</v>
      </c>
      <c r="Q179" s="39" t="s">
        <v>724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19" t="s">
        <v>725</v>
      </c>
      <c r="D180" s="17" t="s">
        <v>726</v>
      </c>
      <c r="E180" s="17">
        <v>6</v>
      </c>
      <c r="F180" s="14">
        <v>0.59</v>
      </c>
      <c r="G180" s="14">
        <v>0.4</v>
      </c>
      <c r="H180" s="14">
        <v>0.21</v>
      </c>
      <c r="I180" s="14"/>
      <c r="J180" s="14">
        <v>1.07</v>
      </c>
      <c r="K180" s="14">
        <v>1.44</v>
      </c>
      <c r="L180" s="14">
        <v>2.06</v>
      </c>
      <c r="M180" s="14"/>
      <c r="N180" s="14">
        <v>62.644032236999998</v>
      </c>
      <c r="O180" s="33">
        <v>2.0276701500000001</v>
      </c>
      <c r="P180" s="17" t="s">
        <v>18</v>
      </c>
      <c r="Q180" s="40" t="s">
        <v>727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287</v>
      </c>
      <c r="D181" s="16" t="s">
        <v>288</v>
      </c>
      <c r="E181" s="16">
        <v>3</v>
      </c>
      <c r="F181" s="15">
        <v>49.08</v>
      </c>
      <c r="G181" s="15">
        <v>41.4</v>
      </c>
      <c r="H181" s="15">
        <v>33.72</v>
      </c>
      <c r="I181" s="14"/>
      <c r="J181" s="15">
        <v>50.86</v>
      </c>
      <c r="K181" s="15">
        <v>66.209999999999994</v>
      </c>
      <c r="L181" s="15">
        <v>91.04</v>
      </c>
      <c r="M181" s="15"/>
      <c r="N181" s="15">
        <v>38.567247407000004</v>
      </c>
      <c r="O181" s="15">
        <v>801.44835965000004</v>
      </c>
      <c r="P181" s="16" t="s">
        <v>15</v>
      </c>
      <c r="Q181" s="39" t="s">
        <v>728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19" t="s">
        <v>287</v>
      </c>
      <c r="D182" s="17" t="s">
        <v>290</v>
      </c>
      <c r="E182" s="17">
        <v>3</v>
      </c>
      <c r="F182" s="14">
        <v>45.2</v>
      </c>
      <c r="G182" s="14">
        <v>38.75</v>
      </c>
      <c r="H182" s="14">
        <v>32.299999999999997</v>
      </c>
      <c r="I182" s="14"/>
      <c r="J182" s="14">
        <v>46.65</v>
      </c>
      <c r="K182" s="14">
        <v>59.54</v>
      </c>
      <c r="L182" s="14">
        <v>80.41</v>
      </c>
      <c r="M182" s="14"/>
      <c r="N182" s="14">
        <v>40.200645252000001</v>
      </c>
      <c r="O182" s="33">
        <v>2473.4734191000002</v>
      </c>
      <c r="P182" s="17" t="s">
        <v>15</v>
      </c>
      <c r="Q182" s="40" t="s">
        <v>729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291</v>
      </c>
      <c r="D183" s="16" t="s">
        <v>292</v>
      </c>
      <c r="E183" s="16">
        <v>3</v>
      </c>
      <c r="F183" s="15">
        <v>12.09</v>
      </c>
      <c r="G183" s="15">
        <v>10.58</v>
      </c>
      <c r="H183" s="15">
        <v>9.08</v>
      </c>
      <c r="I183" s="14"/>
      <c r="J183" s="15">
        <v>12.72</v>
      </c>
      <c r="K183" s="15">
        <v>15.72</v>
      </c>
      <c r="L183" s="15">
        <v>20.58</v>
      </c>
      <c r="M183" s="15"/>
      <c r="N183" s="15">
        <v>26.609588177999999</v>
      </c>
      <c r="O183" s="15">
        <v>38.452005449999994</v>
      </c>
      <c r="P183" s="16" t="s">
        <v>15</v>
      </c>
      <c r="Q183" s="39" t="s">
        <v>730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19" t="s">
        <v>426</v>
      </c>
      <c r="D184" s="17" t="s">
        <v>293</v>
      </c>
      <c r="E184" s="17">
        <v>4</v>
      </c>
      <c r="F184" s="14">
        <v>63.99</v>
      </c>
      <c r="G184" s="14">
        <v>53.85</v>
      </c>
      <c r="H184" s="14">
        <v>43.72</v>
      </c>
      <c r="I184" s="14"/>
      <c r="J184" s="14">
        <v>65.7</v>
      </c>
      <c r="K184" s="14">
        <v>85.96</v>
      </c>
      <c r="L184" s="14">
        <v>118.75</v>
      </c>
      <c r="M184" s="14"/>
      <c r="N184" s="14">
        <v>45.285627411</v>
      </c>
      <c r="O184" s="33">
        <v>838.14284595000004</v>
      </c>
      <c r="P184" s="17" t="s">
        <v>15</v>
      </c>
      <c r="Q184" s="40" t="s">
        <v>731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429</v>
      </c>
      <c r="D185" s="16" t="s">
        <v>294</v>
      </c>
      <c r="E185" s="16">
        <v>9</v>
      </c>
      <c r="F185" s="15">
        <v>3.65</v>
      </c>
      <c r="G185" s="15">
        <v>3.27</v>
      </c>
      <c r="H185" s="15">
        <v>2.89</v>
      </c>
      <c r="I185" s="14"/>
      <c r="J185" s="15">
        <v>4.04</v>
      </c>
      <c r="K185" s="15">
        <v>4.79</v>
      </c>
      <c r="L185" s="15">
        <v>6.01</v>
      </c>
      <c r="M185" s="15"/>
      <c r="N185" s="15">
        <v>60.292644477000003</v>
      </c>
      <c r="O185" s="15">
        <v>11.26543745</v>
      </c>
      <c r="P185" s="16" t="s">
        <v>18</v>
      </c>
      <c r="Q185" s="39" t="s">
        <v>732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19" t="s">
        <v>513</v>
      </c>
      <c r="D186" s="17" t="s">
        <v>295</v>
      </c>
      <c r="E186" s="17">
        <v>3</v>
      </c>
      <c r="F186" s="14">
        <v>13.45</v>
      </c>
      <c r="G186" s="14">
        <v>11.71</v>
      </c>
      <c r="H186" s="14">
        <v>9.9700000000000006</v>
      </c>
      <c r="I186" s="14"/>
      <c r="J186" s="14">
        <v>14.25</v>
      </c>
      <c r="K186" s="14">
        <v>17.72</v>
      </c>
      <c r="L186" s="14">
        <v>23.34</v>
      </c>
      <c r="M186" s="14"/>
      <c r="N186" s="14">
        <v>40.846364323000003</v>
      </c>
      <c r="O186" s="33">
        <v>23.276007549999999</v>
      </c>
      <c r="P186" s="17" t="s">
        <v>15</v>
      </c>
      <c r="Q186" s="40" t="s">
        <v>733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430</v>
      </c>
      <c r="D187" s="16" t="s">
        <v>296</v>
      </c>
      <c r="E187" s="16">
        <v>2</v>
      </c>
      <c r="F187" s="15">
        <v>9.9499999999999993</v>
      </c>
      <c r="G187" s="15">
        <v>7.95</v>
      </c>
      <c r="H187" s="15">
        <v>5.96</v>
      </c>
      <c r="I187" s="14"/>
      <c r="J187" s="15">
        <v>10.28</v>
      </c>
      <c r="K187" s="15">
        <v>14.26</v>
      </c>
      <c r="L187" s="15">
        <v>20.71</v>
      </c>
      <c r="M187" s="15"/>
      <c r="N187" s="15">
        <v>25.95030487</v>
      </c>
      <c r="O187" s="15">
        <v>75.260014349999992</v>
      </c>
      <c r="P187" s="16" t="s">
        <v>15</v>
      </c>
      <c r="Q187" s="39"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19" t="s">
        <v>446</v>
      </c>
      <c r="D188" s="17" t="s">
        <v>297</v>
      </c>
      <c r="E188" s="17">
        <v>6</v>
      </c>
      <c r="F188" s="14">
        <v>49.37</v>
      </c>
      <c r="G188" s="14">
        <v>45.71</v>
      </c>
      <c r="H188" s="14">
        <v>42.05</v>
      </c>
      <c r="I188" s="14"/>
      <c r="J188" s="14">
        <v>51.42</v>
      </c>
      <c r="K188" s="14">
        <v>58.73</v>
      </c>
      <c r="L188" s="14">
        <v>70.569999999999993</v>
      </c>
      <c r="M188" s="14"/>
      <c r="N188" s="14">
        <v>45.634836915000001</v>
      </c>
      <c r="O188" s="33">
        <v>92.986582099999993</v>
      </c>
      <c r="P188" s="17" t="s">
        <v>15</v>
      </c>
      <c r="Q188" s="40"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447</v>
      </c>
      <c r="D189" s="16" t="s">
        <v>298</v>
      </c>
      <c r="E189" s="16">
        <v>7</v>
      </c>
      <c r="F189" s="15">
        <v>4.51</v>
      </c>
      <c r="G189" s="15">
        <v>4.22</v>
      </c>
      <c r="H189" s="15">
        <v>3.93</v>
      </c>
      <c r="I189" s="14"/>
      <c r="J189" s="15">
        <v>4.8</v>
      </c>
      <c r="K189" s="15">
        <v>5.37</v>
      </c>
      <c r="L189" s="15">
        <v>6.3</v>
      </c>
      <c r="M189" s="15"/>
      <c r="N189" s="15">
        <v>59.881916296999997</v>
      </c>
      <c r="O189" s="15">
        <v>4.3910902500000004</v>
      </c>
      <c r="P189" s="16" t="s">
        <v>18</v>
      </c>
      <c r="Q189" s="39"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19" t="s">
        <v>289</v>
      </c>
      <c r="D190" s="17" t="s">
        <v>299</v>
      </c>
      <c r="E190" s="17">
        <v>3</v>
      </c>
      <c r="F190" s="14">
        <v>18.84</v>
      </c>
      <c r="G190" s="14">
        <v>16.809999999999999</v>
      </c>
      <c r="H190" s="14">
        <v>14.79</v>
      </c>
      <c r="I190" s="14"/>
      <c r="J190" s="14">
        <v>19.46</v>
      </c>
      <c r="K190" s="14">
        <v>23.5</v>
      </c>
      <c r="L190" s="14">
        <v>30.04</v>
      </c>
      <c r="M190" s="14"/>
      <c r="N190" s="14">
        <v>36.701547255000001</v>
      </c>
      <c r="O190" s="33">
        <v>9.6369994999999999</v>
      </c>
      <c r="P190" s="17" t="s">
        <v>15</v>
      </c>
      <c r="Q190" s="40"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514</v>
      </c>
      <c r="D191" s="16" t="s">
        <v>515</v>
      </c>
      <c r="E191" s="16">
        <v>0</v>
      </c>
      <c r="F191" s="15">
        <v>7.06</v>
      </c>
      <c r="G191" s="15">
        <v>6.24</v>
      </c>
      <c r="H191" s="15">
        <v>5.42</v>
      </c>
      <c r="I191" s="14"/>
      <c r="J191" s="15">
        <v>7.7</v>
      </c>
      <c r="K191" s="15">
        <v>9.33</v>
      </c>
      <c r="L191" s="15">
        <v>11.97</v>
      </c>
      <c r="M191" s="15"/>
      <c r="N191" s="15">
        <v>31.374056024000001</v>
      </c>
      <c r="O191" s="15">
        <v>2.0310746499999999</v>
      </c>
      <c r="P191" s="16" t="s">
        <v>15</v>
      </c>
      <c r="Q191" s="39"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19" t="s">
        <v>739</v>
      </c>
      <c r="D192" s="17" t="s">
        <v>491</v>
      </c>
      <c r="E192" s="17">
        <v>10</v>
      </c>
      <c r="F192" s="14">
        <v>76.87</v>
      </c>
      <c r="G192" s="14">
        <v>64.87</v>
      </c>
      <c r="H192" s="14">
        <v>52.87</v>
      </c>
      <c r="I192" s="14"/>
      <c r="J192" s="14">
        <v>91.53</v>
      </c>
      <c r="K192" s="14">
        <v>115.52</v>
      </c>
      <c r="L192" s="14">
        <v>154.35</v>
      </c>
      <c r="M192" s="14"/>
      <c r="N192" s="14">
        <v>90.154439174000004</v>
      </c>
      <c r="O192" s="33">
        <v>1.9316729235000001</v>
      </c>
      <c r="P192" s="17" t="s">
        <v>18</v>
      </c>
      <c r="Q192" s="40" t="s">
        <v>740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453</v>
      </c>
      <c r="D193" s="16" t="s">
        <v>300</v>
      </c>
      <c r="E193" s="16">
        <v>0</v>
      </c>
      <c r="F193" s="15">
        <v>1.83</v>
      </c>
      <c r="G193" s="15">
        <v>1.54</v>
      </c>
      <c r="H193" s="15">
        <v>1.25</v>
      </c>
      <c r="I193" s="14"/>
      <c r="J193" s="15">
        <v>1.9</v>
      </c>
      <c r="K193" s="15">
        <v>2.4700000000000002</v>
      </c>
      <c r="L193" s="15">
        <v>3.4</v>
      </c>
      <c r="M193" s="15"/>
      <c r="N193" s="15">
        <v>46.621258474000001</v>
      </c>
      <c r="O193" s="15">
        <v>8.5564053999999992</v>
      </c>
      <c r="P193" s="16" t="s">
        <v>15</v>
      </c>
      <c r="Q193" s="39" t="s">
        <v>741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19" t="s">
        <v>448</v>
      </c>
      <c r="D194" s="17" t="s">
        <v>301</v>
      </c>
      <c r="E194" s="17">
        <v>1</v>
      </c>
      <c r="F194" s="14">
        <v>1.9</v>
      </c>
      <c r="G194" s="14">
        <v>1.6</v>
      </c>
      <c r="H194" s="14">
        <v>1.3</v>
      </c>
      <c r="I194" s="14"/>
      <c r="J194" s="14">
        <v>1.97</v>
      </c>
      <c r="K194" s="14">
        <v>2.56</v>
      </c>
      <c r="L194" s="14">
        <v>3.53</v>
      </c>
      <c r="M194" s="14"/>
      <c r="N194" s="14">
        <v>50.200257999000002</v>
      </c>
      <c r="O194" s="33">
        <v>4.6740422500000003</v>
      </c>
      <c r="P194" s="17" t="s">
        <v>15</v>
      </c>
      <c r="Q194" s="40" t="s">
        <v>742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470</v>
      </c>
      <c r="D195" s="16" t="s">
        <v>302</v>
      </c>
      <c r="E195" s="16">
        <v>0</v>
      </c>
      <c r="F195" s="15">
        <v>20.84</v>
      </c>
      <c r="G195" s="15">
        <v>18.84</v>
      </c>
      <c r="H195" s="15">
        <v>16.84</v>
      </c>
      <c r="I195" s="14"/>
      <c r="J195" s="15">
        <v>21.63</v>
      </c>
      <c r="K195" s="15">
        <v>25.62</v>
      </c>
      <c r="L195" s="15">
        <v>32.1</v>
      </c>
      <c r="M195" s="15"/>
      <c r="N195" s="15">
        <v>33.739467687999998</v>
      </c>
      <c r="O195" s="15">
        <v>205.82215435000001</v>
      </c>
      <c r="P195" s="16" t="s">
        <v>15</v>
      </c>
      <c r="Q195" s="39" t="s">
        <v>743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19" t="s">
        <v>526</v>
      </c>
      <c r="D196" s="17" t="s">
        <v>303</v>
      </c>
      <c r="E196" s="17">
        <v>0</v>
      </c>
      <c r="F196" s="14">
        <v>0.48</v>
      </c>
      <c r="G196" s="14">
        <v>0.26</v>
      </c>
      <c r="H196" s="14">
        <v>0.04</v>
      </c>
      <c r="I196" s="14"/>
      <c r="J196" s="14">
        <v>0.49</v>
      </c>
      <c r="K196" s="14">
        <v>0.92</v>
      </c>
      <c r="L196" s="14">
        <v>1.62</v>
      </c>
      <c r="M196" s="14"/>
      <c r="N196" s="14">
        <v>38.816873295000001</v>
      </c>
      <c r="O196" s="33">
        <v>8.4348745999999988</v>
      </c>
      <c r="P196" s="17" t="s">
        <v>15</v>
      </c>
      <c r="Q196" s="40" t="s">
        <v>744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492</v>
      </c>
      <c r="D197" s="16" t="s">
        <v>304</v>
      </c>
      <c r="E197" s="16">
        <v>1</v>
      </c>
      <c r="F197" s="15">
        <v>5.27</v>
      </c>
      <c r="G197" s="15">
        <v>4.49</v>
      </c>
      <c r="H197" s="15">
        <v>3.72</v>
      </c>
      <c r="I197" s="14"/>
      <c r="J197" s="15">
        <v>5.42</v>
      </c>
      <c r="K197" s="15">
        <v>6.96</v>
      </c>
      <c r="L197" s="15">
        <v>9.4600000000000009</v>
      </c>
      <c r="M197" s="15"/>
      <c r="N197" s="15">
        <v>44.472459870000002</v>
      </c>
      <c r="O197" s="15">
        <v>21.513000550000001</v>
      </c>
      <c r="P197" s="16" t="s">
        <v>15</v>
      </c>
      <c r="Q197" s="39" t="s">
        <v>745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19" t="s">
        <v>471</v>
      </c>
      <c r="D198" s="17" t="s">
        <v>472</v>
      </c>
      <c r="E198" s="17">
        <v>0</v>
      </c>
      <c r="F198" s="14">
        <v>0.56000000000000005</v>
      </c>
      <c r="G198" s="14">
        <v>-0.12</v>
      </c>
      <c r="H198" s="14">
        <v>-0.8</v>
      </c>
      <c r="I198" s="14"/>
      <c r="J198" s="14">
        <v>0.61</v>
      </c>
      <c r="K198" s="14">
        <v>1.97</v>
      </c>
      <c r="L198" s="14">
        <v>4.18</v>
      </c>
      <c r="M198" s="14"/>
      <c r="N198" s="14">
        <v>28.794668867999999</v>
      </c>
      <c r="O198" s="33">
        <v>2.35175285</v>
      </c>
      <c r="P198" s="17" t="s">
        <v>15</v>
      </c>
      <c r="Q198" s="40" t="s">
        <v>746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440</v>
      </c>
      <c r="D199" s="16" t="s">
        <v>305</v>
      </c>
      <c r="E199" s="16">
        <v>1</v>
      </c>
      <c r="F199" s="15">
        <v>37.119999999999997</v>
      </c>
      <c r="G199" s="15">
        <v>34.28</v>
      </c>
      <c r="H199" s="15">
        <v>31.44</v>
      </c>
      <c r="I199" s="14"/>
      <c r="J199" s="15">
        <v>40</v>
      </c>
      <c r="K199" s="15">
        <v>45.67</v>
      </c>
      <c r="L199" s="15">
        <v>54.85</v>
      </c>
      <c r="M199" s="15"/>
      <c r="N199" s="15">
        <v>42.497364228999999</v>
      </c>
      <c r="O199" s="15">
        <v>458.13207069999999</v>
      </c>
      <c r="P199" s="16" t="s">
        <v>15</v>
      </c>
      <c r="Q199" s="39" t="s">
        <v>747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19" t="s">
        <v>445</v>
      </c>
      <c r="D200" s="17" t="s">
        <v>306</v>
      </c>
      <c r="E200" s="17">
        <v>4</v>
      </c>
      <c r="F200" s="14">
        <v>9.7200000000000006</v>
      </c>
      <c r="G200" s="14">
        <v>8.68</v>
      </c>
      <c r="H200" s="14">
        <v>7.65</v>
      </c>
      <c r="I200" s="14"/>
      <c r="J200" s="14">
        <v>10.199999999999999</v>
      </c>
      <c r="K200" s="14">
        <v>12.26</v>
      </c>
      <c r="L200" s="14">
        <v>15.61</v>
      </c>
      <c r="M200" s="14"/>
      <c r="N200" s="14">
        <v>50.480313525</v>
      </c>
      <c r="O200" s="33">
        <v>17.60773</v>
      </c>
      <c r="P200" s="17" t="s">
        <v>15</v>
      </c>
      <c r="Q200" s="40" t="s">
        <v>748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527</v>
      </c>
      <c r="D201" s="16" t="s">
        <v>528</v>
      </c>
      <c r="E201" s="16">
        <v>7</v>
      </c>
      <c r="F201" s="15">
        <v>508.6</v>
      </c>
      <c r="G201" s="15">
        <v>477.35</v>
      </c>
      <c r="H201" s="15">
        <v>446.1</v>
      </c>
      <c r="I201" s="14"/>
      <c r="J201" s="15">
        <v>522.27</v>
      </c>
      <c r="K201" s="15">
        <v>584.76</v>
      </c>
      <c r="L201" s="15">
        <v>685.89</v>
      </c>
      <c r="M201" s="15"/>
      <c r="N201" s="15">
        <v>58.461249928999997</v>
      </c>
      <c r="O201" s="15">
        <v>1.2373872774999999</v>
      </c>
      <c r="P201" s="16" t="s">
        <v>18</v>
      </c>
      <c r="Q201" s="39" t="s">
        <v>749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19" t="s">
        <v>307</v>
      </c>
      <c r="D202" s="17" t="s">
        <v>308</v>
      </c>
      <c r="E202" s="17">
        <v>1</v>
      </c>
      <c r="F202" s="14">
        <v>6.75</v>
      </c>
      <c r="G202" s="14">
        <v>6.04</v>
      </c>
      <c r="H202" s="14">
        <v>5.34</v>
      </c>
      <c r="I202" s="14"/>
      <c r="J202" s="14">
        <v>6.87</v>
      </c>
      <c r="K202" s="14">
        <v>8.27</v>
      </c>
      <c r="L202" s="14">
        <v>10.55</v>
      </c>
      <c r="M202" s="14"/>
      <c r="N202" s="14">
        <v>36.222321014000002</v>
      </c>
      <c r="O202" s="33">
        <v>2.7988531999999999</v>
      </c>
      <c r="P202" s="17" t="s">
        <v>15</v>
      </c>
      <c r="Q202" s="40" t="s">
        <v>750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461</v>
      </c>
      <c r="D203" s="16" t="s">
        <v>309</v>
      </c>
      <c r="E203" s="16">
        <v>7</v>
      </c>
      <c r="F203" s="15">
        <v>16.16</v>
      </c>
      <c r="G203" s="15">
        <v>14.9</v>
      </c>
      <c r="H203" s="15">
        <v>13.64</v>
      </c>
      <c r="I203" s="14"/>
      <c r="J203" s="15">
        <v>17.27</v>
      </c>
      <c r="K203" s="15">
        <v>19.78</v>
      </c>
      <c r="L203" s="15">
        <v>23.84</v>
      </c>
      <c r="M203" s="15"/>
      <c r="N203" s="15">
        <v>54.971871245000003</v>
      </c>
      <c r="O203" s="15">
        <v>249.86764220000001</v>
      </c>
      <c r="P203" s="16" t="s">
        <v>18</v>
      </c>
      <c r="Q203" s="39" t="s">
        <v>751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19" t="s">
        <v>310</v>
      </c>
      <c r="D204" s="17" t="s">
        <v>311</v>
      </c>
      <c r="E204" s="17">
        <v>3</v>
      </c>
      <c r="F204" s="14">
        <v>31.56</v>
      </c>
      <c r="G204" s="14">
        <v>28.08</v>
      </c>
      <c r="H204" s="14">
        <v>24.61</v>
      </c>
      <c r="I204" s="14"/>
      <c r="J204" s="14">
        <v>32.83</v>
      </c>
      <c r="K204" s="14">
        <v>39.770000000000003</v>
      </c>
      <c r="L204" s="14">
        <v>51</v>
      </c>
      <c r="M204" s="14"/>
      <c r="N204" s="14">
        <v>33.309151276999998</v>
      </c>
      <c r="O204" s="33">
        <v>667.16889555</v>
      </c>
      <c r="P204" s="17" t="s">
        <v>15</v>
      </c>
      <c r="Q204" s="40" t="s">
        <v>752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753</v>
      </c>
      <c r="D205" s="16" t="s">
        <v>754</v>
      </c>
      <c r="E205" s="16">
        <v>6</v>
      </c>
      <c r="F205" s="15">
        <v>41.1</v>
      </c>
      <c r="G205" s="15">
        <v>32.31</v>
      </c>
      <c r="H205" s="15">
        <v>23.52</v>
      </c>
      <c r="I205" s="14"/>
      <c r="J205" s="15">
        <v>65.73</v>
      </c>
      <c r="K205" s="15">
        <v>83.3</v>
      </c>
      <c r="L205" s="15">
        <v>111.75</v>
      </c>
      <c r="M205" s="15"/>
      <c r="N205" s="15">
        <v>53.539013801000003</v>
      </c>
      <c r="O205" s="15">
        <v>1.4981414104999999</v>
      </c>
      <c r="P205" s="16" t="s">
        <v>18</v>
      </c>
      <c r="Q205" s="39" t="s">
        <v>755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19" t="s">
        <v>312</v>
      </c>
      <c r="D206" s="17" t="s">
        <v>313</v>
      </c>
      <c r="E206" s="17">
        <v>4</v>
      </c>
      <c r="F206" s="14">
        <v>8.1300000000000008</v>
      </c>
      <c r="G206" s="14">
        <v>7.65</v>
      </c>
      <c r="H206" s="14">
        <v>7.17</v>
      </c>
      <c r="I206" s="14"/>
      <c r="J206" s="14">
        <v>8.4700000000000006</v>
      </c>
      <c r="K206" s="14">
        <v>9.42</v>
      </c>
      <c r="L206" s="14">
        <v>10.97</v>
      </c>
      <c r="M206" s="14"/>
      <c r="N206" s="14">
        <v>50.720663848000001</v>
      </c>
      <c r="O206" s="33">
        <v>15.283378150000001</v>
      </c>
      <c r="P206" s="17" t="s">
        <v>15</v>
      </c>
      <c r="Q206" s="40" t="s">
        <v>756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312</v>
      </c>
      <c r="D207" s="16" t="s">
        <v>314</v>
      </c>
      <c r="E207" s="16">
        <v>4</v>
      </c>
      <c r="F207" s="15">
        <v>42.1</v>
      </c>
      <c r="G207" s="15">
        <v>39.24</v>
      </c>
      <c r="H207" s="15">
        <v>36.380000000000003</v>
      </c>
      <c r="I207" s="14"/>
      <c r="J207" s="15">
        <v>43.86</v>
      </c>
      <c r="K207" s="15">
        <v>49.57</v>
      </c>
      <c r="L207" s="15">
        <v>58.82</v>
      </c>
      <c r="M207" s="15"/>
      <c r="N207" s="15">
        <v>51.162833372999998</v>
      </c>
      <c r="O207" s="15">
        <v>105.11342955000001</v>
      </c>
      <c r="P207" s="16" t="s">
        <v>15</v>
      </c>
      <c r="Q207" s="39" t="s">
        <v>757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19" t="s">
        <v>315</v>
      </c>
      <c r="D208" s="17" t="s">
        <v>758</v>
      </c>
      <c r="E208" s="17">
        <v>0</v>
      </c>
      <c r="F208" s="14">
        <v>14</v>
      </c>
      <c r="G208" s="14">
        <v>12.63</v>
      </c>
      <c r="H208" s="14">
        <v>11.27</v>
      </c>
      <c r="I208" s="14"/>
      <c r="J208" s="14">
        <v>14.33</v>
      </c>
      <c r="K208" s="14">
        <v>17.05</v>
      </c>
      <c r="L208" s="14">
        <v>21.47</v>
      </c>
      <c r="M208" s="14"/>
      <c r="N208" s="14">
        <v>34.236438704000001</v>
      </c>
      <c r="O208" s="33">
        <v>1.597272</v>
      </c>
      <c r="P208" s="17" t="s">
        <v>15</v>
      </c>
      <c r="Q208" s="40" t="s">
        <v>759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315</v>
      </c>
      <c r="D209" s="16" t="s">
        <v>760</v>
      </c>
      <c r="E209" s="16">
        <v>0</v>
      </c>
      <c r="F209" s="15">
        <v>14.54</v>
      </c>
      <c r="G209" s="15">
        <v>13.16</v>
      </c>
      <c r="H209" s="15">
        <v>11.78</v>
      </c>
      <c r="I209" s="14"/>
      <c r="J209" s="15">
        <v>14.99</v>
      </c>
      <c r="K209" s="15">
        <v>17.739999999999998</v>
      </c>
      <c r="L209" s="15">
        <v>22.2</v>
      </c>
      <c r="M209" s="15"/>
      <c r="N209" s="15">
        <v>34.394627165999999</v>
      </c>
      <c r="O209" s="15">
        <v>2.0367131500000002</v>
      </c>
      <c r="P209" s="16" t="s">
        <v>15</v>
      </c>
      <c r="Q209" s="39" t="s">
        <v>761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19" t="s">
        <v>315</v>
      </c>
      <c r="D210" s="17" t="s">
        <v>316</v>
      </c>
      <c r="E210" s="17">
        <v>0</v>
      </c>
      <c r="F210" s="14">
        <v>28.42</v>
      </c>
      <c r="G210" s="14">
        <v>25.71</v>
      </c>
      <c r="H210" s="14">
        <v>23</v>
      </c>
      <c r="I210" s="14"/>
      <c r="J210" s="14">
        <v>29.3</v>
      </c>
      <c r="K210" s="14">
        <v>34.71</v>
      </c>
      <c r="L210" s="14">
        <v>43.48</v>
      </c>
      <c r="M210" s="14"/>
      <c r="N210" s="14">
        <v>33.405896693999999</v>
      </c>
      <c r="O210" s="33">
        <v>104.28822530000001</v>
      </c>
      <c r="P210" s="17" t="s">
        <v>15</v>
      </c>
      <c r="Q210" s="40" t="s">
        <v>762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317</v>
      </c>
      <c r="D211" s="16" t="s">
        <v>318</v>
      </c>
      <c r="E211" s="16">
        <v>3</v>
      </c>
      <c r="F211" s="15">
        <v>16.420000000000002</v>
      </c>
      <c r="G211" s="15">
        <v>14.06</v>
      </c>
      <c r="H211" s="15">
        <v>11.71</v>
      </c>
      <c r="I211" s="14"/>
      <c r="J211" s="15">
        <v>16.940000000000001</v>
      </c>
      <c r="K211" s="15">
        <v>21.64</v>
      </c>
      <c r="L211" s="15">
        <v>29.26</v>
      </c>
      <c r="M211" s="15"/>
      <c r="N211" s="15">
        <v>41.034849395000002</v>
      </c>
      <c r="O211" s="15">
        <v>52.114497950000001</v>
      </c>
      <c r="P211" s="16" t="s">
        <v>15</v>
      </c>
      <c r="Q211" s="39" t="s">
        <v>763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19" t="s">
        <v>319</v>
      </c>
      <c r="D212" s="17" t="s">
        <v>320</v>
      </c>
      <c r="E212" s="17">
        <v>3</v>
      </c>
      <c r="F212" s="14">
        <v>5.08</v>
      </c>
      <c r="G212" s="14">
        <v>4.8099999999999996</v>
      </c>
      <c r="H212" s="14">
        <v>4.54</v>
      </c>
      <c r="I212" s="14"/>
      <c r="J212" s="14">
        <v>5.25</v>
      </c>
      <c r="K212" s="14">
        <v>5.78</v>
      </c>
      <c r="L212" s="14">
        <v>6.65</v>
      </c>
      <c r="M212" s="14"/>
      <c r="N212" s="14">
        <v>37.458199</v>
      </c>
      <c r="O212" s="33">
        <v>2.46460605</v>
      </c>
      <c r="P212" s="17" t="s">
        <v>15</v>
      </c>
      <c r="Q212" s="40" t="s">
        <v>764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503</v>
      </c>
      <c r="D213" s="16" t="s">
        <v>504</v>
      </c>
      <c r="E213" s="16">
        <v>7</v>
      </c>
      <c r="F213" s="15">
        <v>3683</v>
      </c>
      <c r="G213" s="15">
        <v>2943.28</v>
      </c>
      <c r="H213" s="15">
        <v>2203.56</v>
      </c>
      <c r="I213" s="14"/>
      <c r="J213" s="15">
        <v>3899.51</v>
      </c>
      <c r="K213" s="15">
        <v>5378.94</v>
      </c>
      <c r="L213" s="15">
        <v>7772.84</v>
      </c>
      <c r="M213" s="15"/>
      <c r="N213" s="15">
        <v>80.621685834999994</v>
      </c>
      <c r="O213" s="15">
        <v>2.2712799779999999</v>
      </c>
      <c r="P213" s="16" t="s">
        <v>18</v>
      </c>
      <c r="Q213" s="39" t="s">
        <v>765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19" t="s">
        <v>321</v>
      </c>
      <c r="D214" s="17" t="s">
        <v>322</v>
      </c>
      <c r="E214" s="17">
        <v>7</v>
      </c>
      <c r="F214" s="14">
        <v>13.08</v>
      </c>
      <c r="G214" s="14">
        <v>11.5</v>
      </c>
      <c r="H214" s="14">
        <v>9.92</v>
      </c>
      <c r="I214" s="14"/>
      <c r="J214" s="14">
        <v>14.14</v>
      </c>
      <c r="K214" s="14">
        <v>17.29</v>
      </c>
      <c r="L214" s="14">
        <v>22.4</v>
      </c>
      <c r="M214" s="14"/>
      <c r="N214" s="14">
        <v>54.133085938999997</v>
      </c>
      <c r="O214" s="33">
        <v>12.94675715</v>
      </c>
      <c r="P214" s="17" t="s">
        <v>18</v>
      </c>
      <c r="Q214" s="40" t="s">
        <v>766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323</v>
      </c>
      <c r="D215" s="16" t="s">
        <v>324</v>
      </c>
      <c r="E215" s="16">
        <v>4</v>
      </c>
      <c r="F215" s="15">
        <v>6.55</v>
      </c>
      <c r="G215" s="15">
        <v>4.8</v>
      </c>
      <c r="H215" s="15">
        <v>3.05</v>
      </c>
      <c r="I215" s="14"/>
      <c r="J215" s="15">
        <v>11.32</v>
      </c>
      <c r="K215" s="15">
        <v>14.81</v>
      </c>
      <c r="L215" s="15">
        <v>20.47</v>
      </c>
      <c r="M215" s="15"/>
      <c r="N215" s="15">
        <v>54.469368678000002</v>
      </c>
      <c r="O215" s="15">
        <v>70.423516300000003</v>
      </c>
      <c r="P215" s="16" t="s">
        <v>18</v>
      </c>
      <c r="Q215" s="39" t="s">
        <v>767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19" t="s">
        <v>438</v>
      </c>
      <c r="D216" s="17" t="s">
        <v>439</v>
      </c>
      <c r="E216" s="17">
        <v>9</v>
      </c>
      <c r="F216" s="14">
        <v>37.65</v>
      </c>
      <c r="G216" s="14">
        <v>30.16</v>
      </c>
      <c r="H216" s="14">
        <v>22.68</v>
      </c>
      <c r="I216" s="14"/>
      <c r="J216" s="14">
        <v>40</v>
      </c>
      <c r="K216" s="14">
        <v>54.96</v>
      </c>
      <c r="L216" s="14">
        <v>79.180000000000007</v>
      </c>
      <c r="M216" s="14"/>
      <c r="N216" s="14">
        <v>70.917924076000006</v>
      </c>
      <c r="O216" s="33">
        <v>2.5463968084999999</v>
      </c>
      <c r="P216" s="17" t="s">
        <v>18</v>
      </c>
      <c r="Q216" s="40" t="s">
        <v>768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325</v>
      </c>
      <c r="D217" s="16" t="s">
        <v>326</v>
      </c>
      <c r="E217" s="16">
        <v>0</v>
      </c>
      <c r="F217" s="15">
        <v>10.54</v>
      </c>
      <c r="G217" s="15">
        <v>9.27</v>
      </c>
      <c r="H217" s="15">
        <v>8</v>
      </c>
      <c r="I217" s="14"/>
      <c r="J217" s="15">
        <v>11.24</v>
      </c>
      <c r="K217" s="15">
        <v>13.77</v>
      </c>
      <c r="L217" s="15">
        <v>17.87</v>
      </c>
      <c r="M217" s="15"/>
      <c r="N217" s="15">
        <v>37.225522107000003</v>
      </c>
      <c r="O217" s="15">
        <v>50.992757699999999</v>
      </c>
      <c r="P217" s="16" t="s">
        <v>15</v>
      </c>
      <c r="Q217" s="39" t="s">
        <v>769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19" t="s">
        <v>327</v>
      </c>
      <c r="D218" s="17" t="s">
        <v>328</v>
      </c>
      <c r="E218" s="17">
        <v>3</v>
      </c>
      <c r="F218" s="14">
        <v>17.239999999999998</v>
      </c>
      <c r="G218" s="14">
        <v>15.64</v>
      </c>
      <c r="H218" s="14">
        <v>14.04</v>
      </c>
      <c r="I218" s="14"/>
      <c r="J218" s="14">
        <v>17.59</v>
      </c>
      <c r="K218" s="14">
        <v>20.78</v>
      </c>
      <c r="L218" s="14">
        <v>25.95</v>
      </c>
      <c r="M218" s="14"/>
      <c r="N218" s="14">
        <v>45.498468627000001</v>
      </c>
      <c r="O218" s="33">
        <v>62.552257949999998</v>
      </c>
      <c r="P218" s="17" t="s">
        <v>15</v>
      </c>
      <c r="Q218" s="40" t="s">
        <v>770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329</v>
      </c>
      <c r="D219" s="16" t="s">
        <v>330</v>
      </c>
      <c r="E219" s="16">
        <v>7</v>
      </c>
      <c r="F219" s="15">
        <v>19.63</v>
      </c>
      <c r="G219" s="15">
        <v>17.34</v>
      </c>
      <c r="H219" s="15">
        <v>15.05</v>
      </c>
      <c r="I219" s="14"/>
      <c r="J219" s="15">
        <v>24.01</v>
      </c>
      <c r="K219" s="15">
        <v>28.58</v>
      </c>
      <c r="L219" s="15">
        <v>35.97</v>
      </c>
      <c r="M219" s="15"/>
      <c r="N219" s="15">
        <v>72.051570501</v>
      </c>
      <c r="O219" s="15">
        <v>160.66058530000001</v>
      </c>
      <c r="P219" s="16" t="s">
        <v>18</v>
      </c>
      <c r="Q219" s="39" t="s">
        <v>771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19" t="s">
        <v>331</v>
      </c>
      <c r="D220" s="17" t="s">
        <v>332</v>
      </c>
      <c r="E220" s="17">
        <v>0</v>
      </c>
      <c r="F220" s="14">
        <v>54.12</v>
      </c>
      <c r="G220" s="14">
        <v>44.78</v>
      </c>
      <c r="H220" s="14">
        <v>35.450000000000003</v>
      </c>
      <c r="I220" s="14"/>
      <c r="J220" s="14">
        <v>56.1</v>
      </c>
      <c r="K220" s="14">
        <v>74.760000000000005</v>
      </c>
      <c r="L220" s="14">
        <v>104.97</v>
      </c>
      <c r="M220" s="14"/>
      <c r="N220" s="14">
        <v>29.248746792999999</v>
      </c>
      <c r="O220" s="33">
        <v>25.874868729999999</v>
      </c>
      <c r="P220" s="17" t="s">
        <v>15</v>
      </c>
      <c r="Q220" s="40" t="s">
        <v>772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333</v>
      </c>
      <c r="D221" s="16" t="s">
        <v>334</v>
      </c>
      <c r="E221" s="16">
        <v>4</v>
      </c>
      <c r="F221" s="15">
        <v>12.4</v>
      </c>
      <c r="G221" s="15">
        <v>10.32</v>
      </c>
      <c r="H221" s="15">
        <v>8.24</v>
      </c>
      <c r="I221" s="14"/>
      <c r="J221" s="15">
        <v>14.58</v>
      </c>
      <c r="K221" s="15">
        <v>18.73</v>
      </c>
      <c r="L221" s="15">
        <v>25.46</v>
      </c>
      <c r="M221" s="15"/>
      <c r="N221" s="15">
        <v>61.804071190999998</v>
      </c>
      <c r="O221" s="15">
        <v>31.420709305999999</v>
      </c>
      <c r="P221" s="16" t="s">
        <v>18</v>
      </c>
      <c r="Q221" s="39" t="s">
        <v>773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19" t="s">
        <v>335</v>
      </c>
      <c r="D222" s="17" t="s">
        <v>336</v>
      </c>
      <c r="E222" s="17">
        <v>2</v>
      </c>
      <c r="F222" s="14">
        <v>42.81</v>
      </c>
      <c r="G222" s="14">
        <v>37.450000000000003</v>
      </c>
      <c r="H222" s="14">
        <v>32.090000000000003</v>
      </c>
      <c r="I222" s="14"/>
      <c r="J222" s="14">
        <v>43.57</v>
      </c>
      <c r="K222" s="14">
        <v>54.28</v>
      </c>
      <c r="L222" s="14">
        <v>71.61</v>
      </c>
      <c r="M222" s="14"/>
      <c r="N222" s="14">
        <v>27.906159842000001</v>
      </c>
      <c r="O222" s="33">
        <v>348.26779455000002</v>
      </c>
      <c r="P222" s="17" t="s">
        <v>15</v>
      </c>
      <c r="Q222" s="40" t="s">
        <v>774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433</v>
      </c>
      <c r="D223" s="16" t="s">
        <v>434</v>
      </c>
      <c r="E223" s="16">
        <v>0</v>
      </c>
      <c r="F223" s="15">
        <v>3.91</v>
      </c>
      <c r="G223" s="15">
        <v>3.49</v>
      </c>
      <c r="H223" s="15">
        <v>3.07</v>
      </c>
      <c r="I223" s="14"/>
      <c r="J223" s="15">
        <v>4.03</v>
      </c>
      <c r="K223" s="15">
        <v>4.8600000000000003</v>
      </c>
      <c r="L223" s="15">
        <v>6.21</v>
      </c>
      <c r="M223" s="15"/>
      <c r="N223" s="15">
        <v>41.967501663999997</v>
      </c>
      <c r="O223" s="15">
        <v>1.8423859500000002</v>
      </c>
      <c r="P223" s="16" t="s">
        <v>15</v>
      </c>
      <c r="Q223" s="39" t="s">
        <v>775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19" t="s">
        <v>337</v>
      </c>
      <c r="D224" s="17" t="s">
        <v>473</v>
      </c>
      <c r="E224" s="17">
        <v>3</v>
      </c>
      <c r="F224" s="14">
        <v>13.33</v>
      </c>
      <c r="G224" s="14">
        <v>12.69</v>
      </c>
      <c r="H224" s="14">
        <v>12.05</v>
      </c>
      <c r="I224" s="14"/>
      <c r="J224" s="14">
        <v>13.87</v>
      </c>
      <c r="K224" s="14">
        <v>15.14</v>
      </c>
      <c r="L224" s="14">
        <v>17.21</v>
      </c>
      <c r="M224" s="14"/>
      <c r="N224" s="14">
        <v>35.413384776000001</v>
      </c>
      <c r="O224" s="33">
        <v>1.5764186999999998</v>
      </c>
      <c r="P224" s="17" t="s">
        <v>15</v>
      </c>
      <c r="Q224" s="40" t="s">
        <v>776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337</v>
      </c>
      <c r="D225" s="16" t="s">
        <v>338</v>
      </c>
      <c r="E225" s="16">
        <v>3</v>
      </c>
      <c r="F225" s="15">
        <v>13.7</v>
      </c>
      <c r="G225" s="15">
        <v>13</v>
      </c>
      <c r="H225" s="15">
        <v>12.3</v>
      </c>
      <c r="I225" s="14"/>
      <c r="J225" s="15">
        <v>14.35</v>
      </c>
      <c r="K225" s="15">
        <v>15.74</v>
      </c>
      <c r="L225" s="15">
        <v>18</v>
      </c>
      <c r="M225" s="15"/>
      <c r="N225" s="15">
        <v>36.403967737000002</v>
      </c>
      <c r="O225" s="15">
        <v>3.2517735499999998</v>
      </c>
      <c r="P225" s="16" t="s">
        <v>15</v>
      </c>
      <c r="Q225" s="39" t="s">
        <v>777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19" t="s">
        <v>337</v>
      </c>
      <c r="D226" s="17" t="s">
        <v>339</v>
      </c>
      <c r="E226" s="17">
        <v>3</v>
      </c>
      <c r="F226" s="14">
        <v>40.67</v>
      </c>
      <c r="G226" s="14">
        <v>38.6</v>
      </c>
      <c r="H226" s="14">
        <v>36.53</v>
      </c>
      <c r="I226" s="14"/>
      <c r="J226" s="14">
        <v>42.36</v>
      </c>
      <c r="K226" s="14">
        <v>46.49</v>
      </c>
      <c r="L226" s="14">
        <v>53.17</v>
      </c>
      <c r="M226" s="14"/>
      <c r="N226" s="14">
        <v>35.958351692000001</v>
      </c>
      <c r="O226" s="33">
        <v>102.82335655</v>
      </c>
      <c r="P226" s="17" t="s">
        <v>15</v>
      </c>
      <c r="Q226" s="40" t="s">
        <v>778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340</v>
      </c>
      <c r="D227" s="16" t="s">
        <v>341</v>
      </c>
      <c r="E227" s="16">
        <v>7</v>
      </c>
      <c r="F227" s="15">
        <v>251.33</v>
      </c>
      <c r="G227" s="15">
        <v>235.29</v>
      </c>
      <c r="H227" s="15">
        <v>219.25</v>
      </c>
      <c r="I227" s="14"/>
      <c r="J227" s="15">
        <v>258.20999999999998</v>
      </c>
      <c r="K227" s="15">
        <v>290.27999999999997</v>
      </c>
      <c r="L227" s="15">
        <v>342.18</v>
      </c>
      <c r="M227" s="15"/>
      <c r="N227" s="15">
        <v>64.297600481000003</v>
      </c>
      <c r="O227" s="15">
        <v>19.224735890000002</v>
      </c>
      <c r="P227" s="16" t="s">
        <v>18</v>
      </c>
      <c r="Q227" s="39" t="s">
        <v>779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19" t="s">
        <v>529</v>
      </c>
      <c r="D228" s="17" t="s">
        <v>530</v>
      </c>
      <c r="E228" s="17">
        <v>1</v>
      </c>
      <c r="F228" s="14">
        <v>4.83</v>
      </c>
      <c r="G228" s="14">
        <v>4.4000000000000004</v>
      </c>
      <c r="H228" s="14">
        <v>3.97</v>
      </c>
      <c r="I228" s="14"/>
      <c r="J228" s="14">
        <v>4.97</v>
      </c>
      <c r="K228" s="14">
        <v>5.82</v>
      </c>
      <c r="L228" s="14">
        <v>7.21</v>
      </c>
      <c r="M228" s="14"/>
      <c r="N228" s="14">
        <v>42.689213592000002</v>
      </c>
      <c r="O228" s="33">
        <v>1.4511766500000001</v>
      </c>
      <c r="P228" s="17" t="s">
        <v>15</v>
      </c>
      <c r="Q228" s="40" t="s">
        <v>780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342</v>
      </c>
      <c r="D229" s="16" t="s">
        <v>343</v>
      </c>
      <c r="E229" s="16">
        <v>0</v>
      </c>
      <c r="F229" s="15">
        <v>30.17</v>
      </c>
      <c r="G229" s="15">
        <v>25.86</v>
      </c>
      <c r="H229" s="15">
        <v>21.55</v>
      </c>
      <c r="I229" s="14"/>
      <c r="J229" s="15">
        <v>30.91</v>
      </c>
      <c r="K229" s="15">
        <v>39.520000000000003</v>
      </c>
      <c r="L229" s="15">
        <v>53.46</v>
      </c>
      <c r="M229" s="15"/>
      <c r="N229" s="15">
        <v>28.334278453</v>
      </c>
      <c r="O229" s="15">
        <v>8.8937217999999998</v>
      </c>
      <c r="P229" s="16" t="s">
        <v>15</v>
      </c>
      <c r="Q229" s="39" t="s">
        <v>781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19" t="s">
        <v>344</v>
      </c>
      <c r="D230" s="17" t="s">
        <v>345</v>
      </c>
      <c r="E230" s="17">
        <v>3</v>
      </c>
      <c r="F230" s="14">
        <v>38.090000000000003</v>
      </c>
      <c r="G230" s="14">
        <v>34.6</v>
      </c>
      <c r="H230" s="14">
        <v>31.11</v>
      </c>
      <c r="I230" s="14"/>
      <c r="J230" s="14">
        <v>39.17</v>
      </c>
      <c r="K230" s="14">
        <v>46.14</v>
      </c>
      <c r="L230" s="14">
        <v>57.43</v>
      </c>
      <c r="M230" s="14"/>
      <c r="N230" s="14">
        <v>35.436705148999998</v>
      </c>
      <c r="O230" s="33">
        <v>186.03729454999998</v>
      </c>
      <c r="P230" s="17" t="s">
        <v>15</v>
      </c>
      <c r="Q230" s="40" t="s">
        <v>782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346</v>
      </c>
      <c r="D231" s="16" t="s">
        <v>347</v>
      </c>
      <c r="E231" s="16">
        <v>4</v>
      </c>
      <c r="F231" s="15">
        <v>29.96</v>
      </c>
      <c r="G231" s="15">
        <v>26.06</v>
      </c>
      <c r="H231" s="15">
        <v>22.16</v>
      </c>
      <c r="I231" s="14"/>
      <c r="J231" s="15">
        <v>31.85</v>
      </c>
      <c r="K231" s="15">
        <v>39.64</v>
      </c>
      <c r="L231" s="15">
        <v>52.25</v>
      </c>
      <c r="M231" s="15"/>
      <c r="N231" s="15">
        <v>49.550819922999999</v>
      </c>
      <c r="O231" s="15">
        <v>101.3638018</v>
      </c>
      <c r="P231" s="16" t="s">
        <v>15</v>
      </c>
      <c r="Q231" s="39" t="s">
        <v>783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19" t="s">
        <v>348</v>
      </c>
      <c r="D232" s="17" t="s">
        <v>349</v>
      </c>
      <c r="E232" s="17">
        <v>6</v>
      </c>
      <c r="F232" s="14">
        <v>61.9</v>
      </c>
      <c r="G232" s="14">
        <v>54.29</v>
      </c>
      <c r="H232" s="14">
        <v>46.69</v>
      </c>
      <c r="I232" s="14"/>
      <c r="J232" s="14">
        <v>78.12</v>
      </c>
      <c r="K232" s="14">
        <v>93.32</v>
      </c>
      <c r="L232" s="14">
        <v>117.93</v>
      </c>
      <c r="M232" s="14"/>
      <c r="N232" s="14">
        <v>64.071364068999998</v>
      </c>
      <c r="O232" s="33">
        <v>69.187342020000003</v>
      </c>
      <c r="P232" s="17" t="s">
        <v>18</v>
      </c>
      <c r="Q232" s="40" t="s">
        <v>784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350</v>
      </c>
      <c r="D233" s="16" t="s">
        <v>351</v>
      </c>
      <c r="E233" s="16">
        <v>0</v>
      </c>
      <c r="F233" s="15">
        <v>23.03</v>
      </c>
      <c r="G233" s="15">
        <v>20.75</v>
      </c>
      <c r="H233" s="15">
        <v>18.47</v>
      </c>
      <c r="I233" s="14"/>
      <c r="J233" s="15">
        <v>24.53</v>
      </c>
      <c r="K233" s="15">
        <v>29.08</v>
      </c>
      <c r="L233" s="15">
        <v>36.46</v>
      </c>
      <c r="M233" s="15"/>
      <c r="N233" s="15">
        <v>26.88694074</v>
      </c>
      <c r="O233" s="15">
        <v>164.06895230000001</v>
      </c>
      <c r="P233" s="16" t="s">
        <v>15</v>
      </c>
      <c r="Q233" s="39" t="s">
        <v>785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19" t="s">
        <v>352</v>
      </c>
      <c r="D234" s="17" t="s">
        <v>353</v>
      </c>
      <c r="E234" s="17">
        <v>6</v>
      </c>
      <c r="F234" s="14">
        <v>33.11</v>
      </c>
      <c r="G234" s="14">
        <v>27.84</v>
      </c>
      <c r="H234" s="14">
        <v>22.58</v>
      </c>
      <c r="I234" s="14"/>
      <c r="J234" s="14">
        <v>47.75</v>
      </c>
      <c r="K234" s="14">
        <v>58.27</v>
      </c>
      <c r="L234" s="14">
        <v>75.31</v>
      </c>
      <c r="M234" s="14"/>
      <c r="N234" s="14">
        <v>70.897635794999999</v>
      </c>
      <c r="O234" s="33">
        <v>184.32879889999998</v>
      </c>
      <c r="P234" s="17" t="s">
        <v>18</v>
      </c>
      <c r="Q234" s="40" t="s">
        <v>786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354</v>
      </c>
      <c r="D235" s="16" t="s">
        <v>355</v>
      </c>
      <c r="E235" s="16">
        <v>4</v>
      </c>
      <c r="F235" s="15">
        <v>15.76</v>
      </c>
      <c r="G235" s="15">
        <v>14.65</v>
      </c>
      <c r="H235" s="15">
        <v>13.55</v>
      </c>
      <c r="I235" s="14"/>
      <c r="J235" s="15">
        <v>17.829999999999998</v>
      </c>
      <c r="K235" s="15">
        <v>20.03</v>
      </c>
      <c r="L235" s="15">
        <v>23.6</v>
      </c>
      <c r="M235" s="15"/>
      <c r="N235" s="15">
        <v>56.938349279999997</v>
      </c>
      <c r="O235" s="15">
        <v>13.645808600000001</v>
      </c>
      <c r="P235" s="16" t="s">
        <v>18</v>
      </c>
      <c r="Q235" s="39" t="s">
        <v>787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19" t="s">
        <v>441</v>
      </c>
      <c r="D236" s="17" t="s">
        <v>442</v>
      </c>
      <c r="E236" s="17">
        <v>0</v>
      </c>
      <c r="F236" s="14">
        <v>4.63</v>
      </c>
      <c r="G236" s="14">
        <v>3.69</v>
      </c>
      <c r="H236" s="14">
        <v>2.76</v>
      </c>
      <c r="I236" s="14"/>
      <c r="J236" s="14">
        <v>4.84</v>
      </c>
      <c r="K236" s="14">
        <v>6.7</v>
      </c>
      <c r="L236" s="14">
        <v>9.7100000000000009</v>
      </c>
      <c r="M236" s="14"/>
      <c r="N236" s="14">
        <v>26.307379181000002</v>
      </c>
      <c r="O236" s="33">
        <v>2.2331028500000003</v>
      </c>
      <c r="P236" s="17" t="s">
        <v>15</v>
      </c>
      <c r="Q236" s="40" t="s">
        <v>788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356</v>
      </c>
      <c r="D237" s="16" t="s">
        <v>357</v>
      </c>
      <c r="E237" s="16">
        <v>4</v>
      </c>
      <c r="F237" s="15">
        <v>14.46</v>
      </c>
      <c r="G237" s="15">
        <v>12.77</v>
      </c>
      <c r="H237" s="15">
        <v>11.09</v>
      </c>
      <c r="I237" s="14"/>
      <c r="J237" s="15">
        <v>14.94</v>
      </c>
      <c r="K237" s="15">
        <v>18.3</v>
      </c>
      <c r="L237" s="15">
        <v>23.74</v>
      </c>
      <c r="M237" s="15"/>
      <c r="N237" s="15">
        <v>54.152352409000002</v>
      </c>
      <c r="O237" s="15">
        <v>19.438910049999997</v>
      </c>
      <c r="P237" s="16" t="s">
        <v>15</v>
      </c>
      <c r="Q237" s="39" t="s">
        <v>789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19" t="s">
        <v>358</v>
      </c>
      <c r="D238" s="17" t="s">
        <v>359</v>
      </c>
      <c r="E238" s="17">
        <v>4</v>
      </c>
      <c r="F238" s="14">
        <v>29.03</v>
      </c>
      <c r="G238" s="14">
        <v>25.85</v>
      </c>
      <c r="H238" s="14">
        <v>22.67</v>
      </c>
      <c r="I238" s="14"/>
      <c r="J238" s="14">
        <v>30.59</v>
      </c>
      <c r="K238" s="14">
        <v>36.94</v>
      </c>
      <c r="L238" s="14">
        <v>47.23</v>
      </c>
      <c r="M238" s="14"/>
      <c r="N238" s="14">
        <v>47.959009090999999</v>
      </c>
      <c r="O238" s="33">
        <v>143.1811467</v>
      </c>
      <c r="P238" s="17" t="s">
        <v>15</v>
      </c>
      <c r="Q238" s="40" t="s">
        <v>790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360</v>
      </c>
      <c r="D239" s="16" t="s">
        <v>361</v>
      </c>
      <c r="E239" s="16">
        <v>4</v>
      </c>
      <c r="F239" s="15">
        <v>6.76</v>
      </c>
      <c r="G239" s="15">
        <v>5.82</v>
      </c>
      <c r="H239" s="15">
        <v>4.8899999999999997</v>
      </c>
      <c r="I239" s="14"/>
      <c r="J239" s="15">
        <v>7.03</v>
      </c>
      <c r="K239" s="15">
        <v>8.89</v>
      </c>
      <c r="L239" s="15">
        <v>11.9</v>
      </c>
      <c r="M239" s="15"/>
      <c r="N239" s="15">
        <v>43.864493009</v>
      </c>
      <c r="O239" s="15">
        <v>7.5106250499999998</v>
      </c>
      <c r="P239" s="16" t="s">
        <v>15</v>
      </c>
      <c r="Q239" s="39" t="s">
        <v>791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19" t="s">
        <v>362</v>
      </c>
      <c r="D240" s="17" t="s">
        <v>363</v>
      </c>
      <c r="E240" s="17">
        <v>4</v>
      </c>
      <c r="F240" s="14">
        <v>61.13</v>
      </c>
      <c r="G240" s="14">
        <v>56.32</v>
      </c>
      <c r="H240" s="14">
        <v>51.52</v>
      </c>
      <c r="I240" s="14"/>
      <c r="J240" s="14">
        <v>63.8</v>
      </c>
      <c r="K240" s="14">
        <v>73.400000000000006</v>
      </c>
      <c r="L240" s="14">
        <v>88.94</v>
      </c>
      <c r="M240" s="14"/>
      <c r="N240" s="14">
        <v>45.486976980999998</v>
      </c>
      <c r="O240" s="33">
        <v>14.52689835</v>
      </c>
      <c r="P240" s="17" t="s">
        <v>15</v>
      </c>
      <c r="Q240" s="40" t="s">
        <v>792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364</v>
      </c>
      <c r="D241" s="16" t="s">
        <v>443</v>
      </c>
      <c r="E241" s="16">
        <v>9</v>
      </c>
      <c r="F241" s="15">
        <v>8.24</v>
      </c>
      <c r="G241" s="15">
        <v>7.4</v>
      </c>
      <c r="H241" s="15">
        <v>6.57</v>
      </c>
      <c r="I241" s="14"/>
      <c r="J241" s="15">
        <v>8.59</v>
      </c>
      <c r="K241" s="15">
        <v>10.25</v>
      </c>
      <c r="L241" s="15">
        <v>12.94</v>
      </c>
      <c r="M241" s="15"/>
      <c r="N241" s="15">
        <v>78.994858254999997</v>
      </c>
      <c r="O241" s="15">
        <v>5.3063104999999995</v>
      </c>
      <c r="P241" s="16" t="s">
        <v>18</v>
      </c>
      <c r="Q241" s="39" t="s">
        <v>793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19" t="s">
        <v>364</v>
      </c>
      <c r="D242" s="17" t="s">
        <v>365</v>
      </c>
      <c r="E242" s="17">
        <v>9</v>
      </c>
      <c r="F242" s="14">
        <v>8.64</v>
      </c>
      <c r="G242" s="14">
        <v>7.68</v>
      </c>
      <c r="H242" s="14">
        <v>6.73</v>
      </c>
      <c r="I242" s="14"/>
      <c r="J242" s="14">
        <v>8.98</v>
      </c>
      <c r="K242" s="14">
        <v>10.88</v>
      </c>
      <c r="L242" s="14">
        <v>13.96</v>
      </c>
      <c r="M242" s="14"/>
      <c r="N242" s="14">
        <v>81.769049445999997</v>
      </c>
      <c r="O242" s="33">
        <v>127.05985159999999</v>
      </c>
      <c r="P242" s="17" t="s">
        <v>18</v>
      </c>
      <c r="Q242" s="40" t="s">
        <v>794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366</v>
      </c>
      <c r="D243" s="16" t="s">
        <v>367</v>
      </c>
      <c r="E243" s="16">
        <v>3</v>
      </c>
      <c r="F243" s="15">
        <v>79.599999999999994</v>
      </c>
      <c r="G243" s="15">
        <v>73.42</v>
      </c>
      <c r="H243" s="15">
        <v>67.25</v>
      </c>
      <c r="I243" s="14"/>
      <c r="J243" s="15">
        <v>81.67</v>
      </c>
      <c r="K243" s="15">
        <v>94.01</v>
      </c>
      <c r="L243" s="15">
        <v>113.98</v>
      </c>
      <c r="M243" s="15"/>
      <c r="N243" s="15">
        <v>39.372064234</v>
      </c>
      <c r="O243" s="15">
        <v>1629.5261919</v>
      </c>
      <c r="P243" s="16" t="s">
        <v>15</v>
      </c>
      <c r="Q243" s="39" t="s">
        <v>795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19" t="s">
        <v>368</v>
      </c>
      <c r="D244" s="17" t="s">
        <v>369</v>
      </c>
      <c r="E244" s="17">
        <v>0</v>
      </c>
      <c r="F244" s="14">
        <v>17.25</v>
      </c>
      <c r="G244" s="14">
        <v>15.37</v>
      </c>
      <c r="H244" s="14">
        <v>13.5</v>
      </c>
      <c r="I244" s="14"/>
      <c r="J244" s="14">
        <v>19.350000000000001</v>
      </c>
      <c r="K244" s="14">
        <v>23.09</v>
      </c>
      <c r="L244" s="14">
        <v>29.15</v>
      </c>
      <c r="M244" s="14"/>
      <c r="N244" s="14">
        <v>15.17053409</v>
      </c>
      <c r="O244" s="33">
        <v>7.1221041500000002</v>
      </c>
      <c r="P244" s="17" t="s">
        <v>15</v>
      </c>
      <c r="Q244" s="40" t="s">
        <v>796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370</v>
      </c>
      <c r="D245" s="16" t="s">
        <v>371</v>
      </c>
      <c r="E245" s="16">
        <v>3</v>
      </c>
      <c r="F245" s="15">
        <v>3.7</v>
      </c>
      <c r="G245" s="15">
        <v>3.16</v>
      </c>
      <c r="H245" s="15">
        <v>2.62</v>
      </c>
      <c r="I245" s="14"/>
      <c r="J245" s="15">
        <v>4.04</v>
      </c>
      <c r="K245" s="15">
        <v>5.1100000000000003</v>
      </c>
      <c r="L245" s="15">
        <v>6.85</v>
      </c>
      <c r="M245" s="15"/>
      <c r="N245" s="15">
        <v>35.629019172</v>
      </c>
      <c r="O245" s="15">
        <v>72.86845975</v>
      </c>
      <c r="P245" s="16" t="s">
        <v>15</v>
      </c>
      <c r="Q245" s="39" t="s">
        <v>797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19" t="s">
        <v>372</v>
      </c>
      <c r="D246" s="17" t="s">
        <v>373</v>
      </c>
      <c r="E246" s="17">
        <v>4</v>
      </c>
      <c r="F246" s="14">
        <v>32.07</v>
      </c>
      <c r="G246" s="14">
        <v>29.16</v>
      </c>
      <c r="H246" s="14">
        <v>26.25</v>
      </c>
      <c r="I246" s="14"/>
      <c r="J246" s="14">
        <v>33.18</v>
      </c>
      <c r="K246" s="14">
        <v>38.99</v>
      </c>
      <c r="L246" s="14">
        <v>48.41</v>
      </c>
      <c r="M246" s="14"/>
      <c r="N246" s="14">
        <v>42.507101595000002</v>
      </c>
      <c r="O246" s="33">
        <v>283.6020499</v>
      </c>
      <c r="P246" s="17" t="s">
        <v>15</v>
      </c>
      <c r="Q246" s="40" t="s">
        <v>798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799</v>
      </c>
      <c r="D247" s="16" t="s">
        <v>800</v>
      </c>
      <c r="E247" s="16">
        <v>6</v>
      </c>
      <c r="F247" s="15">
        <v>78.08</v>
      </c>
      <c r="G247" s="15">
        <v>71.64</v>
      </c>
      <c r="H247" s="15">
        <v>65.2</v>
      </c>
      <c r="I247" s="14"/>
      <c r="J247" s="15">
        <v>96.55</v>
      </c>
      <c r="K247" s="15">
        <v>109.42</v>
      </c>
      <c r="L247" s="15">
        <v>130.26</v>
      </c>
      <c r="M247" s="15"/>
      <c r="N247" s="15">
        <v>51.193515935000001</v>
      </c>
      <c r="O247" s="15">
        <v>1.6807267945000002</v>
      </c>
      <c r="P247" s="16" t="s">
        <v>18</v>
      </c>
      <c r="Q247" s="39" t="s">
        <v>801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19" t="s">
        <v>374</v>
      </c>
      <c r="D248" s="17" t="s">
        <v>375</v>
      </c>
      <c r="E248" s="17">
        <v>9</v>
      </c>
      <c r="F248" s="14">
        <v>13.96</v>
      </c>
      <c r="G248" s="14">
        <v>12.58</v>
      </c>
      <c r="H248" s="14">
        <v>11.2</v>
      </c>
      <c r="I248" s="14"/>
      <c r="J248" s="14">
        <v>17.34</v>
      </c>
      <c r="K248" s="14">
        <v>20.09</v>
      </c>
      <c r="L248" s="14">
        <v>24.55</v>
      </c>
      <c r="M248" s="14"/>
      <c r="N248" s="14">
        <v>51.726833745</v>
      </c>
      <c r="O248" s="33">
        <v>19.892930550000003</v>
      </c>
      <c r="P248" s="17" t="s">
        <v>18</v>
      </c>
      <c r="Q248" s="40" t="s">
        <v>802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376</v>
      </c>
      <c r="D249" s="16" t="s">
        <v>377</v>
      </c>
      <c r="E249" s="16">
        <v>4</v>
      </c>
      <c r="F249" s="15">
        <v>27.44</v>
      </c>
      <c r="G249" s="15">
        <v>24.19</v>
      </c>
      <c r="H249" s="15">
        <v>20.95</v>
      </c>
      <c r="I249" s="14"/>
      <c r="J249" s="15">
        <v>33.520000000000003</v>
      </c>
      <c r="K249" s="15">
        <v>40</v>
      </c>
      <c r="L249" s="15">
        <v>50.5</v>
      </c>
      <c r="M249" s="15"/>
      <c r="N249" s="15">
        <v>61.308922834000001</v>
      </c>
      <c r="O249" s="15">
        <v>61.919670500000002</v>
      </c>
      <c r="P249" s="16" t="s">
        <v>18</v>
      </c>
      <c r="Q249" s="39" t="s">
        <v>803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19" t="s">
        <v>378</v>
      </c>
      <c r="D250" s="17" t="s">
        <v>379</v>
      </c>
      <c r="E250" s="17">
        <v>3</v>
      </c>
      <c r="F250" s="14">
        <v>15.9</v>
      </c>
      <c r="G250" s="14">
        <v>14.38</v>
      </c>
      <c r="H250" s="14">
        <v>12.86</v>
      </c>
      <c r="I250" s="14"/>
      <c r="J250" s="14">
        <v>16.170000000000002</v>
      </c>
      <c r="K250" s="14">
        <v>19.2</v>
      </c>
      <c r="L250" s="14">
        <v>24.11</v>
      </c>
      <c r="M250" s="14"/>
      <c r="N250" s="14">
        <v>44.050222505000001</v>
      </c>
      <c r="O250" s="33">
        <v>23.618580699999999</v>
      </c>
      <c r="P250" s="17" t="s">
        <v>15</v>
      </c>
      <c r="Q250" s="40" t="s">
        <v>804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531</v>
      </c>
      <c r="D251" s="16" t="s">
        <v>532</v>
      </c>
      <c r="E251" s="16">
        <v>7</v>
      </c>
      <c r="F251" s="15">
        <v>35.17</v>
      </c>
      <c r="G251" s="15">
        <v>32.159999999999997</v>
      </c>
      <c r="H251" s="15">
        <v>29.16</v>
      </c>
      <c r="I251" s="14"/>
      <c r="J251" s="15">
        <v>41.72</v>
      </c>
      <c r="K251" s="15">
        <v>47.72</v>
      </c>
      <c r="L251" s="15">
        <v>57.44</v>
      </c>
      <c r="M251" s="15"/>
      <c r="N251" s="15">
        <v>63.000627188000003</v>
      </c>
      <c r="O251" s="15">
        <v>1.1297085205000001</v>
      </c>
      <c r="P251" s="16" t="s">
        <v>18</v>
      </c>
      <c r="Q251" s="39" t="s">
        <v>805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19" t="s">
        <v>380</v>
      </c>
      <c r="D252" s="17" t="s">
        <v>381</v>
      </c>
      <c r="E252" s="17">
        <v>3</v>
      </c>
      <c r="F252" s="14">
        <v>44.31</v>
      </c>
      <c r="G252" s="14">
        <v>40.92</v>
      </c>
      <c r="H252" s="14">
        <v>37.54</v>
      </c>
      <c r="I252" s="14"/>
      <c r="J252" s="14">
        <v>45.05</v>
      </c>
      <c r="K252" s="14">
        <v>51.81</v>
      </c>
      <c r="L252" s="14">
        <v>62.75</v>
      </c>
      <c r="M252" s="14"/>
      <c r="N252" s="14">
        <v>34.505747391</v>
      </c>
      <c r="O252" s="33">
        <v>415.22148800000002</v>
      </c>
      <c r="P252" s="17" t="s">
        <v>15</v>
      </c>
      <c r="Q252" s="40" t="s">
        <v>806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427</v>
      </c>
      <c r="D253" s="16" t="s">
        <v>428</v>
      </c>
      <c r="E253" s="16">
        <v>7</v>
      </c>
      <c r="F253" s="15">
        <v>2218.3200000000002</v>
      </c>
      <c r="G253" s="15">
        <v>1777.34</v>
      </c>
      <c r="H253" s="15">
        <v>1336.37</v>
      </c>
      <c r="I253" s="14"/>
      <c r="J253" s="15">
        <v>2388.2199999999998</v>
      </c>
      <c r="K253" s="15">
        <v>3270.16</v>
      </c>
      <c r="L253" s="15">
        <v>4697.25</v>
      </c>
      <c r="M253" s="15"/>
      <c r="N253" s="15">
        <v>72.487670210000005</v>
      </c>
      <c r="O253" s="15">
        <v>4.7509526619999995</v>
      </c>
      <c r="P253" s="16" t="s">
        <v>18</v>
      </c>
      <c r="Q253" s="39" t="s">
        <v>807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19" t="s">
        <v>382</v>
      </c>
      <c r="D254" s="17" t="s">
        <v>383</v>
      </c>
      <c r="E254" s="17">
        <v>4</v>
      </c>
      <c r="F254" s="14">
        <v>8.67</v>
      </c>
      <c r="G254" s="14">
        <v>8.0399999999999991</v>
      </c>
      <c r="H254" s="14">
        <v>7.41</v>
      </c>
      <c r="I254" s="14"/>
      <c r="J254" s="14">
        <v>9.07</v>
      </c>
      <c r="K254" s="14">
        <v>10.32</v>
      </c>
      <c r="L254" s="14">
        <v>12.35</v>
      </c>
      <c r="M254" s="14"/>
      <c r="N254" s="14">
        <v>41.55651735</v>
      </c>
      <c r="O254" s="33">
        <v>4.0273263500000001</v>
      </c>
      <c r="P254" s="17" t="s">
        <v>15</v>
      </c>
      <c r="Q254" s="40" t="s">
        <v>808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384</v>
      </c>
      <c r="D255" s="16" t="s">
        <v>385</v>
      </c>
      <c r="E255" s="16">
        <v>0</v>
      </c>
      <c r="F255" s="15" t="s">
        <v>34</v>
      </c>
      <c r="G255" s="15" t="s">
        <v>34</v>
      </c>
      <c r="H255" s="15" t="s">
        <v>34</v>
      </c>
      <c r="I255" s="14"/>
      <c r="J255" s="15" t="s">
        <v>34</v>
      </c>
      <c r="K255" s="15" t="s">
        <v>34</v>
      </c>
      <c r="L255" s="15" t="s">
        <v>34</v>
      </c>
      <c r="M255" s="15"/>
      <c r="N255" s="15" t="s">
        <v>34</v>
      </c>
      <c r="O255" s="15" t="s">
        <v>34</v>
      </c>
      <c r="P255" s="16" t="s">
        <v>34</v>
      </c>
      <c r="Q255" s="39" t="s">
        <v>35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19" t="s">
        <v>386</v>
      </c>
      <c r="D256" s="17" t="s">
        <v>387</v>
      </c>
      <c r="E256" s="17">
        <v>0</v>
      </c>
      <c r="F256" s="14">
        <v>10</v>
      </c>
      <c r="G256" s="14">
        <v>8.1999999999999993</v>
      </c>
      <c r="H256" s="14">
        <v>6.4</v>
      </c>
      <c r="I256" s="14"/>
      <c r="J256" s="14">
        <v>10.53</v>
      </c>
      <c r="K256" s="14">
        <v>14.12</v>
      </c>
      <c r="L256" s="14">
        <v>19.940000000000001</v>
      </c>
      <c r="M256" s="14"/>
      <c r="N256" s="14">
        <v>36.820037868</v>
      </c>
      <c r="O256" s="33">
        <v>44.839451750000002</v>
      </c>
      <c r="P256" s="17" t="s">
        <v>15</v>
      </c>
      <c r="Q256" s="40" t="s">
        <v>809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810</v>
      </c>
      <c r="D257" s="16" t="s">
        <v>811</v>
      </c>
      <c r="E257" s="16">
        <v>0</v>
      </c>
      <c r="F257" s="15">
        <v>9.58</v>
      </c>
      <c r="G257" s="15">
        <v>9.26</v>
      </c>
      <c r="H257" s="15">
        <v>8.94</v>
      </c>
      <c r="I257" s="14"/>
      <c r="J257" s="15">
        <v>9.65</v>
      </c>
      <c r="K257" s="15">
        <v>10.28</v>
      </c>
      <c r="L257" s="15">
        <v>11.3</v>
      </c>
      <c r="M257" s="15"/>
      <c r="N257" s="15">
        <v>34.968655689000002</v>
      </c>
      <c r="O257" s="15">
        <v>2.130959614</v>
      </c>
      <c r="P257" s="16" t="s">
        <v>15</v>
      </c>
      <c r="Q257" s="39" t="s">
        <v>812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19" t="s">
        <v>493</v>
      </c>
      <c r="D258" s="17" t="s">
        <v>494</v>
      </c>
      <c r="E258" s="17">
        <v>1</v>
      </c>
      <c r="F258" s="14">
        <v>61.05</v>
      </c>
      <c r="G258" s="14">
        <v>57.91</v>
      </c>
      <c r="H258" s="14">
        <v>54.77</v>
      </c>
      <c r="I258" s="14"/>
      <c r="J258" s="14">
        <v>62.3</v>
      </c>
      <c r="K258" s="14">
        <v>68.569999999999993</v>
      </c>
      <c r="L258" s="14">
        <v>78.72</v>
      </c>
      <c r="M258" s="14"/>
      <c r="N258" s="14">
        <v>47.606831966000001</v>
      </c>
      <c r="O258" s="33">
        <v>1.4992881025</v>
      </c>
      <c r="P258" s="17" t="s">
        <v>15</v>
      </c>
      <c r="Q258" s="40" t="s">
        <v>813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533</v>
      </c>
      <c r="D259" s="16" t="s">
        <v>534</v>
      </c>
      <c r="E259" s="16">
        <v>3</v>
      </c>
      <c r="F259" s="15">
        <v>125.23</v>
      </c>
      <c r="G259" s="15">
        <v>117</v>
      </c>
      <c r="H259" s="15">
        <v>108.77</v>
      </c>
      <c r="I259" s="14"/>
      <c r="J259" s="15">
        <v>128.68</v>
      </c>
      <c r="K259" s="15">
        <v>145.13</v>
      </c>
      <c r="L259" s="15">
        <v>171.76</v>
      </c>
      <c r="M259" s="15"/>
      <c r="N259" s="15">
        <v>27.385835917000001</v>
      </c>
      <c r="O259" s="15">
        <v>1.1392203434999999</v>
      </c>
      <c r="P259" s="16" t="s">
        <v>15</v>
      </c>
      <c r="Q259" s="39" t="s">
        <v>814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19" t="s">
        <v>535</v>
      </c>
      <c r="D260" s="17" t="s">
        <v>536</v>
      </c>
      <c r="E260" s="17">
        <v>3</v>
      </c>
      <c r="F260" s="14">
        <v>187.16</v>
      </c>
      <c r="G260" s="14">
        <v>174.8</v>
      </c>
      <c r="H260" s="14">
        <v>162.44999999999999</v>
      </c>
      <c r="I260" s="14"/>
      <c r="J260" s="14">
        <v>190.69</v>
      </c>
      <c r="K260" s="14">
        <v>215.39</v>
      </c>
      <c r="L260" s="14">
        <v>255.37</v>
      </c>
      <c r="M260" s="14"/>
      <c r="N260" s="14">
        <v>32.215839039999999</v>
      </c>
      <c r="O260" s="33">
        <v>5.0934633915000003</v>
      </c>
      <c r="P260" s="17" t="s">
        <v>15</v>
      </c>
      <c r="Q260" s="40" t="s">
        <v>815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388</v>
      </c>
      <c r="D261" s="16" t="s">
        <v>389</v>
      </c>
      <c r="E261" s="16">
        <v>4</v>
      </c>
      <c r="F261" s="15">
        <v>48.04</v>
      </c>
      <c r="G261" s="15">
        <v>41.14</v>
      </c>
      <c r="H261" s="15">
        <v>34.25</v>
      </c>
      <c r="I261" s="14"/>
      <c r="J261" s="15">
        <v>62.93</v>
      </c>
      <c r="K261" s="15">
        <v>76.709999999999994</v>
      </c>
      <c r="L261" s="15">
        <v>99.01</v>
      </c>
      <c r="M261" s="15"/>
      <c r="N261" s="15">
        <v>59.980082170000003</v>
      </c>
      <c r="O261" s="15">
        <v>3.6747418619999999</v>
      </c>
      <c r="P261" s="16" t="s">
        <v>18</v>
      </c>
      <c r="Q261" s="39" t="s">
        <v>816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19" t="s">
        <v>454</v>
      </c>
      <c r="D262" s="17" t="s">
        <v>455</v>
      </c>
      <c r="E262" s="17">
        <v>4</v>
      </c>
      <c r="F262" s="14">
        <v>103</v>
      </c>
      <c r="G262" s="14">
        <v>99.34</v>
      </c>
      <c r="H262" s="14">
        <v>95.69</v>
      </c>
      <c r="I262" s="14"/>
      <c r="J262" s="14">
        <v>110.1</v>
      </c>
      <c r="K262" s="14">
        <v>117.4</v>
      </c>
      <c r="L262" s="14">
        <v>129.22</v>
      </c>
      <c r="M262" s="14"/>
      <c r="N262" s="14">
        <v>60.878105486000003</v>
      </c>
      <c r="O262" s="33">
        <v>2.0187321795000002</v>
      </c>
      <c r="P262" s="17" t="s">
        <v>18</v>
      </c>
      <c r="Q262" s="40" t="s">
        <v>817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537</v>
      </c>
      <c r="D263" s="16" t="s">
        <v>538</v>
      </c>
      <c r="E263" s="16">
        <v>7</v>
      </c>
      <c r="F263" s="15">
        <v>40.75</v>
      </c>
      <c r="G263" s="15">
        <v>35.93</v>
      </c>
      <c r="H263" s="15">
        <v>31.11</v>
      </c>
      <c r="I263" s="14"/>
      <c r="J263" s="15">
        <v>42.13</v>
      </c>
      <c r="K263" s="15">
        <v>51.76</v>
      </c>
      <c r="L263" s="15">
        <v>67.349999999999994</v>
      </c>
      <c r="M263" s="15"/>
      <c r="N263" s="15">
        <v>53.116477901000003</v>
      </c>
      <c r="O263" s="15">
        <v>1.2261711179999999</v>
      </c>
      <c r="P263" s="16" t="s">
        <v>15</v>
      </c>
      <c r="Q263" s="39" t="s">
        <v>818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19" t="s">
        <v>516</v>
      </c>
      <c r="D264" s="17" t="s">
        <v>517</v>
      </c>
      <c r="E264" s="17">
        <v>6</v>
      </c>
      <c r="F264" s="14">
        <v>46.34</v>
      </c>
      <c r="G264" s="14">
        <v>39.58</v>
      </c>
      <c r="H264" s="14">
        <v>32.82</v>
      </c>
      <c r="I264" s="14"/>
      <c r="J264" s="14">
        <v>49.25</v>
      </c>
      <c r="K264" s="14">
        <v>62.76</v>
      </c>
      <c r="L264" s="14">
        <v>84.63</v>
      </c>
      <c r="M264" s="14"/>
      <c r="N264" s="14">
        <v>52.023404270999997</v>
      </c>
      <c r="O264" s="33">
        <v>1.7705063970000001</v>
      </c>
      <c r="P264" s="17" t="s">
        <v>15</v>
      </c>
      <c r="Q264" s="40" t="s">
        <v>819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462</v>
      </c>
      <c r="D265" s="16" t="s">
        <v>463</v>
      </c>
      <c r="E265" s="16">
        <v>7</v>
      </c>
      <c r="F265" s="15">
        <v>46.02</v>
      </c>
      <c r="G265" s="15">
        <v>41.15</v>
      </c>
      <c r="H265" s="15">
        <v>36.29</v>
      </c>
      <c r="I265" s="14"/>
      <c r="J265" s="15">
        <v>55</v>
      </c>
      <c r="K265" s="15">
        <v>64.72</v>
      </c>
      <c r="L265" s="15">
        <v>80.459999999999994</v>
      </c>
      <c r="M265" s="15"/>
      <c r="N265" s="15">
        <v>53.758325470999999</v>
      </c>
      <c r="O265" s="15">
        <v>1.606756273</v>
      </c>
      <c r="P265" s="16" t="s">
        <v>18</v>
      </c>
      <c r="Q265" s="39" t="s">
        <v>820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19" t="s">
        <v>390</v>
      </c>
      <c r="D266" s="17" t="s">
        <v>391</v>
      </c>
      <c r="E266" s="17">
        <v>4</v>
      </c>
      <c r="F266" s="14">
        <v>88.76</v>
      </c>
      <c r="G266" s="14">
        <v>74.59</v>
      </c>
      <c r="H266" s="14">
        <v>60.43</v>
      </c>
      <c r="I266" s="14"/>
      <c r="J266" s="14">
        <v>119.5</v>
      </c>
      <c r="K266" s="14">
        <v>147.82</v>
      </c>
      <c r="L266" s="14">
        <v>193.65</v>
      </c>
      <c r="M266" s="14"/>
      <c r="N266" s="14">
        <v>60.221402242000003</v>
      </c>
      <c r="O266" s="33">
        <v>9.0367937445000006</v>
      </c>
      <c r="P266" s="17" t="s">
        <v>18</v>
      </c>
      <c r="Q266" s="40" t="s">
        <v>821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392</v>
      </c>
      <c r="D267" s="16" t="s">
        <v>393</v>
      </c>
      <c r="E267" s="16">
        <v>1</v>
      </c>
      <c r="F267" s="15">
        <v>32.56</v>
      </c>
      <c r="G267" s="15">
        <v>24.51</v>
      </c>
      <c r="H267" s="15">
        <v>16.47</v>
      </c>
      <c r="I267" s="14"/>
      <c r="J267" s="15">
        <v>33.1</v>
      </c>
      <c r="K267" s="15">
        <v>49.18</v>
      </c>
      <c r="L267" s="15">
        <v>75.209999999999994</v>
      </c>
      <c r="M267" s="15"/>
      <c r="N267" s="15">
        <v>43.916549473000003</v>
      </c>
      <c r="O267" s="15">
        <v>6.9126717824999995</v>
      </c>
      <c r="P267" s="16" t="s">
        <v>15</v>
      </c>
      <c r="Q267" s="39" t="s">
        <v>822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19" t="s">
        <v>394</v>
      </c>
      <c r="D268" s="17" t="s">
        <v>395</v>
      </c>
      <c r="E268" s="17">
        <v>4</v>
      </c>
      <c r="F268" s="14">
        <v>50.85</v>
      </c>
      <c r="G268" s="14">
        <v>41.86</v>
      </c>
      <c r="H268" s="14">
        <v>32.869999999999997</v>
      </c>
      <c r="I268" s="14"/>
      <c r="J268" s="14">
        <v>72.150000000000006</v>
      </c>
      <c r="K268" s="14">
        <v>90.12</v>
      </c>
      <c r="L268" s="14">
        <v>119.2</v>
      </c>
      <c r="M268" s="14"/>
      <c r="N268" s="14">
        <v>58.896583700999997</v>
      </c>
      <c r="O268" s="33">
        <v>14.829097791000001</v>
      </c>
      <c r="P268" s="17" t="s">
        <v>18</v>
      </c>
      <c r="Q268" s="40" t="s">
        <v>823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466</v>
      </c>
      <c r="D269" s="16" t="s">
        <v>467</v>
      </c>
      <c r="E269" s="16">
        <v>7</v>
      </c>
      <c r="F269" s="15">
        <v>32.590000000000003</v>
      </c>
      <c r="G269" s="15">
        <v>29.44</v>
      </c>
      <c r="H269" s="15">
        <v>26.29</v>
      </c>
      <c r="I269" s="14"/>
      <c r="J269" s="15">
        <v>33.520000000000003</v>
      </c>
      <c r="K269" s="15">
        <v>39.81</v>
      </c>
      <c r="L269" s="15">
        <v>50</v>
      </c>
      <c r="M269" s="15"/>
      <c r="N269" s="15">
        <v>76.384328611000001</v>
      </c>
      <c r="O269" s="15">
        <v>2.6917600189999997</v>
      </c>
      <c r="P269" s="16" t="s">
        <v>18</v>
      </c>
      <c r="Q269" s="39" t="s">
        <v>824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19" t="s">
        <v>539</v>
      </c>
      <c r="D270" s="17" t="s">
        <v>540</v>
      </c>
      <c r="E270" s="17">
        <v>6</v>
      </c>
      <c r="F270" s="14">
        <v>108.05</v>
      </c>
      <c r="G270" s="14">
        <v>98.18</v>
      </c>
      <c r="H270" s="14">
        <v>88.32</v>
      </c>
      <c r="I270" s="14"/>
      <c r="J270" s="14">
        <v>109.59</v>
      </c>
      <c r="K270" s="14">
        <v>129.31</v>
      </c>
      <c r="L270" s="14">
        <v>161.22999999999999</v>
      </c>
      <c r="M270" s="14"/>
      <c r="N270" s="14">
        <v>45.519809946000002</v>
      </c>
      <c r="O270" s="33">
        <v>1.2465956900000001</v>
      </c>
      <c r="P270" s="17" t="s">
        <v>15</v>
      </c>
      <c r="Q270" s="40" t="s">
        <v>825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505</v>
      </c>
      <c r="D271" s="16" t="s">
        <v>506</v>
      </c>
      <c r="E271" s="16">
        <v>0</v>
      </c>
      <c r="F271" s="15">
        <v>93</v>
      </c>
      <c r="G271" s="15">
        <v>89.01</v>
      </c>
      <c r="H271" s="15">
        <v>85.02</v>
      </c>
      <c r="I271" s="14"/>
      <c r="J271" s="15">
        <v>96.3</v>
      </c>
      <c r="K271" s="15">
        <v>104.27</v>
      </c>
      <c r="L271" s="15">
        <v>117.17</v>
      </c>
      <c r="M271" s="15"/>
      <c r="N271" s="15">
        <v>26.240057704000002</v>
      </c>
      <c r="O271" s="15">
        <v>2.8113612305000002</v>
      </c>
      <c r="P271" s="16" t="s">
        <v>15</v>
      </c>
      <c r="Q271" s="39" t="s">
        <v>826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19" t="s">
        <v>396</v>
      </c>
      <c r="D272" s="17" t="s">
        <v>397</v>
      </c>
      <c r="E272" s="17">
        <v>7</v>
      </c>
      <c r="F272" s="14">
        <v>136.33000000000001</v>
      </c>
      <c r="G272" s="14">
        <v>131.74</v>
      </c>
      <c r="H272" s="14">
        <v>127.15</v>
      </c>
      <c r="I272" s="14"/>
      <c r="J272" s="14">
        <v>141.9</v>
      </c>
      <c r="K272" s="14">
        <v>151.07</v>
      </c>
      <c r="L272" s="14">
        <v>165.91</v>
      </c>
      <c r="M272" s="14"/>
      <c r="N272" s="14">
        <v>59.714677799999997</v>
      </c>
      <c r="O272" s="33">
        <v>5.0849817995000004</v>
      </c>
      <c r="P272" s="17" t="s">
        <v>18</v>
      </c>
      <c r="Q272" s="40" t="s">
        <v>827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468</v>
      </c>
      <c r="D273" s="16" t="s">
        <v>469</v>
      </c>
      <c r="E273" s="16">
        <v>0</v>
      </c>
      <c r="F273" s="15">
        <v>131.08000000000001</v>
      </c>
      <c r="G273" s="15">
        <v>120.69</v>
      </c>
      <c r="H273" s="15">
        <v>110.3</v>
      </c>
      <c r="I273" s="14"/>
      <c r="J273" s="15">
        <v>136.32</v>
      </c>
      <c r="K273" s="15">
        <v>157.09</v>
      </c>
      <c r="L273" s="15">
        <v>190.7</v>
      </c>
      <c r="M273" s="15"/>
      <c r="N273" s="15">
        <v>34.573658909000002</v>
      </c>
      <c r="O273" s="15">
        <v>17.805726488000001</v>
      </c>
      <c r="P273" s="16" t="s">
        <v>15</v>
      </c>
      <c r="Q273" s="39" t="s">
        <v>828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19" t="s">
        <v>398</v>
      </c>
      <c r="D274" s="17" t="s">
        <v>399</v>
      </c>
      <c r="E274" s="17">
        <v>3</v>
      </c>
      <c r="F274" s="14">
        <v>179.46</v>
      </c>
      <c r="G274" s="14">
        <v>167.5</v>
      </c>
      <c r="H274" s="14">
        <v>155.54</v>
      </c>
      <c r="I274" s="14"/>
      <c r="J274" s="14">
        <v>183.25</v>
      </c>
      <c r="K274" s="14">
        <v>207.16</v>
      </c>
      <c r="L274" s="14">
        <v>245.85</v>
      </c>
      <c r="M274" s="14"/>
      <c r="N274" s="14">
        <v>33.740294833</v>
      </c>
      <c r="O274" s="33">
        <v>834.34107177999999</v>
      </c>
      <c r="P274" s="17" t="s">
        <v>15</v>
      </c>
      <c r="Q274" s="40" t="s">
        <v>829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541</v>
      </c>
      <c r="D275" s="16" t="s">
        <v>542</v>
      </c>
      <c r="E275" s="16">
        <v>3</v>
      </c>
      <c r="F275" s="15">
        <v>135.66999999999999</v>
      </c>
      <c r="G275" s="15">
        <v>129.91</v>
      </c>
      <c r="H275" s="15">
        <v>124.15</v>
      </c>
      <c r="I275" s="14"/>
      <c r="J275" s="15">
        <v>137.03</v>
      </c>
      <c r="K275" s="15">
        <v>148.54</v>
      </c>
      <c r="L275" s="15">
        <v>167.17</v>
      </c>
      <c r="M275" s="15"/>
      <c r="N275" s="15">
        <v>41.550535183000001</v>
      </c>
      <c r="O275" s="15">
        <v>1.5722541799999998</v>
      </c>
      <c r="P275" s="16" t="s">
        <v>15</v>
      </c>
      <c r="Q275" s="39" t="s">
        <v>830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19" t="s">
        <v>481</v>
      </c>
      <c r="D276" s="17" t="s">
        <v>482</v>
      </c>
      <c r="E276" s="17">
        <v>5</v>
      </c>
      <c r="F276" s="14">
        <v>108.7</v>
      </c>
      <c r="G276" s="14">
        <v>99.28</v>
      </c>
      <c r="H276" s="14">
        <v>89.86</v>
      </c>
      <c r="I276" s="14"/>
      <c r="J276" s="14">
        <v>110.09</v>
      </c>
      <c r="K276" s="14">
        <v>128.91999999999999</v>
      </c>
      <c r="L276" s="14">
        <v>159.38999999999999</v>
      </c>
      <c r="M276" s="14"/>
      <c r="N276" s="14">
        <v>44.458450194999998</v>
      </c>
      <c r="O276" s="33">
        <v>19.753770377000002</v>
      </c>
      <c r="P276" s="17" t="s">
        <v>15</v>
      </c>
      <c r="Q276" s="40" t="s">
        <v>831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495</v>
      </c>
      <c r="D277" s="16" t="s">
        <v>496</v>
      </c>
      <c r="E277" s="16">
        <v>7</v>
      </c>
      <c r="F277" s="15">
        <v>75.8</v>
      </c>
      <c r="G277" s="15">
        <v>73.12</v>
      </c>
      <c r="H277" s="15">
        <v>70.45</v>
      </c>
      <c r="I277" s="14"/>
      <c r="J277" s="15">
        <v>79.040000000000006</v>
      </c>
      <c r="K277" s="15">
        <v>84.38</v>
      </c>
      <c r="L277" s="15">
        <v>93.03</v>
      </c>
      <c r="M277" s="15"/>
      <c r="N277" s="15">
        <v>65.061907265000002</v>
      </c>
      <c r="O277" s="15">
        <v>6.3314577265</v>
      </c>
      <c r="P277" s="16" t="s">
        <v>18</v>
      </c>
      <c r="Q277" s="39" t="s">
        <v>832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19" t="s">
        <v>543</v>
      </c>
      <c r="D278" s="17" t="s">
        <v>544</v>
      </c>
      <c r="E278" s="17">
        <v>7</v>
      </c>
      <c r="F278" s="14">
        <v>56.75</v>
      </c>
      <c r="G278" s="14">
        <v>53.85</v>
      </c>
      <c r="H278" s="14">
        <v>50.95</v>
      </c>
      <c r="I278" s="14"/>
      <c r="J278" s="14">
        <v>58.03</v>
      </c>
      <c r="K278" s="14">
        <v>63.82</v>
      </c>
      <c r="L278" s="14">
        <v>73.2</v>
      </c>
      <c r="M278" s="14"/>
      <c r="N278" s="14">
        <v>75.562566064999999</v>
      </c>
      <c r="O278" s="33">
        <v>1.2054640429999999</v>
      </c>
      <c r="P278" s="17" t="s">
        <v>18</v>
      </c>
      <c r="Q278" s="40" t="s">
        <v>833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497</v>
      </c>
      <c r="D279" s="16" t="s">
        <v>498</v>
      </c>
      <c r="E279" s="16">
        <v>7</v>
      </c>
      <c r="F279" s="15">
        <v>54.62</v>
      </c>
      <c r="G279" s="15">
        <v>52.21</v>
      </c>
      <c r="H279" s="15">
        <v>49.8</v>
      </c>
      <c r="I279" s="14"/>
      <c r="J279" s="15">
        <v>55.63</v>
      </c>
      <c r="K279" s="15">
        <v>60.44</v>
      </c>
      <c r="L279" s="15">
        <v>68.23</v>
      </c>
      <c r="M279" s="15"/>
      <c r="N279" s="15">
        <v>67.845605988000003</v>
      </c>
      <c r="O279" s="15">
        <v>6.9111758464999999</v>
      </c>
      <c r="P279" s="16" t="s">
        <v>18</v>
      </c>
      <c r="Q279" s="39" t="s">
        <v>834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19" t="s">
        <v>464</v>
      </c>
      <c r="D280" s="17" t="s">
        <v>465</v>
      </c>
      <c r="E280" s="17">
        <v>7</v>
      </c>
      <c r="F280" s="14">
        <v>108.01</v>
      </c>
      <c r="G280" s="14">
        <v>94.5</v>
      </c>
      <c r="H280" s="14">
        <v>80.989999999999995</v>
      </c>
      <c r="I280" s="14"/>
      <c r="J280" s="14">
        <v>112.07</v>
      </c>
      <c r="K280" s="14">
        <v>139.08000000000001</v>
      </c>
      <c r="L280" s="14">
        <v>182.79</v>
      </c>
      <c r="M280" s="14"/>
      <c r="N280" s="14">
        <v>71.157514973999994</v>
      </c>
      <c r="O280" s="33">
        <v>3.9496851020000001</v>
      </c>
      <c r="P280" s="17" t="s">
        <v>18</v>
      </c>
      <c r="Q280" s="40" t="s">
        <v>835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400</v>
      </c>
      <c r="D281" s="16" t="s">
        <v>401</v>
      </c>
      <c r="E281" s="16">
        <v>7</v>
      </c>
      <c r="F281" s="15">
        <v>406.14</v>
      </c>
      <c r="G281" s="15">
        <v>390.83</v>
      </c>
      <c r="H281" s="15">
        <v>375.53</v>
      </c>
      <c r="I281" s="14"/>
      <c r="J281" s="15">
        <v>423.77</v>
      </c>
      <c r="K281" s="15">
        <v>454.37</v>
      </c>
      <c r="L281" s="15">
        <v>503.89</v>
      </c>
      <c r="M281" s="15"/>
      <c r="N281" s="15">
        <v>69.995599506000005</v>
      </c>
      <c r="O281" s="15">
        <v>57.203149910999997</v>
      </c>
      <c r="P281" s="16" t="s">
        <v>18</v>
      </c>
      <c r="Q281" s="39" t="s">
        <v>836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19" t="s">
        <v>402</v>
      </c>
      <c r="D282" s="17" t="s">
        <v>403</v>
      </c>
      <c r="E282" s="17">
        <v>10</v>
      </c>
      <c r="F282" s="14">
        <v>117</v>
      </c>
      <c r="G282" s="14">
        <v>90.78</v>
      </c>
      <c r="H282" s="14">
        <v>64.56</v>
      </c>
      <c r="I282" s="14"/>
      <c r="J282" s="14">
        <v>190.5</v>
      </c>
      <c r="K282" s="14">
        <v>242.93</v>
      </c>
      <c r="L282" s="14">
        <v>327.78</v>
      </c>
      <c r="M282" s="14"/>
      <c r="N282" s="14">
        <v>59.544437430000002</v>
      </c>
      <c r="O282" s="33">
        <v>7.2475455554999995</v>
      </c>
      <c r="P282" s="17" t="s">
        <v>18</v>
      </c>
      <c r="Q282" s="40" t="s">
        <v>837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404</v>
      </c>
      <c r="D283" s="16" t="s">
        <v>405</v>
      </c>
      <c r="E283" s="16">
        <v>4</v>
      </c>
      <c r="F283" s="15">
        <v>117.61</v>
      </c>
      <c r="G283" s="15">
        <v>111.34</v>
      </c>
      <c r="H283" s="15">
        <v>105.07</v>
      </c>
      <c r="I283" s="14"/>
      <c r="J283" s="15">
        <v>119.8</v>
      </c>
      <c r="K283" s="15">
        <v>132.33000000000001</v>
      </c>
      <c r="L283" s="15">
        <v>152.61000000000001</v>
      </c>
      <c r="M283" s="15"/>
      <c r="N283" s="15">
        <v>49.100332829999999</v>
      </c>
      <c r="O283" s="15">
        <v>315.28857043000005</v>
      </c>
      <c r="P283" s="16" t="s">
        <v>15</v>
      </c>
      <c r="Q283" s="39" t="s">
        <v>838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19" t="s">
        <v>545</v>
      </c>
      <c r="D284" s="17" t="s">
        <v>546</v>
      </c>
      <c r="E284" s="17">
        <v>3</v>
      </c>
      <c r="F284" s="14">
        <v>96.5</v>
      </c>
      <c r="G284" s="14">
        <v>86.03</v>
      </c>
      <c r="H284" s="14">
        <v>75.569999999999993</v>
      </c>
      <c r="I284" s="14"/>
      <c r="J284" s="14">
        <v>100.69</v>
      </c>
      <c r="K284" s="14">
        <v>121.61</v>
      </c>
      <c r="L284" s="14">
        <v>155.46</v>
      </c>
      <c r="M284" s="14"/>
      <c r="N284" s="14">
        <v>32.613527642999998</v>
      </c>
      <c r="O284" s="33">
        <v>1.9548401520000001</v>
      </c>
      <c r="P284" s="17" t="s">
        <v>15</v>
      </c>
      <c r="Q284" s="40" t="s">
        <v>839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547</v>
      </c>
      <c r="D285" s="16" t="s">
        <v>548</v>
      </c>
      <c r="E285" s="16">
        <v>3</v>
      </c>
      <c r="F285" s="15">
        <v>63.85</v>
      </c>
      <c r="G285" s="15">
        <v>59.78</v>
      </c>
      <c r="H285" s="15">
        <v>55.71</v>
      </c>
      <c r="I285" s="14"/>
      <c r="J285" s="15">
        <v>65.650000000000006</v>
      </c>
      <c r="K285" s="15">
        <v>73.78</v>
      </c>
      <c r="L285" s="15">
        <v>86.96</v>
      </c>
      <c r="M285" s="15"/>
      <c r="N285" s="15">
        <v>25.107583826999999</v>
      </c>
      <c r="O285" s="15">
        <v>2.040004739</v>
      </c>
      <c r="P285" s="16" t="s">
        <v>15</v>
      </c>
      <c r="Q285" s="39" t="s">
        <v>840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19" t="s">
        <v>406</v>
      </c>
      <c r="D286" s="17" t="s">
        <v>407</v>
      </c>
      <c r="E286" s="17">
        <v>3</v>
      </c>
      <c r="F286" s="14">
        <v>188.4</v>
      </c>
      <c r="G286" s="14">
        <v>175.78</v>
      </c>
      <c r="H286" s="14">
        <v>163.16999999999999</v>
      </c>
      <c r="I286" s="14"/>
      <c r="J286" s="14">
        <v>192.35</v>
      </c>
      <c r="K286" s="14">
        <v>217.57</v>
      </c>
      <c r="L286" s="14">
        <v>258.39</v>
      </c>
      <c r="M286" s="14"/>
      <c r="N286" s="14">
        <v>32.357586756000003</v>
      </c>
      <c r="O286" s="33">
        <v>228.27373334000001</v>
      </c>
      <c r="P286" s="17" t="s">
        <v>15</v>
      </c>
      <c r="Q286" s="40" t="s">
        <v>841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408</v>
      </c>
      <c r="D287" s="16" t="s">
        <v>409</v>
      </c>
      <c r="E287" s="16">
        <v>3</v>
      </c>
      <c r="F287" s="15">
        <v>128.31</v>
      </c>
      <c r="G287" s="15">
        <v>120.19</v>
      </c>
      <c r="H287" s="15">
        <v>112.08</v>
      </c>
      <c r="I287" s="14"/>
      <c r="J287" s="15">
        <v>132.03</v>
      </c>
      <c r="K287" s="15">
        <v>148.25</v>
      </c>
      <c r="L287" s="15">
        <v>174.5</v>
      </c>
      <c r="M287" s="15"/>
      <c r="N287" s="15">
        <v>25.769965451000001</v>
      </c>
      <c r="O287" s="15">
        <v>14.928810187</v>
      </c>
      <c r="P287" s="16" t="s">
        <v>15</v>
      </c>
      <c r="Q287" s="39" t="s">
        <v>842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19" t="s">
        <v>451</v>
      </c>
      <c r="D288" s="17" t="s">
        <v>452</v>
      </c>
      <c r="E288" s="17">
        <v>3</v>
      </c>
      <c r="F288" s="14">
        <v>180.25</v>
      </c>
      <c r="G288" s="14">
        <v>167.86</v>
      </c>
      <c r="H288" s="14">
        <v>155.47999999999999</v>
      </c>
      <c r="I288" s="14"/>
      <c r="J288" s="14">
        <v>186.16</v>
      </c>
      <c r="K288" s="14">
        <v>210.92</v>
      </c>
      <c r="L288" s="14">
        <v>250.99</v>
      </c>
      <c r="M288" s="14"/>
      <c r="N288" s="14">
        <v>27.780069811000001</v>
      </c>
      <c r="O288" s="33">
        <v>7.0804695755000004</v>
      </c>
      <c r="P288" s="17" t="s">
        <v>15</v>
      </c>
      <c r="Q288" s="40" t="s">
        <v>843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549</v>
      </c>
      <c r="D289" s="16" t="s">
        <v>550</v>
      </c>
      <c r="E289" s="16">
        <v>4</v>
      </c>
      <c r="F289" s="15">
        <v>62.75</v>
      </c>
      <c r="G289" s="15">
        <v>58.81</v>
      </c>
      <c r="H289" s="15">
        <v>54.88</v>
      </c>
      <c r="I289" s="14"/>
      <c r="J289" s="15">
        <v>63.48</v>
      </c>
      <c r="K289" s="15">
        <v>71.34</v>
      </c>
      <c r="L289" s="15">
        <v>84.06</v>
      </c>
      <c r="M289" s="15"/>
      <c r="N289" s="15">
        <v>49.600165799999999</v>
      </c>
      <c r="O289" s="15">
        <v>1.6217948444999999</v>
      </c>
      <c r="P289" s="16" t="s">
        <v>15</v>
      </c>
      <c r="Q289" s="39" t="s">
        <v>844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19" t="s">
        <v>410</v>
      </c>
      <c r="D290" s="17" t="s">
        <v>411</v>
      </c>
      <c r="E290" s="17">
        <v>7</v>
      </c>
      <c r="F290" s="14">
        <v>69.56</v>
      </c>
      <c r="G290" s="14">
        <v>66.23</v>
      </c>
      <c r="H290" s="14">
        <v>62.91</v>
      </c>
      <c r="I290" s="14"/>
      <c r="J290" s="14">
        <v>70.319999999999993</v>
      </c>
      <c r="K290" s="14">
        <v>76.959999999999994</v>
      </c>
      <c r="L290" s="14">
        <v>87.72</v>
      </c>
      <c r="M290" s="14"/>
      <c r="N290" s="14">
        <v>77.195095382999995</v>
      </c>
      <c r="O290" s="33">
        <v>13.590762971</v>
      </c>
      <c r="P290" s="17" t="s">
        <v>18</v>
      </c>
      <c r="Q290" s="40" t="s">
        <v>845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412</v>
      </c>
      <c r="D291" s="16" t="s">
        <v>413</v>
      </c>
      <c r="E291" s="16">
        <v>7</v>
      </c>
      <c r="F291" s="15">
        <v>49.36</v>
      </c>
      <c r="G291" s="15">
        <v>47.47</v>
      </c>
      <c r="H291" s="15">
        <v>45.58</v>
      </c>
      <c r="I291" s="14"/>
      <c r="J291" s="15">
        <v>51.56</v>
      </c>
      <c r="K291" s="15">
        <v>55.33</v>
      </c>
      <c r="L291" s="15">
        <v>61.45</v>
      </c>
      <c r="M291" s="15"/>
      <c r="N291" s="15">
        <v>69.526886180000005</v>
      </c>
      <c r="O291" s="15">
        <v>6.5105793725000005</v>
      </c>
      <c r="P291" s="16" t="s">
        <v>18</v>
      </c>
      <c r="Q291" s="39" t="s">
        <v>846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19" t="s">
        <v>414</v>
      </c>
      <c r="D292" s="17" t="s">
        <v>415</v>
      </c>
      <c r="E292" s="17">
        <v>4</v>
      </c>
      <c r="F292" s="14">
        <v>107.19</v>
      </c>
      <c r="G292" s="14">
        <v>99.78</v>
      </c>
      <c r="H292" s="14">
        <v>92.37</v>
      </c>
      <c r="I292" s="14"/>
      <c r="J292" s="14">
        <v>113.66</v>
      </c>
      <c r="K292" s="14">
        <v>128.47</v>
      </c>
      <c r="L292" s="14">
        <v>152.44</v>
      </c>
      <c r="M292" s="14"/>
      <c r="N292" s="14">
        <v>73.184473299000004</v>
      </c>
      <c r="O292" s="33">
        <v>10.122741414</v>
      </c>
      <c r="P292" s="17" t="s">
        <v>18</v>
      </c>
      <c r="Q292" s="40" t="s">
        <v>847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508</v>
      </c>
      <c r="D293" s="16" t="s">
        <v>509</v>
      </c>
      <c r="E293" s="16">
        <v>1</v>
      </c>
      <c r="F293" s="15">
        <v>93.6</v>
      </c>
      <c r="G293" s="15">
        <v>87.11</v>
      </c>
      <c r="H293" s="15">
        <v>80.63</v>
      </c>
      <c r="I293" s="14"/>
      <c r="J293" s="15">
        <v>95.85</v>
      </c>
      <c r="K293" s="15">
        <v>108.81</v>
      </c>
      <c r="L293" s="15">
        <v>129.79</v>
      </c>
      <c r="M293" s="15"/>
      <c r="N293" s="15">
        <v>45.564329049000001</v>
      </c>
      <c r="O293" s="15">
        <v>2.466862602</v>
      </c>
      <c r="P293" s="16" t="s">
        <v>15</v>
      </c>
      <c r="Q293" s="39" t="s">
        <v>848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19" t="s">
        <v>416</v>
      </c>
      <c r="D294" s="17" t="s">
        <v>417</v>
      </c>
      <c r="E294" s="17">
        <v>4</v>
      </c>
      <c r="F294" s="14">
        <v>23.79</v>
      </c>
      <c r="G294" s="14">
        <v>20.07</v>
      </c>
      <c r="H294" s="14">
        <v>16.350000000000001</v>
      </c>
      <c r="I294" s="14"/>
      <c r="J294" s="14">
        <v>31.86</v>
      </c>
      <c r="K294" s="14">
        <v>39.29</v>
      </c>
      <c r="L294" s="14">
        <v>51.32</v>
      </c>
      <c r="M294" s="14"/>
      <c r="N294" s="14">
        <v>60.137752140000003</v>
      </c>
      <c r="O294" s="33">
        <v>3.2278379020000001</v>
      </c>
      <c r="P294" s="17" t="s">
        <v>18</v>
      </c>
      <c r="Q294" s="40" t="s">
        <v>849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850</v>
      </c>
      <c r="D295" s="16" t="s">
        <v>851</v>
      </c>
      <c r="E295" s="16">
        <v>1</v>
      </c>
      <c r="F295" s="15">
        <v>7.4</v>
      </c>
      <c r="G295" s="15">
        <v>6.87</v>
      </c>
      <c r="H295" s="15">
        <v>6.35</v>
      </c>
      <c r="I295" s="14"/>
      <c r="J295" s="15">
        <v>7.48</v>
      </c>
      <c r="K295" s="15">
        <v>8.52</v>
      </c>
      <c r="L295" s="15">
        <v>10.210000000000001</v>
      </c>
      <c r="M295" s="15"/>
      <c r="N295" s="15">
        <v>47.739160224000003</v>
      </c>
      <c r="O295" s="15">
        <v>1.4833863564999998</v>
      </c>
      <c r="P295" s="16" t="s">
        <v>15</v>
      </c>
      <c r="Q295" s="39" t="s">
        <v>852</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19" t="s">
        <v>418</v>
      </c>
      <c r="D296" s="17" t="s">
        <v>419</v>
      </c>
      <c r="E296" s="17">
        <v>7</v>
      </c>
      <c r="F296" s="14" t="s">
        <v>34</v>
      </c>
      <c r="G296" s="14" t="s">
        <v>34</v>
      </c>
      <c r="H296" s="14" t="s">
        <v>34</v>
      </c>
      <c r="I296" s="14"/>
      <c r="J296" s="14" t="s">
        <v>34</v>
      </c>
      <c r="K296" s="14" t="s">
        <v>34</v>
      </c>
      <c r="L296" s="14" t="s">
        <v>34</v>
      </c>
      <c r="M296" s="14"/>
      <c r="N296" s="14" t="s">
        <v>34</v>
      </c>
      <c r="O296" s="33" t="s">
        <v>34</v>
      </c>
      <c r="P296" s="17" t="s">
        <v>34</v>
      </c>
      <c r="Q296" s="40" t="s">
        <v>35</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420</v>
      </c>
      <c r="D297" s="16" t="s">
        <v>421</v>
      </c>
      <c r="E297" s="16">
        <v>3</v>
      </c>
      <c r="F297" s="15">
        <v>18.73</v>
      </c>
      <c r="G297" s="15">
        <v>17.45</v>
      </c>
      <c r="H297" s="15">
        <v>16.18</v>
      </c>
      <c r="I297" s="14"/>
      <c r="J297" s="15">
        <v>19.2</v>
      </c>
      <c r="K297" s="15">
        <v>21.74</v>
      </c>
      <c r="L297" s="15">
        <v>25.86</v>
      </c>
      <c r="M297" s="15"/>
      <c r="N297" s="15">
        <v>32.303075823999997</v>
      </c>
      <c r="O297" s="15">
        <v>13.832360163999999</v>
      </c>
      <c r="P297" s="16" t="s">
        <v>15</v>
      </c>
      <c r="Q297" s="39" t="s">
        <v>853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19" t="s">
        <v>422</v>
      </c>
      <c r="D298" s="17" t="s">
        <v>423</v>
      </c>
      <c r="E298" s="17">
        <v>7</v>
      </c>
      <c r="F298" s="14">
        <v>19.52</v>
      </c>
      <c r="G298" s="14">
        <v>18.579999999999998</v>
      </c>
      <c r="H298" s="14">
        <v>17.649999999999999</v>
      </c>
      <c r="I298" s="14"/>
      <c r="J298" s="14">
        <v>19.75</v>
      </c>
      <c r="K298" s="14">
        <v>21.61</v>
      </c>
      <c r="L298" s="14">
        <v>24.62</v>
      </c>
      <c r="M298" s="14"/>
      <c r="N298" s="14">
        <v>81.188883064999999</v>
      </c>
      <c r="O298" s="33">
        <v>14.23435385</v>
      </c>
      <c r="P298" s="17" t="s">
        <v>18</v>
      </c>
      <c r="Q298" s="40" t="s">
        <v>854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424</v>
      </c>
      <c r="D299" s="16" t="s">
        <v>425</v>
      </c>
      <c r="E299" s="16">
        <v>6</v>
      </c>
      <c r="F299" s="15">
        <v>24.05</v>
      </c>
      <c r="G299" s="15">
        <v>21.9</v>
      </c>
      <c r="H299" s="15">
        <v>19.760000000000002</v>
      </c>
      <c r="I299" s="14"/>
      <c r="J299" s="15">
        <v>24.39</v>
      </c>
      <c r="K299" s="15">
        <v>28.67</v>
      </c>
      <c r="L299" s="15">
        <v>35.6</v>
      </c>
      <c r="M299" s="15"/>
      <c r="N299" s="15">
        <v>46.050002820000003</v>
      </c>
      <c r="O299" s="15">
        <v>32.285584548999999</v>
      </c>
      <c r="P299" s="16" t="s">
        <v>15</v>
      </c>
      <c r="Q299" s="39" t="s">
        <v>855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19" t="s">
        <v>474</v>
      </c>
      <c r="D300" s="17" t="s">
        <v>475</v>
      </c>
      <c r="E300" s="17">
        <v>7</v>
      </c>
      <c r="F300" s="14">
        <v>15.4</v>
      </c>
      <c r="G300" s="14">
        <v>14.77</v>
      </c>
      <c r="H300" s="14">
        <v>14.15</v>
      </c>
      <c r="I300" s="14"/>
      <c r="J300" s="14">
        <v>16.27</v>
      </c>
      <c r="K300" s="14">
        <v>17.510000000000002</v>
      </c>
      <c r="L300" s="14">
        <v>19.52</v>
      </c>
      <c r="M300" s="14"/>
      <c r="N300" s="14">
        <v>62.198984969999998</v>
      </c>
      <c r="O300" s="33">
        <v>3.1013154054999998</v>
      </c>
      <c r="P300" s="17" t="s">
        <v>18</v>
      </c>
      <c r="Q300" s="40" t="s">
        <v>856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857</v>
      </c>
      <c r="D301" s="16" t="s">
        <v>858</v>
      </c>
      <c r="E301" s="16">
        <v>7</v>
      </c>
      <c r="F301" s="15">
        <v>25.5</v>
      </c>
      <c r="G301" s="15">
        <v>23.94</v>
      </c>
      <c r="H301" s="15">
        <v>22.39</v>
      </c>
      <c r="I301" s="14"/>
      <c r="J301" s="15">
        <v>25.8</v>
      </c>
      <c r="K301" s="15">
        <v>28.9</v>
      </c>
      <c r="L301" s="15">
        <v>33.93</v>
      </c>
      <c r="M301" s="15"/>
      <c r="N301" s="15">
        <v>78.059607295000006</v>
      </c>
      <c r="O301" s="15">
        <v>2.2084316044999999</v>
      </c>
      <c r="P301" s="16" t="s">
        <v>18</v>
      </c>
      <c r="Q301" s="39" t="s">
        <v>859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2026-05-05T22:09:27Z</cp:lastPrinted>
  <dcterms:created xsi:type="dcterms:W3CDTF">2020-05-21T15:06:06Z</dcterms:created>
  <dcterms:modified xsi:type="dcterms:W3CDTF">2026-05-08T03:07:22Z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