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79" documentId="14_{82F6EE54-92E6-4E2A-995E-828A4F459A9B}" xr6:coauthVersionLast="47" xr6:coauthVersionMax="47" xr10:uidLastSave="{8C7EFDCF-3FC3-41B5-870F-BB358307BB00}"/>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<sst xmlns="http://schemas.openxmlformats.org/spreadsheetml/2006/main" count="1218" uniqueCount="881">
  <si>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</si>
  <si>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</si>
  <si>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</si>
  <si>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</si>
  <si>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</si>
  <si>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</si>
  <si>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</si>
  <si>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</si>
  <si>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</si>
  <si>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</si>
  <si>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</si>
  <si>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</si>
  <si>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</si>
  <si>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</si>
  <si>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</si>
  <si>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</si>
  <si>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</si>
  <si>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</si>
  <si>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</si>
  <si>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</si>
  <si>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</si>
  <si>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</si>
  <si>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</si>
  <si>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</si>
  <si>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</si>
  <si>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</si>
  <si>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</si>
  <si>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</si>
  <si>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</si>
  <si>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</si>
  <si>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</si>
  <si>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</si>
  <si>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</si>
  <si>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</si>
  <si>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</si>
  <si>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</si>
  <si>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</si>
  <si>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</si>
  <si>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</si>
  <si>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</si>
  <si>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</si>
  <si>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</si>
  <si>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</si>
  <si>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</si>
  <si>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</si>
  <si>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</si>
  <si>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</si>
  <si>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</si>
  <si>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</si>
  <si>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</si>
  <si>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</si>
  <si>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</si>
  <si>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</si>
  <si>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</si>
  <si>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</si>
  <si>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</si>
  <si>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</si>
  <si>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</si>
  <si>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</si>
  <si>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</si>
  <si>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</si>
  <si>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</si>
  <si>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</si>
  <si>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</si>
  <si>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</si>
  <si>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</si>
  <si>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</si>
  <si>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</si>
  <si>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</si>
  <si>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</si>
  <si>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</si>
  <si>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</si>
  <si>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</si>
  <si>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</si>
  <si>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</si>
  <si>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</si>
  <si>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</si>
  <si>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</si>
  <si>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</si>
  <si>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</si>
  <si>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</si>
  <si>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</si>
  <si>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</si>
  <si>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</si>
  <si>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</si>
  <si>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</si>
  <si>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</si>
  <si>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</si>
  <si>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</si>
  <si>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</si>
  <si>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</si>
  <si>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</si>
  <si>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</si>
  <si>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</si>
  <si>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</si>
  <si>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</si>
  <si>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</si>
  <si>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</si>
  <si>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</si>
  <si>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</si>
  <si>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</si>
  <si>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</si>
  <si>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</si>
  <si>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</si>
  <si>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</si>
  <si>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</si>
  <si>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</si>
  <si>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</si>
  <si>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</si>
  <si>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</si>
  <si>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</si>
  <si>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</si>
  <si>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</si>
  <si>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</si>
  <si>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</si>
  <si>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</si>
  <si>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</si>
  <si>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</si>
  <si>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</si>
  <si>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</si>
  <si>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</si>
  <si>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</si>
  <si>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</si>
  <si>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</si>
  <si>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</si>
  <si>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</si>
  <si>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</si>
  <si>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</si>
  <si>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</si>
  <si>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</si>
  <si>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</si>
  <si>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</si>
  <si>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</si>
  <si>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</si>
  <si>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</si>
  <si>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</si>
  <si>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</si>
  <si>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</si>
  <si>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</si>
  <si>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</si>
  <si>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</si>
  <si>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</si>
  <si>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</si>
  <si>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</si>
  <si>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</si>
  <si>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</si>
  <si>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</si>
  <si>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</si>
  <si>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</si>
  <si>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</si>
  <si>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</si>
  <si>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</si>
  <si>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</si>
  <si>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</si>
  <si>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</si>
  <si>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</si>
  <si>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</si>
  <si>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</si>
  <si>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</si>
  <si>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</si>
  <si>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</si>
  <si>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</si>
  <si>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</si>
  <si>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</si>
  <si>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</si>
  <si>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</si>
  <si>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</si>
  <si>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</si>
  <si>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</si>
  <si>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</si>
  <si>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</si>
  <si>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</si>
  <si>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</si>
  <si>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</si>
  <si>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</si>
  <si>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</si>
  <si>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</si>
  <si>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</si>
  <si>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</si>
  <si>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</si>
  <si>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</si>
  <si>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</si>
  <si>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</si>
  <si>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</si>
  <si>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</si>
  <si>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</si>
  <si>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</si>
  <si>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</si>
  <si>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</si>
  <si>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</si>
  <si>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</si>
  <si>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</si>
  <si>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</si>
  <si>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</si>
  <si>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</si>
  <si>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</si>
  <si>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</si>
  <si>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</si>
  <si>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</si>
  <si>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</si>
  <si>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</si>
  <si>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</si>
  <si>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</si>
  <si>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</si>
  <si>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</si>
  <si>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</si>
  <si>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</si>
  <si>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</si>
  <si>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</si>
  <si>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</si>
  <si>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</si>
  <si>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</si>
  <si>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</si>
  <si>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</si>
  <si>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</si>
  <si>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</si>
  <si>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</si>
  <si>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</si>
  <si>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</si>
  <si>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</si>
  <si>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</si>
  <si>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</si>
  <si>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</si>
  <si>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</si>
  <si>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</si>
  <si>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</si>
  <si>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</si>
  <si>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</si>
  <si>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</si>
  <si>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</si>
  <si>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</si>
  <si>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</si>
  <si>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</si>
  <si>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</si>
  <si>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</si>
  <si>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</si>
  <si>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</si>
  <si>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</si>
  <si>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</si>
  <si>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</si>
  <si>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</si>
  <si>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</si>
  <si>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</si>
  <si>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</si>
  <si>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</si>
  <si>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</si>
  <si>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</si>
  <si>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</si>
  <si>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</si>
  <si>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</si>
  <si>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</si>
  <si>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</si>
  <si>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</si>
  <si>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</si>
  <si>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</si>
  <si>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</si>
  <si>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</si>
  <si>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</si>
  <si>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</si>
  <si>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</si>
  <si>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</si>
  <si>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</si>
  <si>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</si>
  <si>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</si>
  <si>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</si>
  <si>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</si>
  <si>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</si>
  <si>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</si>
  <si>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</si>
  <si>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</si>
  <si>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</si>
  <si>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</si>
  <si>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</si>
  <si>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</si>
  <si>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</si>
  <si>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</si>
  <si>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</si>
  <si>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</si>
  <si>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</si>
  <si>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</si>
  <si>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</si>
  <si>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</si>
  <si>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</si>
  <si>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</si>
  <si>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</si>
  <si>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</si>
  <si>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</si>
  <si>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</si>
  <si>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</si>
  <si>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</si>
  <si>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</si>
  <si>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</si>
  <si>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</si>
  <si>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</si>
  <si>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</si>
  <si>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</si>
  <si>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</si>
  <si>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</si>
  <si>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</si>
  <si>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</si>
  <si>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</si>
  <si>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</si>
  <si>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</si>
  <si>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</si>
  <si>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</si>
  <si>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</si>
  <si>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</si>
  <si>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</si>
  <si>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</si>
  <si>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</si>
  <si>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</si>
  <si>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</si>
  <si>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</si>
  <si>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</si>
  <si>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</si>
  <si>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</si>
  <si>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</si>
  <si>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</si>
  <si>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</si>
  <si>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</si>
  <si>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</si>
  <si>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</si>
  <si>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</si>
  <si>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</si>
  <si>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</si>
  <si>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</si>
  <si>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</si>
  <si>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</si>
  <si>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</si>
  <si>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</si>
  <si>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</si>
  <si>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</si>
  <si>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</si>
  <si>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</si>
  <si>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</si>
  <si>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</si>
  <si>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</si>
  <si>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</si>
  <si>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</si>
  <si>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</si>
  <si>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</si>
  <si>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</si>
  <si>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</si>
  <si>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</si>
  <si>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</si>
  <si>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</si>
  <si>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</si>
  <si>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</si>
  <si>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</si>
  <si>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</si>
  <si>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</si>
  <si>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</si>
  <si>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</si>
  <si>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</si>
  <si>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</si>
  <si>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</si>
  <si>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</si>
  <si>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</si>
  <si>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</si>
  <si>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</si>
  <si>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</si>
  <si>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</si>
  <si>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</si>
  <si>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</si>
  <si>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</si>
  <si>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</si>
  <si>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</si>
  <si>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</si>
  <si>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</si>
  <si>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</si>
  <si>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</si>
  <si>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</si>
  <si>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</si>
  <si>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</si>
  <si>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</si>
  <si>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</si>
  <si>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</si>
  <si>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</si>
  <si>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</si>
  <si>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</si>
  <si>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</si>
  <si>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</si>
  <si>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</si>
  <si>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</si>
  <si>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</si>
  <si>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</si>
  <si>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</si>
  <si>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</si>
  <si>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</si>
  <si>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</si>
  <si>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</si>
  <si>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</si>
  <si>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</si>
  <si>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</si>
  <si>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</si>
  <si>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</si>
  <si>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</si>
  <si>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</si>
  <si>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</si>
  <si>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</si>
  <si>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</si>
  <si>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</si>
  <si>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</si>
  <si>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</si>
  <si>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</si>
  <si>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</si>
  <si>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</si>
  <si>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</si>
  <si>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</si>
  <si>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</si>
  <si>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</si>
  <si>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Planoeplano</t>
  </si>
  <si>
    <t>Allied</t>
  </si>
  <si>
    <t>ALLD3</t>
  </si>
  <si>
    <t>Syn Prop Tec</t>
  </si>
  <si>
    <t>SYNE3</t>
  </si>
  <si>
    <t>Oranjebtc</t>
  </si>
  <si>
    <t>OBTC3</t>
  </si>
  <si>
    <t>Nota Téc.</t>
  </si>
  <si>
    <t>Sigma Lithium Corp</t>
  </si>
  <si>
    <t>S2GM34</t>
  </si>
  <si>
    <t>Rede D Or</t>
  </si>
  <si>
    <t>Trisul</t>
  </si>
  <si>
    <t>TRIS3</t>
  </si>
  <si>
    <t>USIM3</t>
  </si>
  <si>
    <t>CMIG3</t>
  </si>
  <si>
    <t>Riachuelo</t>
  </si>
  <si>
    <t>Porto Seguro</t>
  </si>
  <si>
    <t>Positivo Tec</t>
  </si>
  <si>
    <t>Quero-Quero</t>
  </si>
  <si>
    <t>Multilaser</t>
  </si>
  <si>
    <t>MLAS3</t>
  </si>
  <si>
    <t>It Now Ifnc Fundo de Indice</t>
  </si>
  <si>
    <t>FIND11</t>
  </si>
  <si>
    <t>Qualicorp</t>
  </si>
  <si>
    <t>Etf BV Spyi</t>
  </si>
  <si>
    <t>SPYI11</t>
  </si>
  <si>
    <t>Nota media</t>
  </si>
  <si>
    <t>Asml Holding Nv</t>
  </si>
  <si>
    <t>ASML34</t>
  </si>
  <si>
    <t>Cruzeiro Edu</t>
  </si>
  <si>
    <t>CSED3</t>
  </si>
  <si>
    <t>Rumo S.A.</t>
  </si>
  <si>
    <t>Global X Uranium</t>
  </si>
  <si>
    <t>BURA39</t>
  </si>
  <si>
    <t>BEWY39</t>
  </si>
  <si>
    <t>Investo Chip</t>
  </si>
  <si>
    <t>CHIP11</t>
  </si>
  <si>
    <t>Investoutil</t>
  </si>
  <si>
    <t>UTLL11</t>
  </si>
  <si>
    <t>RaiaDrogasil</t>
  </si>
  <si>
    <t>Recrusul</t>
  </si>
  <si>
    <t>RCSL4</t>
  </si>
  <si>
    <t>TAEE3</t>
  </si>
  <si>
    <t>Trend Us Lrg</t>
  </si>
  <si>
    <t>USAL11</t>
  </si>
  <si>
    <t>ITSA3</t>
  </si>
  <si>
    <t>Mastercard Inc</t>
  </si>
  <si>
    <t>MSCD34</t>
  </si>
  <si>
    <t>Mercantil</t>
  </si>
  <si>
    <t>BMEB4</t>
  </si>
  <si>
    <t>BIAU39</t>
  </si>
  <si>
    <t>Azul</t>
  </si>
  <si>
    <t>AZUL3</t>
  </si>
  <si>
    <t>Csu Digital</t>
  </si>
  <si>
    <t>CSUD3</t>
  </si>
  <si>
    <t>Eli Lilly And Company</t>
  </si>
  <si>
    <t>LILY34</t>
  </si>
  <si>
    <t>Gafisa</t>
  </si>
  <si>
    <t>GFSA3</t>
  </si>
  <si>
    <t>QCOM34</t>
  </si>
  <si>
    <t>Randon Part</t>
  </si>
  <si>
    <t>BACW39</t>
  </si>
  <si>
    <t>S1TX34</t>
  </si>
  <si>
    <t>Nuibovhighbt</t>
  </si>
  <si>
    <t>HIGH11</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</si>
  <si>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</si>
  <si>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</si>
  <si>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</si>
  <si>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</si>
  <si>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Profarma</t>
  </si>
  <si>
    <t>PFRM3</t>
  </si>
  <si>
    <t>Global X Silver Miners</t>
  </si>
  <si>
    <t>BSIL39</t>
  </si>
  <si>
    <t>Datadog, Inc</t>
  </si>
  <si>
    <t>D1DG34</t>
  </si>
  <si>
    <t>Exxon Mobil Corp</t>
  </si>
  <si>
    <t>EXXO34</t>
  </si>
  <si>
    <t>Melnick</t>
  </si>
  <si>
    <t>MELK3</t>
  </si>
  <si>
    <t>Raizen</t>
  </si>
  <si>
    <t>Rio Tinto Plc</t>
  </si>
  <si>
    <t>RIOT34</t>
  </si>
  <si>
    <t>Walt Disney Co</t>
  </si>
  <si>
    <t>DISB34</t>
  </si>
  <si>
    <t>Btgteva Auvp</t>
  </si>
  <si>
    <t>AUVP11</t>
  </si>
  <si>
    <t>Etf Brad Bov</t>
  </si>
  <si>
    <t>BOVB11</t>
  </si>
  <si>
    <t>Global X Copper Miners</t>
  </si>
  <si>
    <t>BCPX39</t>
  </si>
  <si>
    <t>BAAX39</t>
  </si>
  <si>
    <t>It Now Imat</t>
  </si>
  <si>
    <t>MATB11</t>
  </si>
  <si>
    <t>Advanced Micro Devices Inc</t>
  </si>
  <si>
    <t>Bank Of America Corp</t>
  </si>
  <si>
    <t>BOAC34</t>
  </si>
  <si>
    <t>Chevron Corp</t>
  </si>
  <si>
    <t>CHVX34</t>
  </si>
  <si>
    <t>Hbr Realty</t>
  </si>
  <si>
    <t>HBRE3</t>
  </si>
  <si>
    <t>Paranapanema</t>
  </si>
  <si>
    <t>PMAM3</t>
  </si>
  <si>
    <t>Qualcomm Inc</t>
  </si>
  <si>
    <t>SANB3</t>
  </si>
  <si>
    <t>SANB4</t>
  </si>
  <si>
    <t>Visa Inc</t>
  </si>
  <si>
    <t>VISA34</t>
  </si>
  <si>
    <t>BB Etf Dolar</t>
  </si>
  <si>
    <t>DOLA11</t>
  </si>
  <si>
    <t>Corning Inc</t>
  </si>
  <si>
    <t>G1LW34</t>
  </si>
  <si>
    <t>Eucatex</t>
  </si>
  <si>
    <t>EUCA4</t>
  </si>
  <si>
    <t>Freeport-Mcmoran Inc</t>
  </si>
  <si>
    <t>FCXO34</t>
  </si>
  <si>
    <t>Mitre Realty</t>
  </si>
  <si>
    <t>MTRE3</t>
  </si>
  <si>
    <t>Viveo</t>
  </si>
  <si>
    <t>VVEO3</t>
  </si>
  <si>
    <t>Investogps&amp;P</t>
  </si>
  <si>
    <t>GPUS11</t>
  </si>
  <si>
    <t>Trend Ouro H</t>
  </si>
  <si>
    <t>GOLX11</t>
  </si>
  <si>
    <t>ABCB4 apesar de estar em tendência de alta no longo prazo pela média de 200 dias, no curto prazo está em realização. Abaixo dos 23,93 pode seguir em baixa no curto prazo mirando suportes em 22,76 ou 21,6. Teria sinal de retomada altista fechando acima dos 24,44 mirando resistências em 27,7 ou 30,02.</t>
  </si>
  <si>
    <t>A1MD34 está em tendência de alta pelas médias de 21 e 200 dias e vai mantendo sinal de força altista. Acima dos 287 pode buscar projeções nos 370,35 ou 505,23. Teria sinal de realização na perda dos 275,43 mirando os 152,12 ou 110,44. O padrão de volume favorece a alta. O IFR sobrecomprado alerta realizações se perder 275,43.</t>
  </si>
  <si>
    <t>BABA34 está em tendência de baixa pela média de 200 dias, a parece ter completado movimento de repique de alta de curto prazo e pode estar retomando o movimento baixista. Abaixo dos 23,8 pode seguir em queda na direção dos suportes 22,57 ou 21,65. Teria sinal de repique altista fechando acima dos 24,24 mirando resistências em 25,52 ou 27,34.</t>
  </si>
  <si>
    <t>ALLD3 está em clara tendência de baixa pelas médias de 21 e 200 dias e segue em movimento de baixa. Abaixo dos 6,08 pode buscar suportes 5,82 ou 5,57. Teria sinal de repique altista fechando acima dos 6,3 mirando resistências em 6,9 ou 7,4. O IFR sobrevendido alerta para recuperações se superar 6,3</t>
  </si>
  <si>
    <t>ALOS3 apesar de estar em tendência de alta no longo prazo pela média de 200 dias, no curto prazo está em realização. Abaixo dos 29,55 pode seguir em baixa no curto prazo mirando suportes em 28,21 ou 26,88. Teria sinal de retomada altista fechando acima dos 30,39 mirando resistências em 33,86 ou 36,52.</t>
  </si>
  <si>
    <t>ALPA4 apesar de estar em tendência de alta no longo prazo pela média de 200 dias, no curto prazo está em realização. Abaixo dos 11,28 pode seguir em baixa no curto prazo mirando suportes em 10,69 ou 10,11. Teria sinal de retomada altista fechando acima dos 12,2 mirando resistências em 13,16 ou 14,32.</t>
  </si>
  <si>
    <t>Alphabet Inc</t>
  </si>
  <si>
    <t>ALUP11 está em tendência de alta no longo prazo, teve uma correção no curto prazo, mas pode estar retomando sinal de altas. Acima dos 35,09 pode buscar 37,07 ou 39,14. Abaixo dos 33,72 retomaria sinal de realização mirando suportes em 32,68 ou 31,64.</t>
  </si>
  <si>
    <t>AMER3 está em clara tendência de baixa pelas médias de 21 e 200 dias e segue em movimento de baixa. Abaixo dos 5,31 pode buscar suportes 4,51 ou 3,71. Teria sinal de repique altista fechando acima dos 5,53 mirando resistências em 7,89 ou 9,48.</t>
  </si>
  <si>
    <t>ANIM3 está em clara tendência de baixa pelas médias de 21 e 200 dias e segue em movimento de baixa. Abaixo dos 3,6 pode buscar suportes 3,28 ou 2,97. Teria sinal de repique altista fechando acima dos 3,84 mirando resistências em 4,61 ou 5,23.</t>
  </si>
  <si>
    <t>ARML3 apesar de estar em tendência de alta no longo prazo pela média de 200 dias, no curto prazo está em realização. Abaixo dos 4,1 pode seguir em baixa no curto prazo mirando suportes em 3,56 ou 3,03. Teria sinal de retomada altista fechando acima dos 4,3 mirando resistências em 5,82 ou 6,88. O IFR sobrevendido alerta para recuperações se superar 4,3</t>
  </si>
  <si>
    <t>ASAI3 apesar de estar em tendência de alta no longo prazo pela média de 200 dias, no curto prazo está em realização. Abaixo dos 8,57 pode seguir em baixa no curto prazo mirando suportes em 8,06 ou 7,56. Teria sinal de retomada altista fechando acima dos 9,29 mirando resistências em 10,2 ou 11,2.</t>
  </si>
  <si>
    <t>AURA33 apesar de estar em tendência de alta no longo prazo pela média de 200 dias, no curto prazo está em realização. Abaixo dos 130,08 pode seguir em baixa no curto prazo mirando suportes em 113,74 ou 97,4. Teria sinal de retomada altista fechando acima dos 138,89 mirando resistências em 182,95 ou 215,62.</t>
  </si>
  <si>
    <t>AURE3 apesar de estar em tendência de alta no longo prazo pela média de 200 dias, no curto prazo está em realização. Abaixo dos 13,33 pode seguir em baixa no curto prazo mirando suportes em 12,91 ou 12,5. Teria sinal de retomada altista fechando acima dos 13,9 mirando resistências em 14,66 ou 15,48.</t>
  </si>
  <si>
    <t>AXIA3 apesar de estar em tendência de alta no longo prazo pela média de 200 dias, no curto prazo está em realização. Abaixo dos 56,78 pode seguir em baixa no curto prazo mirando suportes em 53,36 ou 49,94. Teria sinal de retomada altista fechando acima dos 58,74 mirando resistências em 67,84 ou 74,67. O IFR sobrevendido alerta para recuperações se superar 58,74</t>
  </si>
  <si>
    <t>AXIA6 apesar de estar em tendência de alta no longo prazo pela média de 200 dias, no curto prazo está em realização. Abaixo dos 62,38 pode seguir em baixa no curto prazo mirando suportes em 58,62 ou 54,87. Teria sinal de retomada altista fechando acima dos 64,56 mirando resistências em 74,52 ou 82,02. O IFR sobrevendido alerta para recuperações se superar 64,56</t>
  </si>
  <si>
    <t>AXIA7 está em clara tendência de baixa pelas médias de 21 e 200 dias e segue em movimento de baixa. Abaixo dos 54,78 pode buscar suportes 51,54 ou 48,3. Teria sinal de repique altista fechando acima dos 56,78 mirando resistências em 65,25 ou 71,72.</t>
  </si>
  <si>
    <t>AZUL3 está em tendência de baixa pela média de 200 dias, a parece ter completado movimento de repique de alta de curto prazo e pode estar retomando o movimento baixista. Abaixo dos 37,32 pode seguir em queda na direção dos suportes 26,01 ou 21,3. Teria sinal de repique altista fechando acima dos 41,25 mirando resistências em 50,66 ou 65,9.</t>
  </si>
  <si>
    <t>AZZA3 está em clara tendência de baixa pelas médias de 21 e 200 dias e segue em movimento de baixa. Abaixo dos 19,96 pode buscar suportes 18,9 ou 17,84. Teria sinal de repique altista fechando acima dos 20,5 mirando resistências em 23,38 ou 25,49.</t>
  </si>
  <si>
    <t>B3SA3 apesar de estar em tendência de alta no longo prazo pela média de 200 dias, no curto prazo está em realização. Abaixo dos 17,43 pode seguir em baixa no curto prazo mirando suportes em 16,53 ou 15,63. Teria sinal de retomada altista fechando acima dos 18,05 mirando resistências em 20,33 ou 22,12.</t>
  </si>
  <si>
    <t>BMGB4 está em tendência de alta no longo prazo, teve uma correção no curto prazo, mas pode estar retomando sinal de altas. Acima dos 5,54 pode buscar 5,93 ou 6,33. Abaixo dos 5,28 retomaria sinal de realização mirando suportes em 5,07 ou 4,87.</t>
  </si>
  <si>
    <t>BOAC34 está em clara tendência de baixa pelas médias de 21 e 200 dias e segue em movimento de baixa. Abaixo dos 61,51 pode buscar suportes 59,19 ou 56,88. Teria sinal de repique altista fechando acima dos 62,75 mirando resistências em 69 ou 73,62. O IFR sobrevendido alerta para recuperações se superar 62,75</t>
  </si>
  <si>
    <t>BRSR6 apesar de estar em tendência de alta no longo prazo pela média de 200 dias, no curto prazo está em realização. Abaixo dos 14,91 pode seguir em baixa no curto prazo mirando suportes em 13,67 ou 12,44. Teria sinal de retomada altista fechando acima dos 15,45 mirando resistências em 18,9 ou 21,36. O IFR sobrevendido alerta para recuperações se superar 15,45</t>
  </si>
  <si>
    <t>BBSE3 apesar de estar em tendência de alta no longo prazo pela média de 200 dias, no curto prazo está em realização. Abaixo dos 34,3 pode seguir em baixa no curto prazo mirando suportes em 33,57 ou 32,69. Teria sinal de retomada altista fechando acima dos 34,67 mirando resistências em 36,39 ou 38,13.</t>
  </si>
  <si>
    <t>BMOB3 apesar de estar em tendência de alta no longo prazo pela média de 200 dias, no curto prazo está em realização. Abaixo dos 24,75 pode seguir em baixa no curto prazo mirando suportes em 23,59 ou 22,44. Teria sinal de retomada altista fechando acima dos 26,75 mirando resistências em 28,48 ou 30,78.</t>
  </si>
  <si>
    <t>Berkshire Hathaway Inc</t>
  </si>
  <si>
    <t>BERK34 está em tendência de baixa pelas médias de 21 e 200 dias, mas começa a dar sinais de repiques de alta. Acima dos 117,43 teria sinal de repique altista mirando resistências nos 121,19 ou 125,54. Já uma perda dos 116,5 traria de volta o sinal de baixa projetando de 114,15 a 111,97.</t>
  </si>
  <si>
    <t>BLAU3 apesar de estar em tendência de alta no longo prazo pela média de 200 dias, no curto prazo está em realização. Abaixo dos 9,87 pode seguir em baixa no curto prazo mirando suportes em 9,26 ou 8,65. Teria sinal de retomada altista fechando acima dos 10,64 mirando resistências em 11,84 ou 13,05.</t>
  </si>
  <si>
    <t>SOJA3 está em clara tendência de baixa pelas médias de 21 e 200 dias e segue em movimento de baixa. Abaixo dos 6,73 pode buscar suportes 6,47 ou 6,21. Teria sinal de repique altista fechando acima dos 6,99 mirando resistências em 7,57 ou 8,08. O IFR sobrevendido alerta para recuperações se superar 6,99</t>
  </si>
  <si>
    <t>BRBI11 está em clara tendência de baixa pelas médias de 21 e 200 dias e segue em movimento de baixa. Abaixo dos 17,12 pode buscar suportes 16,03 ou 14,94. Teria sinal de repique altista fechando acima dos 17,94 mirando resistências em 20,64 ou 22,81. O IFR sobrevendido alerta para recuperações se superar 17,94</t>
  </si>
  <si>
    <t>BBDC3 apesar de estar em tendência de alta no longo prazo pela média de 200 dias, no curto prazo está em realização. Abaixo dos 15,72 pode seguir em baixa no curto prazo mirando suportes em 14,83 ou 13,95. Teria sinal de retomada altista fechando acima dos 16,11 mirando resistências em 18,58 ou 20,34. O IFR sobrevendido alerta para recuperações se superar 16,11</t>
  </si>
  <si>
    <t>BBDC4 apesar de estar em tendência de alta no longo prazo pela média de 200 dias, no curto prazo está em realização. Abaixo dos 18,04 pode seguir em baixa no curto prazo mirando suportes em 16,95 ou 15,86. Teria sinal de retomada altista fechando acima dos 18,54 mirando resistências em 21,56 ou 23,73. O IFR sobrevendido alerta para recuperações se superar 18,54</t>
  </si>
  <si>
    <t>BRAP4 está em tendência de alta no longo prazo, teve uma correção no curto prazo, mas pode estar retomando sinal de altas. Acima dos 23,58 pode buscar 25,63 ou 27,72. Abaixo dos 22,91 retomaria sinal de realização mirando suportes em 22,24 ou 21,19.</t>
  </si>
  <si>
    <t>SAUD3 apesar de estar em tendência de alta no longo prazo pela média de 200 dias, no curto prazo está em realização. Abaixo dos 14,24 pode seguir em baixa no curto prazo mirando suportes em 13,63 ou 13,03. Teria sinal de retomada altista fechando acima dos 15,19 mirando resistências em 16,19 ou 17,39.</t>
  </si>
  <si>
    <t>BBAS3 está em clara tendência de baixa pelas médias de 21 e 200 dias e segue em movimento de baixa. Abaixo dos 21,54 pode buscar suportes 20,31 ou 19,09. Teria sinal de repique altista fechando acima dos 21,85 mirando resistências em 25,49 ou 27,93. O IFR sobrevendido alerta para recuperações se superar 21,85</t>
  </si>
  <si>
    <t>AGRO3 está em tendência de baixa pelas médias de 21 e 200 dias, mas começa a dar sinais de repiques de alta. Acima dos 19,28 teria sinal de repique altista mirando resistências nos 20,83 ou 22,21. Já uma perda dos 18,59 traria de volta o sinal de baixa projetando de 17,89 a 17,2.</t>
  </si>
  <si>
    <t>BRKM5 está em tendência de alta pelas médias de 21 e 200 dias e vai mantendo sinal de força altista. Acima dos 9,43 pode buscar projeções nos 10,72 ou 12,34. Teria sinal de realização na perda dos 9 mirando os 8,09 ou 7,27.</t>
  </si>
  <si>
    <t>BRAV3 está em tendência de alta no longo prazo, teve uma correção no curto prazo, mas pode estar retomando sinal de altas. Acima dos 17,79 pode buscar 22,14 ou 25,16. Abaixo dos 17,24 retomaria sinal de realização mirando suportes em 15,72 ou 14,21. O IFR sobrevendido alerta para recuperações se superar 17,79</t>
  </si>
  <si>
    <t>Brisanet</t>
  </si>
  <si>
    <t>BRST3</t>
  </si>
  <si>
    <t>BRST3 está em tendência de alta pelas médias de 21 e 200 dias e vai mantendo sinal de força altista. Acima dos 3,2 pode buscar projeções nos 3,42 ou 3,78. Teria sinal de realização na perda dos 3,04 mirando os 2,84 ou 2,72. O padrão de volume favorece a alta.</t>
  </si>
  <si>
    <t>BPAC11 apesar de estar em tendência de alta no longo prazo pela média de 200 dias, no curto prazo está em realização. Abaixo dos 56,56 pode seguir em baixa no curto prazo mirando suportes em 53,79 ou 51,03. Teria sinal de retomada altista fechando acima dos 60,77 mirando resistências em 65,5 ou 71,02.</t>
  </si>
  <si>
    <t>CXSE3 apesar de estar em tendência de alta no longo prazo pela média de 200 dias, no curto prazo está em realização. Abaixo dos 17,28 pode seguir em baixa no curto prazo mirando suportes em 16,51 ou 15,74. Teria sinal de retomada altista fechando acima dos 17,95 mirando resistências em 19,76 ou 21,29.</t>
  </si>
  <si>
    <t>CAML3 está em tendência de alta no longo prazo, teve uma correção no curto prazo, mas pode estar retomando sinal de altas. Acima dos 6,07 pode buscar 7,35 ou 8,3. Abaixo dos 5,8 retomaria sinal de realização mirando suportes em 5,32 ou 4,84.</t>
  </si>
  <si>
    <t>BHIA3 está em clara tendência de baixa pelas médias de 21 e 200 dias e segue em movimento de baixa. Abaixo dos 2,05 pode buscar suportes 1,76 ou 1,48. Teria sinal de repique altista fechando acima dos 2,17 mirando resistências em 2,96 ou 3,52. O IFR sobrevendido alerta para recuperações se superar 2,17</t>
  </si>
  <si>
    <t>CBAV3 está em tendência de alta pelas médias de 21 e 200 dias e vai mantendo sinal de força altista. Acima dos 10,66 pode buscar projeções nos 10,75 ou 10,89. Teria sinal de realização na perda dos 10,62 mirando os 10,51 ou 10,43.</t>
  </si>
  <si>
    <t>CEAB3 está em clara tendência de baixa pelas médias de 21 e 200 dias e segue em movimento de baixa. Abaixo dos 10,88 pode buscar suportes 9,97 ou 9,07. Teria sinal de repique altista fechando acima dos 12,15 mirando resistências em 13,8 ou 15,6.</t>
  </si>
  <si>
    <t>CMIG3 apesar de estar em tendência de alta no longo prazo pela média de 200 dias, no curto prazo está em realização. Abaixo dos 16,02 pode seguir em baixa no curto prazo mirando suportes em 14,89 ou 13,76. Teria sinal de retomada altista fechando acima dos 16,92 mirando resistências em 19,67 ou 21,92.</t>
  </si>
  <si>
    <t>CMIG4 está em tendência de alta no longo prazo, teve uma correção no curto prazo, mas pode estar retomando sinal de altas. Acima dos 11,83 pode buscar 13,6 ou 14,86. Abaixo dos 11,56 retomaria sinal de realização mirando suportes em 10,92 ou 10,29. O IFR sobrevendido alerta para recuperações se superar 11,83</t>
  </si>
  <si>
    <t>CHVX34 está em tendência de alta no longo prazo, teve uma correção no curto prazo, mas pode estar retomando sinal de altas. Acima dos 90,58 pode buscar 96,88 ou 102,18. Abaixo dos 88,29 retomaria sinal de realização mirando suportes em 85,63 ou 82,98.</t>
  </si>
  <si>
    <t>Coca Cola Co</t>
  </si>
  <si>
    <t>COCA34</t>
  </si>
  <si>
    <t>COGN3 está em clara tendência de baixa pelas médias de 21 e 200 dias e segue em movimento de baixa. Abaixo dos 2,6 pode buscar suportes 2,35 ou 2,11. Teria sinal de repique altista fechando acima dos 2,81 mirando resistências em 3,38 ou 3,86. O IFR sobrevendido alerta para recuperações se superar 2,81</t>
  </si>
  <si>
    <t>C2OI34 apesar de estar em tendência de baixa no longo prazo pela média de 200 dias, no curto prazo está com sinal de recuperação favorecendo repiques de alta. Acima dos 42,9 pode seguir repique altista na direção resistências nos 48,95 ou 58,75. Caso perca os 37,94 teria sinal de baixa projetando de 33,1 a 30,07. O padrão de volume favorece a alta.</t>
  </si>
  <si>
    <t>CSMG3 apesar de estar em tendência de alta no longo prazo pela média de 200 dias, no curto prazo está em realização. Abaixo dos 52,34 pode seguir em baixa no curto prazo mirando suportes em 50,28 ou 48,23. Teria sinal de retomada altista fechando acima dos 54,14 mirando resistências em 58,98 ou 63,08.</t>
  </si>
  <si>
    <t>CPLE3 apesar de estar em tendência de alta no longo prazo pela média de 200 dias, no curto prazo está em realização. Abaixo dos 14,96 pode seguir em baixa no curto prazo mirando suportes em 14,36 ou 13,77. Teria sinal de retomada altista fechando acima dos 15,39 mirando resistências em 16,87 ou 18,05.</t>
  </si>
  <si>
    <t>G1LW34 está em tendência de alta pelas médias de 21 e 200 dias e vai mantendo sinal de força altista. Acima dos 1021 pode buscar projeções nos 1189,81 ou 1462,97. Teria sinal de realização na perda dos 951,28 mirando os 747,84 ou 663,43. O padrão de volume favorece a alta. O IFR sobrecomprado alerta realizações se perder 951,28.</t>
  </si>
  <si>
    <t>CSAN3 está em clara tendência de baixa pelas médias de 21 e 200 dias e segue em movimento de baixa. Abaixo dos 4,91 pode buscar suportes 4,68 ou 4,46. Teria sinal de repique altista fechando acima dos 5,21 mirando resistências em 5,63 ou 6,07.</t>
  </si>
  <si>
    <t>CPFE3 apesar de estar em tendência de alta no longo prazo pela média de 200 dias, no curto prazo está em realização. Abaixo dos 46,66 pode seguir em baixa no curto prazo mirando suportes em 44,7 ou 42,74. Teria sinal de retomada altista fechando acima dos 48,89 mirando resistências em 52,99 ou 56,9.</t>
  </si>
  <si>
    <t>CSED3 está em clara tendência de baixa pelas médias de 21 e 200 dias e segue em movimento de baixa. Abaixo dos 5,02 pode buscar suportes 4,69 ou 4,37. Teria sinal de repique altista fechando acima dos 5,57 mirando resistências em 6,06 ou 6,7.</t>
  </si>
  <si>
    <t>CMIN3 apesar de estar em tendência de baixa no longo prazo pela média de 200 dias, no curto prazo está com sinal de recuperação favorecendo repiques de alta. Acima dos 4,9 pode seguir repique altista na direção resistências nos 5,05 ou 5,35. Caso perca os 4,78 teria sinal de baixa projetando de 4,55 a 4,39.</t>
  </si>
  <si>
    <t>CSUD3 está em clara tendência de baixa pelas médias de 21 e 200 dias e segue em movimento de baixa. Abaixo dos 16,76 pode buscar suportes 15,82 ou 14,88. Teria sinal de repique altista fechando acima dos 17,24 mirando resistências em 19,8 ou 21,67. O IFR sobrevendido alerta para recuperações se superar 17,24</t>
  </si>
  <si>
    <t>CURY3 está em clara tendência de baixa pelas médias de 21 e 200 dias e segue em movimento de baixa. Abaixo dos 30,18 pode buscar suportes 28,95 ou 26,53. Teria sinal de repique altista fechando acima dos 31,34 mirando resistências em 36,76 ou 41,58.</t>
  </si>
  <si>
    <t>CYRE3 está em clara tendência de baixa pelas médias de 21 e 200 dias e segue em movimento de baixa. Abaixo dos 21,7 pode buscar suportes 19,58 ou 17,46. Teria sinal de repique altista fechando acima dos 22,44 mirando resistências em 28,55 ou 32,78. O IFR sobrevendido alerta para recuperações se superar 22,44</t>
  </si>
  <si>
    <t>CYRE4 está em clara tendência de baixa pelas médias de 21 e 200 dias e segue em movimento de baixa. Abaixo dos 19,83 pode buscar suportes 17,93 ou 16,03. Teria sinal de repique altista fechando acima dos 20,51 mirando resistências em 25,97 ou 29,76. O IFR sobrevendido alerta para recuperações se superar 20,51</t>
  </si>
  <si>
    <t>DASA3 apesar de estar em tendência de alta no longo prazo pela média de 200 dias, no curto prazo está em realização. Abaixo dos 2,93 pode seguir em baixa no curto prazo mirando suportes em 2,74 ou 2,55. Teria sinal de retomada altista fechando acima dos 3,53 mirando resistências em 3,9 ou 4,5.</t>
  </si>
  <si>
    <t>D1DG34 está em tendência de alta pelas médias de 21 e 200 dias e vai mantendo sinal de força altista. Acima dos 100 pode buscar projeções nos 128,05 ou 173,44. Teria sinal de realização na perda dos 96,09 mirando os 54,61 ou 40,58. O IFR sobrecomprado alerta realizações se perder 96,09.</t>
  </si>
  <si>
    <t>Dell Inc</t>
  </si>
  <si>
    <t>D1EL34</t>
  </si>
  <si>
    <t>DESK3 apesar de estar em tendência de alta no longo prazo pela média de 200 dias, no curto prazo está em realização. Abaixo dos 17,98 pode seguir em baixa no curto prazo mirando suportes em 17,75 ou 17,52. Teria sinal de retomada altista fechando acima dos 18,33 mirando resistências em 18,71 ou 19,16.</t>
  </si>
  <si>
    <t>PNVL3 apesar de estar em tendência de alta no longo prazo pela média de 200 dias, no curto prazo está em realização. Abaixo dos 12,94 pode seguir em baixa no curto prazo mirando suportes em 12,23 ou 11,53. Teria sinal de retomada altista fechando acima dos 13,6 mirando resistências em 15,21 ou 16,61.</t>
  </si>
  <si>
    <t>DIRR3 está em clara tendência de baixa pelas médias de 21 e 200 dias e segue em movimento de baixa. Abaixo dos 12,52 pode buscar suportes 11,71 ou 10,91. Teria sinal de repique altista fechando acima dos 13,32 mirando resistências em 15,12 ou 16,72.</t>
  </si>
  <si>
    <t>ECOR3 está em clara tendência de baixa pelas médias de 21 e 200 dias e segue em movimento de baixa. Abaixo dos 8,45 pode buscar suportes 7,83 ou 7,21. Teria sinal de repique altista fechando acima dos 8,97 mirando resistências em 10,45 ou 11,68.</t>
  </si>
  <si>
    <t>LILY34 apesar de estar em tendência de baixa no longo prazo pela média de 200 dias, no curto prazo está com sinal de recuperação favorecendo repiques de alta. Acima dos 163,63 pode seguir repique altista na direção resistências nos 176,99 ou 198,62. Caso perca os 154,31 teria sinal de baixa projetando de 142 a 135,31. O padrão de volume favorece a alta.</t>
  </si>
  <si>
    <t>EMBJ3 está em tendência de baixa pelas médias de 21 e 200 dias, mas começa a dar sinais de repiques de alta. Acima dos 75,84 teria sinal de repique altista mirando resistências nos 89,15 ou 98,98. Já uma perda dos 73,24 traria de volta o sinal de baixa projetando de 68,32 a 63,4.</t>
  </si>
  <si>
    <t>ENGI11 apesar de estar em tendência de alta no longo prazo pela média de 200 dias, no curto prazo está em realização. Abaixo dos 51,52 pode seguir em baixa no curto prazo mirando suportes em 49,13 ou 46,74. Teria sinal de retomada altista fechando acima dos 53,07 mirando resistências em 59,25 ou 64,02.</t>
  </si>
  <si>
    <t>ENEV3 apesar de estar em tendência de alta no longo prazo pela média de 200 dias, no curto prazo está em realização. Abaixo dos 26,32 pode seguir em baixa no curto prazo mirando suportes em 25,76 ou 25,2. Teria sinal de retomada altista fechando acima dos 27,47 mirando resistências em 28,12 ou 29,23.</t>
  </si>
  <si>
    <t>EGIE3 apesar de estar em tendência de alta no longo prazo pela média de 200 dias, no curto prazo está em realização. Abaixo dos 33,44 pode seguir em baixa no curto prazo mirando suportes em 31,78 ou 30,12. Teria sinal de retomada altista fechando acima dos 34,22 mirando resistências em 38,81 ou 42,12.</t>
  </si>
  <si>
    <t>EQTL3 apesar de estar em tendência de alta no longo prazo pela média de 200 dias, no curto prazo está em realização. Abaixo dos 41,24 pode seguir em baixa no curto prazo mirando suportes em 39,67 ou 38,1. Teria sinal de retomada altista fechando acima dos 42,29 mirando resistências em 46,32 ou 49,45.</t>
  </si>
  <si>
    <t>Espacolaser</t>
  </si>
  <si>
    <t>ESPA3</t>
  </si>
  <si>
    <t>ESPA3 está em clara tendência de baixa pelas médias de 21 e 200 dias e segue em movimento de baixa. Abaixo dos 0,86 pode buscar suportes 0,73 ou 0,61. Teria sinal de repique altista fechando acima dos 0,92 mirando resistências em 1,26 ou 1,5. O IFR sobrevendido alerta para recuperações se superar 0,92</t>
  </si>
  <si>
    <t>EUCA4 está em tendência de alta pelas médias de 21 e 200 dias e vai mantendo sinal de força altista. Acima dos 23,41 pode buscar projeções nos 25,46 ou 28,79. Teria sinal de realização na perda dos 22,17 mirando os 20,08 ou 19,05. O padrão de volume favorece a alta. O IFR sobrecomprado alerta realizações se perder 22,17.</t>
  </si>
  <si>
    <t>EVEN3 está em clara tendência de baixa pelas médias de 21 e 200 dias e segue em movimento de baixa. Abaixo dos 5,57 pode buscar suportes 5,01 ou 4,45. Teria sinal de repique altista fechando acima dos 5,82 mirando resistências em 7,38 ou 8,49. O IFR sobrevendido alerta para recuperações se superar 5,82</t>
  </si>
  <si>
    <t>EXXO34 está em tendência de alta no longo prazo, teve uma correção no curto prazo, mas pode estar retomando sinal de altas. Acima dos 91,6 pode buscar 97,69 ou 103,59. Abaixo dos 88,14 retomaria sinal de realização mirando suportes em 85,18 ou 82,23.</t>
  </si>
  <si>
    <t>EZTC3 está em clara tendência de baixa pelas médias de 21 e 200 dias e segue em movimento de baixa. Abaixo dos 12,77 pode buscar suportes 11,66 ou 10,56. Teria sinal de repique altista fechando acima dos 13,51 mirando resistências em 16,33 ou 18,53. O IFR sobrevendido alerta para recuperações se superar 13,51</t>
  </si>
  <si>
    <t>FESA4 apesar de estar em tendência de alta no longo prazo pela média de 200 dias, no curto prazo está em realização. Abaixo dos 7,23 pode seguir em baixa no curto prazo mirando suportes em 6,81 ou 6,4. Teria sinal de retomada altista fechando acima dos 7,4 mirando resistências em 8,56 ou 9,38. O IFR sobrevendido alerta para recuperações se superar 7,4</t>
  </si>
  <si>
    <t>FLRY3 apesar de estar em tendência de alta no longo prazo pela média de 200 dias, no curto prazo está em realização. Abaixo dos 16,28 pode seguir em baixa no curto prazo mirando suportes em 15,72 ou 15,1. Teria sinal de retomada altista fechando acima dos 16,72 mirando resistências em 17,72 ou 18,95.</t>
  </si>
  <si>
    <t>FRAS3 está em tendência de baixa pela média de 200 dias, a parece ter completado movimento de repique de alta de curto prazo e pode estar retomando o movimento baixista. Abaixo dos 21,87 pode seguir em queda na direção dos suportes 21,05 ou 20,55. Teria sinal de repique altista fechando acima dos 22,65 mirando resistências em 23,63 ou 25,23.</t>
  </si>
  <si>
    <t>FCXO34 está em tendência de alta no longo prazo, teve uma correção no curto prazo, mas pode estar retomando sinal de altas. Acima dos 105,96 pode buscar 118,22 ou 134,54. Abaixo dos 100,68 retomaria sinal de realização mirando suportes em 91,81 ou 83,64.</t>
  </si>
  <si>
    <t>GFSA3 está em tendência de baixa pelas médias de 21 e 200 dias, mas começa a dar sinais de repiques de alta. Acima dos 1,35 teria sinal de repique altista mirando resistências nos 1,72 ou 2,01. Já uma perda dos 1,24 traria de volta o sinal de baixa projetando de 1,09 a 0,94.</t>
  </si>
  <si>
    <t>GGPS3 está em clara tendência de baixa pelas médias de 21 e 200 dias e segue em movimento de baixa. Abaixo dos 14,25 pode buscar suportes 13,43 ou 12,61. Teria sinal de repique altista fechando acima dos 14,94 mirando resistências em 16,89 ou 18,52.</t>
  </si>
  <si>
    <t>GRND3 está em clara tendência de baixa pelas médias de 21 e 200 dias e segue em movimento de baixa. Abaixo dos 4,06 pode buscar suportes 3,82 ou 3,59. Teria sinal de repique altista fechando acima dos 4,22 mirando resistências em 4,82 ou 5,28. O IFR sobrevendido alerta para recuperações se superar 4,22</t>
  </si>
  <si>
    <t>GMAT3 está em clara tendência de baixa pelas médias de 21 e 200 dias e segue em movimento de baixa. Abaixo dos 4,26 pode buscar suportes 4,05 ou 3,85. Teria sinal de repique altista fechando acima dos 4,61 mirando resistências em 4,92 ou 5,32.</t>
  </si>
  <si>
    <t>SBFG3 está em clara tendência de baixa pelas médias de 21 e 200 dias e segue em movimento de baixa. Abaixo dos 10,67 pode buscar suportes 9,89 ou 9,11. Teria sinal de repique altista fechando acima dos 11,28 mirando resistências em 13,19 ou 14,74.</t>
  </si>
  <si>
    <t>Hapvida</t>
  </si>
  <si>
    <t>HAPV3</t>
  </si>
  <si>
    <t>HAPV3 está em clara tendência de baixa pelas médias de 21 e 200 dias e segue em movimento de baixa. Abaixo dos 10,99 pode buscar suportes 9,99 ou 9. Teria sinal de repique altista fechando acima dos 12,04 mirando resistências em 14,2 ou 16,18.</t>
  </si>
  <si>
    <t>HBRE3 está em clara tendência de baixa pelas médias de 21 e 200 dias e segue em movimento de baixa. Abaixo dos 2,84 pode buscar suportes 2,62 ou 2,41. Teria sinal de repique altista fechando acima dos 3,05 mirando resistências em 3,53 ou 3,95.</t>
  </si>
  <si>
    <t>Helbor</t>
  </si>
  <si>
    <t>HBOR3</t>
  </si>
  <si>
    <t>HBOR3 está em clara tendência de baixa pelas médias de 21 e 200 dias e segue em movimento de baixa. Abaixo dos 2,26 pode buscar suportes 2,08 ou 1,93. Teria sinal de repique altista fechando acima dos 2,33 mirando resistências em 2,54 ou 2,82.</t>
  </si>
  <si>
    <t>HBSA3 está em tendência de baixa pelas médias de 21 e 200 dias, mas começa a dar sinais de repiques de alta. Acima dos 3,49 teria sinal de repique altista mirando resistências nos 4,14 ou 4,7. Já uma perda dos 3,37 traria de volta o sinal de baixa projetando de 3,22 a 2,93.</t>
  </si>
  <si>
    <t>HYPE3 está em tendência de alta pelas médias de 21 e 200 dias e vai mantendo sinal de força altista. Acima dos 24,05 pode buscar projeções nos 25,31 ou 27,35. Teria sinal de realização na perda dos 23,22 mirando os 22,01 ou 21,37. O padrão de volume favorece a alta.</t>
  </si>
  <si>
    <t>IGTI11 apesar de estar em tendência de alta no longo prazo pela média de 200 dias, no curto prazo está em realização. Abaixo dos 27,11 pode seguir em baixa no curto prazo mirando suportes em 26,02 ou 24,94. Teria sinal de retomada altista fechando acima dos 28,24 mirando resistências em 30,62 ou 32,78.</t>
  </si>
  <si>
    <t>ITLC34 está em tendência de alta pelas médias de 21 e 200 dias e vai mantendo sinal de força altista. Acima dos 107,83 pode buscar projeções nos 142,58 ou 198,81. Teria sinal de realização na perda dos 100,98 mirando os 51,6 ou 34,22. O padrão de volume favorece a alta. O IFR sobrecomprado alerta realizações se perder 100,98.</t>
  </si>
  <si>
    <t>INBR32 está em clara tendência de baixa pelas médias de 21 e 200 dias e segue em movimento de baixa. Abaixo dos 29,13 pode buscar suportes 24,72 ou 20,31. Teria sinal de repique altista fechando acima dos 32,67 mirando resistências em 43,39 ou 52,2. O IFR sobrevendido alerta para recuperações se superar 32,67</t>
  </si>
  <si>
    <t>MYPK3 está em clara tendência de baixa pelas médias de 21 e 200 dias e segue em movimento de baixa. Abaixo dos 9,59 pode buscar suportes 9,27 ou 8,85. Teria sinal de repique altista fechando acima dos 9,73 mirando resistências em 10,6 ou 11,42.</t>
  </si>
  <si>
    <t>RANI3 está em clara tendência de baixa pelas médias de 21 e 200 dias e segue em movimento de baixa. Abaixo dos 7,64 pode buscar suportes 7,1 ou 6,56. Teria sinal de repique altista fechando acima dos 7,79 mirando resistências em 9,38 ou 10,45. O IFR sobrevendido alerta para recuperações se superar 7,79</t>
  </si>
  <si>
    <t>IRBR3 apesar de estar em tendência de alta no longo prazo pela média de 200 dias, no curto prazo está em realização. Abaixo dos 51,34 pode seguir em baixa no curto prazo mirando suportes em 48,78 ou 46,23. Teria sinal de retomada altista fechando acima dos 53,53 mirando resistências em 59,6 ou 64,7.</t>
  </si>
  <si>
    <t>ISAE4 apesar de estar em tendência de alta no longo prazo pela média de 200 dias, no curto prazo está em realização. Abaixo dos 29,7 pode seguir em baixa no curto prazo mirando suportes em 28,54 ou 27,45. Teria sinal de retomada altista fechando acima dos 30,45 mirando resistências em 32,04 ou 34,2.</t>
  </si>
  <si>
    <t>ITSA3 apesar de estar em tendência de alta no longo prazo pela média de 200 dias, no curto prazo está em realização. Abaixo dos 13,2 pode seguir em baixa no curto prazo mirando suportes em 12,64 ou 12,09. Teria sinal de retomada altista fechando acima dos 13,47 mirando resistências em 14,99 ou 16,09.</t>
  </si>
  <si>
    <t>ITSA4 apesar de estar em tendência de alta no longo prazo pela média de 200 dias, no curto prazo está em realização. Abaixo dos 13,18 pode seguir em baixa no curto prazo mirando suportes em 12,54 ou 11,9. Teria sinal de retomada altista fechando acima dos 13,48 mirando resistências em 15,24 ou 16,51.</t>
  </si>
  <si>
    <t>ITUB3 apesar de estar em tendência de alta no longo prazo pela média de 200 dias, no curto prazo está em realização. Abaixo dos 40,19 pode seguir em baixa no curto prazo mirando suportes em 37,84 ou 35,49. Teria sinal de retomada altista fechando acima dos 41,15 mirando resistências em 47,78 ou 52,47. O IFR sobrevendido alerta para recuperações se superar 41,15</t>
  </si>
  <si>
    <t>ITUB4 apesar de estar em tendência de alta no longo prazo pela média de 200 dias, no curto prazo está em realização. Abaixo dos 40,11 pode seguir em baixa no curto prazo mirando suportes em 37,71 ou 35,31. Teria sinal de retomada altista fechando acima dos 41,11 mirando resistências em 47,87 ou 52,66. O IFR sobrevendido alerta para recuperações se superar 41,11</t>
  </si>
  <si>
    <t>Jallesmachad</t>
  </si>
  <si>
    <t>JALL3 apesar de estar em tendência de alta no longo prazo pela média de 200 dias, no curto prazo está em realização. Abaixo dos 3,03 pode seguir em baixa no curto prazo mirando suportes em 2,84 ou 2,65. Teria sinal de retomada altista fechando acima dos 3,11 mirando resistências em 3,64 ou 4,01.</t>
  </si>
  <si>
    <t>JBSS32 está em clara tendência de baixa pelas médias de 21 e 200 dias e segue em movimento de baixa. Abaixo dos 76,3 pode buscar suportes 71,3 ou 66,3. Teria sinal de repique altista fechando acima dos 79,89 mirando resistências em 92,47 ou 102,46. O IFR sobrevendido alerta para recuperações se superar 79,89</t>
  </si>
  <si>
    <t>JHSF3 apesar de estar em tendência de alta no longo prazo pela média de 200 dias, no curto prazo está em realização. Abaixo dos 10,77 pode seguir em baixa no curto prazo mirando suportes em 9,64 ou 8,51. Teria sinal de retomada altista fechando acima dos 11,47 mirando resistências em 14,42 ou 16,67.</t>
  </si>
  <si>
    <t>Jpmorgan Chase &amp; Co</t>
  </si>
  <si>
    <t>JPMC34 está em clara tendência de baixa pelas médias de 21 e 200 dias e segue em movimento de baixa. Abaixo dos 146,41 pode buscar suportes 142,97 ou 139,53. Teria sinal de repique altista fechando acima dos 148,67 mirando resistências em 157,53 ou 164,4. O IFR sobrevendido alerta para recuperações se superar 148,67</t>
  </si>
  <si>
    <t>JSLG3 apesar de estar em tendência de alta no longo prazo pela média de 200 dias, no curto prazo está em realização. Abaixo dos 6,8 pode seguir em baixa no curto prazo mirando suportes em 6,27 ou 5,74. Teria sinal de retomada altista fechando acima dos 7,07 mirando resistências em 8,51 ou 9,56.</t>
  </si>
  <si>
    <t>KEPL3 está em clara tendência de baixa pelas médias de 21 e 200 dias e segue em movimento de baixa. Abaixo dos 7,4 pode buscar suportes 7,06 ou 6,72. Teria sinal de repique altista fechando acima dos 7,6 mirando resistências em 8,49 ou 9,16. O IFR sobrevendido alerta para recuperações se superar 7,6</t>
  </si>
  <si>
    <t>KLBN3 está em clara tendência de baixa pelas médias de 21 e 200 dias e segue em movimento de baixa. Abaixo dos 3,41 pode buscar suportes 3,25 ou 3,1. Teria sinal de repique altista fechando acima dos 3,48 mirando resistências em 3,9 ou 4,2. O IFR sobrevendido alerta para recuperações se superar 3,48</t>
  </si>
  <si>
    <t>KLBN4 está em clara tendência de baixa pelas médias de 21 e 200 dias e segue em movimento de baixa. Abaixo dos 3,39 pode buscar suportes 3,22 ou 3,06. Teria sinal de repique altista fechando acima dos 3,48 mirando resistências em 3,92 ou 4,24. O IFR sobrevendido alerta para recuperações se superar 3,48</t>
  </si>
  <si>
    <t>KLBN11 está em clara tendência de baixa pelas médias de 21 e 200 dias e segue em movimento de baixa. Abaixo dos 17 pode buscar suportes 16,2 ou 15,41. Teria sinal de repique altista fechando acima dos 17,34 mirando resistências em 19,56 ou 21,14. O IFR sobrevendido alerta para recuperações se superar 17,34</t>
  </si>
  <si>
    <t>LAVV3 está em clara tendência de baixa pelas médias de 21 e 200 dias e segue em movimento de baixa. Abaixo dos 11,58 pode buscar suportes 10,3 ou 9,02. Teria sinal de repique altista fechando acima dos 12,09 mirando resistências em 15,72 ou 18,27. O IFR sobrevendido alerta para recuperações se superar 12,09</t>
  </si>
  <si>
    <t>LIGT3 está em clara tendência de baixa pelas médias de 21 e 200 dias e segue em movimento de baixa. Abaixo dos 4,1 pode buscar suportes 3,62 ou 3,15. Teria sinal de repique altista fechando acima dos 4,51 mirando resistências em 5,63 ou 6,57. O IFR sobrevendido alerta para recuperações se superar 4,51</t>
  </si>
  <si>
    <t>RENT3 apesar de estar em tendência de alta no longo prazo pela média de 200 dias, no curto prazo está em realização. Abaixo dos 44,9 pode seguir em baixa no curto prazo mirando suportes em 42,28 ou 39,67. Teria sinal de retomada altista fechando acima dos 49,55 mirando resistências em 53,35 ou 58,57.</t>
  </si>
  <si>
    <t>RENT4 está em clara tendência de baixa pelas médias de 21 e 200 dias e segue em movimento de baixa. Abaixo dos 44,64 pode buscar suportes 42,6 ou 39,89. Teria sinal de repique altista fechando acima dos 47,38 mirando resistências em 51,34 ou 56,74.</t>
  </si>
  <si>
    <t>LOGG3 apesar de estar em tendência de alta no longo prazo pela média de 200 dias, no curto prazo está em realização. Abaixo dos 25,8 pode seguir em baixa no curto prazo mirando suportes em 24,83 ou 23,86. Teria sinal de retomada altista fechando acima dos 27,11 mirando resistências em 28,93 ou 30,86.</t>
  </si>
  <si>
    <t>LREN3 está em clara tendência de baixa pelas médias de 21 e 200 dias e segue em movimento de baixa. Abaixo dos 13,32 pode buscar suportes 12,49 ou 11,66. Teria sinal de repique altista fechando acima dos 14,25 mirando resistências em 16 ou 17,65.</t>
  </si>
  <si>
    <t>LWSA3 está em clara tendência de baixa pelas médias de 21 e 200 dias e segue em movimento de baixa. Abaixo dos 3,67 pode buscar suportes 3,47 ou 3,27. Teria sinal de repique altista fechando acima dos 4,08 mirando resistências em 4,31 ou 4,7.</t>
  </si>
  <si>
    <t>MDIA3 está em clara tendência de baixa pelas médias de 21 e 200 dias e segue em movimento de baixa. Abaixo dos 20,02 pode buscar suportes 18,54 ou 17,06. Teria sinal de repique altista fechando acima dos 21,31 mirando resistências em 24,8 ou 27,75. O IFR sobrevendido alerta para recuperações se superar 21,31</t>
  </si>
  <si>
    <t>MGLU3 está em clara tendência de baixa pelas médias de 21 e 200 dias e segue em movimento de baixa. Abaixo dos 6,9 pode buscar suportes 6,04 ou 5,19. Teria sinal de repique altista fechando acima dos 7,21 mirando resistências em 9,66 ou 11,36. O IFR sobrevendido alerta para recuperações se superar 7,21</t>
  </si>
  <si>
    <t>POMO3 apesar de estar em tendência de alta no longo prazo pela média de 200 dias, no curto prazo está em realização. Abaixo dos 5,84 pode seguir em baixa no curto prazo mirando suportes em 5,58 ou 5,33. Teria sinal de retomada altista fechando acima dos 6,01 mirando resistências em 6,65 ou 7,15.</t>
  </si>
  <si>
    <t>POMO4 está em clara tendência de baixa pelas médias de 21 e 200 dias e segue em movimento de baixa. Abaixo dos 6,14 pode buscar suportes 5,86 ou 5,58. Teria sinal de repique altista fechando acima dos 6,44 mirando resistências em 7,04 ou 7,59.</t>
  </si>
  <si>
    <t>MBRF3 está em clara tendência de baixa pelas médias de 21 e 200 dias e segue em movimento de baixa. Abaixo dos 16,84 pode buscar suportes 15,1 ou 13,37. Teria sinal de repique altista fechando acima dos 17,25 mirando resistências em 22,45 ou 25,91.</t>
  </si>
  <si>
    <t>MSCD34 está em tendência de baixa pelas médias de 21 e 200 dias, mas começa a dar sinais de repiques de alta. Acima dos 80,99 teria sinal de repique altista mirando resistências nos 86,14 ou 91,31. Já uma perda dos 77,77 traria de volta o sinal de baixa projetando de 75,18 a 72,59.</t>
  </si>
  <si>
    <t>MELK3 está em clara tendência de baixa pelas médias de 21 e 200 dias e segue em movimento de baixa. Abaixo dos 3,18 pode buscar suportes 3,05 ou 2,92. Teria sinal de repique altista fechando acima dos 3,3 mirando resistências em 3,59 ou 3,84. O IFR sobrevendido alerta para recuperações se superar 3,3</t>
  </si>
  <si>
    <t>MELI34 está em clara tendência de baixa pelas médias de 21 e 200 dias e segue em movimento de baixa. Abaixo dos 62,74 pode buscar suportes 57,82 ou 52,91. Teria sinal de repique altista fechando acima dos 67,2 mirando resistências em 78,64 ou 88,46. O IFR sobrevendido alerta para recuperações se superar 67,2</t>
  </si>
  <si>
    <t>BMEB4 apesar de estar em tendência de alta no longo prazo pela média de 200 dias, no curto prazo está em realização. Abaixo dos 68,66 pode seguir em baixa no curto prazo mirando suportes em 64,14 ou 59,62. Teria sinal de retomada altista fechando acima dos 71,87 mirando resistências em 83,28 ou 92,31. O IFR sobrevendido alerta para recuperações se superar 71,87</t>
  </si>
  <si>
    <t>M1TA34 está em clara tendência de baixa pelas médias de 21 e 200 dias e segue em movimento de baixa. Abaixo dos 104,35 pode buscar suportes 98,58 ou 92,82. Teria sinal de repique altista fechando acima dos 106,18 mirando resistências em 123 ou 134,52. O IFR sobrevendido alerta para recuperações se superar 106,18</t>
  </si>
  <si>
    <t>LEVE3 apesar de estar em tendência de alta no longo prazo pela média de 200 dias, no curto prazo está em realização. Abaixo dos 34,13 pode seguir em baixa no curto prazo mirando suportes em 32,91 ou 31,89. Teria sinal de retomada altista fechando acima dos 34,55 mirando resistências em 36,21 ou 38,24.</t>
  </si>
  <si>
    <t>Micron Technology, Inc</t>
  </si>
  <si>
    <t>MUTC34 está em tendência de alta pelas médias de 21 e 200 dias e vai mantendo sinal de força altista. Acima dos 667,04 pode buscar projeções nos 866,93 ou 1190,38. Teria sinal de realização na perda dos 627 mirando os 343,59 ou 243,64. O padrão de volume favorece a alta. O IFR sobrecomprado alerta realizações se perder 627.</t>
  </si>
  <si>
    <t>MSFT34 está em clara tendência de baixa pelas médias de 21 e 200 dias e segue em movimento de baixa. Abaixo dos 82,74 pode buscar suportes 77,52 ou 73,73. Teria sinal de repique altista fechando acima dos 84,13 mirando resistências em 89,77 ou 97,34.</t>
  </si>
  <si>
    <t>MILS3 apesar de estar em tendência de alta no longo prazo pela média de 200 dias, no curto prazo está em realização. Abaixo dos 12,45 pode seguir em baixa no curto prazo mirando suportes em 11,96 ou 11,47. Teria sinal de retomada altista fechando acima dos 13,05 mirando resistências em 14,02 ou 14,99.</t>
  </si>
  <si>
    <t>BEEF3 apesar de estar em tendência de baixa no longo prazo pela média de 200 dias, no curto prazo está com sinal de recuperação favorecendo repiques de alta. Acima dos 4,34 pode seguir repique altista na direção resistências nos 4,71 ou 5,32. Caso perca os 4,07 teria sinal de baixa projetando de 3,73 a 3,54. O padrão de volume favorece a alta.</t>
  </si>
  <si>
    <t>MTRE3 está em clara tendência de baixa pelas médias de 21 e 200 dias e segue em movimento de baixa. Abaixo dos 3,48 pode buscar suportes 3,31 ou 3,14. Teria sinal de repique altista fechando acima dos 3,64 mirando resistências em 4,02 ou 4,35. O IFR sobrevendido alerta para recuperações se superar 3,64</t>
  </si>
  <si>
    <t>Morgan Stanley</t>
  </si>
  <si>
    <t>MSBR34</t>
  </si>
  <si>
    <t>MSBR34 apesar de estar em tendência de alta no longo prazo pela média de 200 dias, no curto prazo está em realização. Abaixo dos 186,23 pode seguir em baixa no curto prazo mirando suportes em 175,23 ou 169,79. Teria sinal de retomada altista fechando acima dos 192,81 mirando resistências em 203,67 ou 221,25.</t>
  </si>
  <si>
    <t>MOTV3 apesar de estar em tendência de alta no longo prazo pela média de 200 dias, no curto prazo está em realização. Abaixo dos 15,31 pode seguir em baixa no curto prazo mirando suportes em 14,55 ou 13,8. Teria sinal de retomada altista fechando acima dos 15,87 mirando resistências em 17,75 ou 19,25.</t>
  </si>
  <si>
    <t>MDNE3 apesar de estar em tendência de alta no longo prazo pela média de 200 dias, no curto prazo está em realização. Abaixo dos 28,7 pode seguir em baixa no curto prazo mirando suportes em 27 ou 25,3. Teria sinal de retomada altista fechando acima dos 29,61 mirando resistências em 34,2 ou 37,59.</t>
  </si>
  <si>
    <t>MOVI3 apesar de estar em tendência de alta no longo prazo pela média de 200 dias, no curto prazo está em realização. Abaixo dos 10,55 pode seguir em baixa no curto prazo mirando suportes em 9,26 ou 7,98. Teria sinal de retomada altista fechando acima dos 11,66 mirando resistências em 14,7 ou 17,26. O IFR sobrevendido alerta para recuperações se superar 11,66</t>
  </si>
  <si>
    <t>MRVE3 está em clara tendência de baixa pelas médias de 21 e 200 dias e segue em movimento de baixa. Abaixo dos 6,33 pode buscar suportes 5,77 ou 5,21. Teria sinal de repique altista fechando acima dos 6,69 mirando resistências em 8,14 ou 9,25. O IFR sobrevendido alerta para recuperações se superar 6,69</t>
  </si>
  <si>
    <t>MULT3 apesar de estar em tendência de alta no longo prazo pela média de 200 dias, no curto prazo está em realização. Abaixo dos 30,92 pode seguir em baixa no curto prazo mirando suportes em 29,5 ou 28,08. Teria sinal de retomada altista fechando acima dos 31,84 mirando resistências em 35,5 ou 38,33.</t>
  </si>
  <si>
    <t>NEOE3 está em tendência de alta pelas médias de 21 e 200 dias e vai mantendo sinal de força altista. Acima dos 33,87 pode buscar projeções nos 34,1 ou 34,48. Teria sinal de realização na perda dos 33,75 mirando os 33,49 ou 33,37. O IFR sobrecomprado alerta realizações se perder 33,75.</t>
  </si>
  <si>
    <t>NFLX34 está em clara tendência de baixa pelas médias de 21 e 200 dias e segue em movimento de baixa. Abaixo dos 8,33 pode buscar suportes 7,53 ou 6,74. Teria sinal de repique altista fechando acima dos 8,55 mirando resistências em 10,89 ou 12,47. O IFR sobrevendido alerta para recuperações se superar 8,55</t>
  </si>
  <si>
    <t>Nike, Inc</t>
  </si>
  <si>
    <t>NIKE34</t>
  </si>
  <si>
    <t>NIKE34 está em clara tendência de baixa pelas médias de 21 e 200 dias e segue em movimento de baixa. Abaixo dos 20,76 pode buscar suportes 19,97 ou 19,19. Teria sinal de repique altista fechando acima dos 21,84 mirando resistências em 23,29 ou 24,85. O IFR sobrevendido alerta para recuperações se superar 21,84</t>
  </si>
  <si>
    <t>ROXO34 está em clara tendência de baixa pelas médias de 21 e 200 dias e segue em movimento de baixa. Abaixo dos 11 pode buscar suportes 10,31 ou 9,62. Teria sinal de repique altista fechando acima dos 11,44 mirando resistências em 13,22 ou 14,59. O IFR sobrevendido alerta para recuperações se superar 11,44</t>
  </si>
  <si>
    <t>NVDC34 está em tendência de alta pelas médias de 21 e 200 dias e vai mantendo sinal de força altista. Acima dos 22,67 pode buscar projeções nos 24,69 ou 27,97. Teria sinal de realização na perda dos 21,73 mirando os 19,39 ou 18,37.</t>
  </si>
  <si>
    <t>OPCT3 apesar de estar em tendência de alta no longo prazo pela média de 200 dias, no curto prazo está em realização. Abaixo dos 9,98 pode seguir em baixa no curto prazo mirando suportes em 9,75 ou 9,52. Teria sinal de retomada altista fechando acima dos 10,22 mirando resistências em 10,72 ou 11,17.</t>
  </si>
  <si>
    <t>ONCO3 está em clara tendência de baixa pelas médias de 21 e 200 dias e segue em movimento de baixa. Abaixo dos 1,09 pode buscar suportes 0,79 ou 0,49. Teria sinal de repique altista fechando acima dos 1,34 mirando resistências em 2,05 ou 2,64.</t>
  </si>
  <si>
    <t>ORCL34 está em tendência de baixa pela média de 200 dias, a parece ter completado movimento de repique de alta de curto prazo e pode estar retomando o movimento baixista. Abaixo dos 155,08 pode seguir em queda na direção dos suportes 115 ou 99,93. Teria sinal de repique altista fechando acima dos 163,74 mirando resistências em 193,86 ou 242,6.</t>
  </si>
  <si>
    <t>OBTC3 apesar de estar em tendência de baixa no longo prazo pela média de 200 dias, no curto prazo está com sinal de recuperação favorecendo repiques de alta. Acima dos 7,43 pode seguir repique altista na direção resistências nos 7,79 ou 8,36. Caso perca os 6,86 teria sinal de baixa projetando de 6,57 a 6,28.</t>
  </si>
  <si>
    <t>ORVR3 apesar de estar em tendência de alta no longo prazo pela média de 200 dias, no curto prazo está em realização. Abaixo dos 80,33 pode seguir em baixa no curto prazo mirando suportes em 76,86 ou 74,37. Teria sinal de retomada altista fechando acima dos 84,9 mirando resistências em 89,86 ou 97,9.</t>
  </si>
  <si>
    <t>PCAR3 está em clara tendência de baixa pelas médias de 21 e 200 dias e segue em movimento de baixa. Abaixo dos 2,16 pode buscar suportes 1,89 ou 1,62. Teria sinal de repique altista fechando acima dos 2,45 mirando resistências em 3,02 ou 3,55.</t>
  </si>
  <si>
    <t>PGMN3 está em clara tendência de baixa pelas médias de 21 e 200 dias e segue em movimento de baixa. Abaixo dos 4,94 pode buscar suportes 4,6 ou 4,26. Teria sinal de repique altista fechando acima dos 5,08 mirando resistências em 6,03 ou 6,7. O IFR sobrevendido alerta para recuperações se superar 5,08</t>
  </si>
  <si>
    <t>P2LT34 está em clara tendência de baixa pelas médias de 21 e 200 dias e segue em movimento de baixa. Abaixo dos 215,2 pode buscar suportes 203,45 ou 191,71. Teria sinal de repique altista fechando acima dos 223,7 mirando resistências em 253,2 ou 276,68.</t>
  </si>
  <si>
    <t>PMAM3 está em clara tendência de baixa pelas médias de 21 e 200 dias e segue em movimento de baixa. Abaixo dos 0,51 pode buscar suportes 0,46 ou 0,41. Teria sinal de repique altista fechando acima dos 0,6 mirando resistências em 0,66 ou 0,75.</t>
  </si>
  <si>
    <t>PETR3 está em tendência de alta no longo prazo, teve uma correção no curto prazo, mas pode estar retomando sinal de altas. Acima dos 51,09 pode buscar 55,19 ou 59,23. Abaixo dos 48,65 retomaria sinal de realização mirando suportes em 46,62 ou 44,6.</t>
  </si>
  <si>
    <t>PETR4 está em tendência de alta no longo prazo, teve uma correção no curto prazo, mas pode estar retomando sinal de altas. Acima dos 46,51 pode buscar 49,85 ou 53,31. Abaixo dos 45,65 retomaria sinal de realização mirando suportes em 44,25 ou 42,51.</t>
  </si>
  <si>
    <t>RECV3 apesar de estar em tendência de alta no longo prazo pela média de 200 dias, no curto prazo está em realização. Abaixo dos 12 pode seguir em baixa no curto prazo mirando suportes em 11,18 ou 10,36. Teria sinal de retomada altista fechando acima dos 12,57 mirando resistências em 14,64 ou 16,27.</t>
  </si>
  <si>
    <t>PRIO3 está em tendência de alta no longo prazo, teve uma correção no curto prazo, mas pode estar retomando sinal de altas. Acima dos 64,45 pode buscar 70,8 ou 78,14. Abaixo dos 62,85 retomaria sinal de realização mirando suportes em 58,92 ou 55,24.</t>
  </si>
  <si>
    <t>AUAU3 apesar de estar em tendência de alta no longo prazo pela média de 200 dias, no curto prazo está em realização. Abaixo dos 3,35 pode seguir em baixa no curto prazo mirando suportes em 3,12 ou 2,9. Teria sinal de retomada altista fechando acima dos 3,68 mirando resistências em 4,07 ou 4,51.</t>
  </si>
  <si>
    <t>PINE4 está em tendência de alta no longo prazo, teve uma correção no curto prazo, mas pode estar retomando sinal de altas. Acima dos 13,92 pode buscar 16,17 ou 18,3. Abaixo dos 12,72 retomaria sinal de realização mirando suportes em 11,65 ou 10,58.</t>
  </si>
  <si>
    <t>PLPL3 está em clara tendência de baixa pelas médias de 21 e 200 dias e segue em movimento de baixa. Abaixo dos 9,87 pode buscar suportes 8,5 ou 7,13. Teria sinal de repique altista fechando acima dos 10,55 mirando resistências em 14,3 ou 17,03.</t>
  </si>
  <si>
    <t>PSSA3 apesar de estar em tendência de alta no longo prazo pela média de 200 dias, no curto prazo está em realização. Abaixo dos 50,58 pode seguir em baixa no curto prazo mirando suportes em 49,05 ou 46,98. Teria sinal de retomada altista fechando acima dos 52,17 mirando resistências em 55,72 ou 59,84.</t>
  </si>
  <si>
    <t>Portobello</t>
  </si>
  <si>
    <t>PTBL3</t>
  </si>
  <si>
    <t>PTBL3 está em clara tendência de baixa pelas médias de 21 e 200 dias e segue em movimento de baixa. Abaixo dos 1,98 pode buscar suportes 1,75 ou 1,52. Teria sinal de repique altista fechando acima dos 2,17 mirando resistências em 2,71 ou 3,16. O IFR sobrevendido alerta para recuperações se superar 2,17</t>
  </si>
  <si>
    <t>POSI3 apesar de estar em tendência de alta no longo prazo pela média de 200 dias, no curto prazo está em realização. Abaixo dos 4,35 pode seguir em baixa no curto prazo mirando suportes em 4,11 ou 3,89. Teria sinal de retomada altista fechando acima dos 4,46 mirando resistências em 4,8 ou 5,22.</t>
  </si>
  <si>
    <t>Priner</t>
  </si>
  <si>
    <t>PRNR3 apesar de estar em tendência de alta no longo prazo pela média de 200 dias, no curto prazo está em realização. Abaixo dos 18,14 pode seguir em baixa no curto prazo mirando suportes em 16,96 ou 15,78. Teria sinal de retomada altista fechando acima dos 18,99 mirando resistências em 21,95 ou 24,3. O IFR sobrevendido alerta para recuperações se superar 18,99</t>
  </si>
  <si>
    <t>PFRM3 está em clara tendência de baixa pelas médias de 21 e 200 dias e segue em movimento de baixa. Abaixo dos 6,84 pode buscar suportes 6,35 ou 5,86. Teria sinal de repique altista fechando acima dos 7,15 mirando resistências em 8,41 ou 9,38. O IFR sobrevendido alerta para recuperações se superar 7,15</t>
  </si>
  <si>
    <t>QCOM34 está em tendência de alta pelas médias de 21 e 200 dias e vai mantendo sinal de força altista. Acima dos 100,84 pode buscar projeções nos 130,28 ou 177,92. Teria sinal de realização na perda dos 94,42 mirando os 53,2 ou 38,47. O padrão de volume favorece a alta. O IFR sobrecomprado alerta realizações se perder 94,42.</t>
  </si>
  <si>
    <t>QUAL3 está em tendência de baixa pelas médias de 21 e 200 dias, mas começa a dar sinais de repiques de alta. Acima dos 1,97 teria sinal de repique altista mirando resistências nos 2,25 ou 2,58. Já uma perda dos 1,87 traria de volta o sinal de baixa projetando de 1,71 a 1,54.</t>
  </si>
  <si>
    <t>LJQQ3 está em clara tendência de baixa pelas médias de 21 e 200 dias e segue em movimento de baixa. Abaixo dos 1,47 pode buscar suportes 1,22 ou 0,98. Teria sinal de repique altista fechando acima dos 1,56 mirando resistências em 2,26 ou 2,74. O IFR sobrevendido alerta para recuperações se superar 1,56</t>
  </si>
  <si>
    <t>RADL3 está em clara tendência de baixa pelas médias de 21 e 200 dias e segue em movimento de baixa. Abaixo dos 20,29 pode buscar suportes 18,97 ou 17,65. Teria sinal de repique altista fechando acima dos 21,19 mirando resistências em 24,55 ou 27,18.</t>
  </si>
  <si>
    <t>RAIZ4 está em clara tendência de baixa pelas médias de 21 e 200 dias e segue em movimento de baixa. Abaixo dos 0,46 pode buscar suportes 0,41 ou 0,36. Teria sinal de repique altista fechando acima dos 0,48 mirando resistências em 0,61 ou 0,7.</t>
  </si>
  <si>
    <t>RAPT4 está em clara tendência de baixa pelas médias de 21 e 200 dias e segue em movimento de baixa. Abaixo dos 5,13 pode buscar suportes 4,95 ou 4,77. Teria sinal de repique altista fechando acima dos 5,4 mirando resistências em 5,71 ou 6,06.</t>
  </si>
  <si>
    <t>RCSL4 está em clara tendência de baixa pelas médias de 21 e 200 dias e segue em movimento de baixa. Abaixo dos 0,51 pode buscar suportes 0,42 ou 0,33. Teria sinal de repique altista fechando acima dos 0,56 mirando resistências em 0,8 ou 0,97. O IFR sobrevendido alerta para recuperações se superar 0,56</t>
  </si>
  <si>
    <t>RDOR3 está em clara tendência de baixa pelas médias de 21 e 200 dias e segue em movimento de baixa. Abaixo dos 35,88 pode buscar suportes 33,55 ou 31,23. Teria sinal de repique altista fechando acima dos 38,15 mirando resistências em 43,39 ou 48,03.</t>
  </si>
  <si>
    <t>RIAA3 apesar de estar em tendência de alta no longo prazo pela média de 200 dias, no curto prazo está em realização. Abaixo dos 8,96 pode seguir em baixa no curto prazo mirando suportes em 8,3 ou 7,65. Teria sinal de retomada altista fechando acima dos 9,43 mirando resistências em 11,07 ou 12,37.</t>
  </si>
  <si>
    <t>RIOT34 está em tendência de alta pelas médias de 21 e 200 dias e vai mantendo sinal de força altista. Acima dos 531,65 pode buscar projeções nos 562,29 ou 611,87. Teria sinal de realização na perda dos 520 mirando os 482,07 ou 466,74. O padrão de volume favorece a alta.</t>
  </si>
  <si>
    <t>ROMI3 está em clara tendência de baixa pelas médias de 21 e 200 dias e segue em movimento de baixa. Abaixo dos 6,64 pode buscar suportes 6,35 ou 6,07. Teria sinal de repique altista fechando acima dos 6,76 mirando resistências em 7,56 ou 8,12.</t>
  </si>
  <si>
    <t>RAIL3 apesar de estar em tendência de alta no longo prazo pela média de 200 dias, no curto prazo está em realização. Abaixo dos 16,03 pode seguir em baixa no curto prazo mirando suportes em 15,14 ou 14,52. Teria sinal de retomada altista fechando acima dos 17,14 mirando resistências em 18,37 ou 20,37.</t>
  </si>
  <si>
    <t>SBSP3 apesar de estar em tendência de alta no longo prazo pela média de 200 dias, no curto prazo está em realização. Abaixo dos 30,36 pode seguir em baixa no curto prazo mirando suportes em 28,83 ou 27,3. Teria sinal de retomada altista fechando acima dos 31,13 mirando resistências em 35,31 ou 38,36. O IFR sobrevendido alerta para recuperações se superar 31,13</t>
  </si>
  <si>
    <t>SAPR4 apesar de estar em tendência de alta no longo prazo pela média de 200 dias, no curto prazo está em realização. Abaixo dos 8,05 pode seguir em baixa no curto prazo mirando suportes em 7,74 ou 7,44. Teria sinal de retomada altista fechando acima dos 8,27 mirando resistências em 8,71 ou 9,3.</t>
  </si>
  <si>
    <t>SAPR11 apesar de estar em tendência de alta no longo prazo pela média de 200 dias, no curto prazo está em realização. Abaixo dos 41,77 pode seguir em baixa no curto prazo mirando suportes em 40 ou 38,48. Teria sinal de retomada altista fechando acima dos 42,95 mirando resistências em 44,9 ou 47,92.</t>
  </si>
  <si>
    <t>SANB3 está em clara tendência de baixa pelas médias de 21 e 200 dias e segue em movimento de baixa. Abaixo dos 13,5 pode buscar suportes 12,8 ou 12,1. Teria sinal de repique altista fechando acima dos 13,95 mirando resistências em 15,76 ou 17,15. O IFR sobrevendido alerta para recuperações se superar 13,95</t>
  </si>
  <si>
    <t>SANB4 está em clara tendência de baixa pelas médias de 21 e 200 dias e segue em movimento de baixa. Abaixo dos 14,21 pode buscar suportes 13,57 ou 12,94. Teria sinal de repique altista fechando acima dos 14,63 mirando resistências em 16,26 ou 17,52. O IFR sobrevendido alerta para recuperações se superar 14,63</t>
  </si>
  <si>
    <t>SANB11 está em clara tendência de baixa pelas médias de 21 e 200 dias e segue em movimento de baixa. Abaixo dos 27,65 pode buscar suportes 26,32 ou 24,99. Teria sinal de repique altista fechando acima dos 28,56 mirando resistências em 31,95 ou 34,6. O IFR sobrevendido alerta para recuperações se superar 28,56</t>
  </si>
  <si>
    <t>SMTO3 está em tendência de alta no longo prazo, teve uma correção no curto prazo, mas pode estar retomando sinal de altas. Acima dos 17,28 pode buscar 18,7 ou 20,57. Abaixo dos 16,74 retomaria sinal de realização mirando suportes em 15,67 ou 14,73.</t>
  </si>
  <si>
    <t>SHUL4 apesar de estar em tendência de alta no longo prazo pela média de 200 dias, no curto prazo está em realização. Abaixo dos 5,07 pode seguir em baixa no curto prazo mirando suportes em 4,91 ou 4,76. Teria sinal de retomada altista fechando acima dos 5,25 mirando resistências em 5,57 ou 5,87.</t>
  </si>
  <si>
    <t>Seagate Technology Holdings Plc</t>
  </si>
  <si>
    <t>S1TX34 está em tendência de alta pelas médias de 21 e 200 dias e vai mantendo sinal de força altista. Acima dos 4123,9 pode buscar projeções nos 5123,14 ou 6740,04. Teria sinal de realização na perda dos 3890,05 mirando os 2507 ou 2007,37. O IFR sobrecomprado alerta realizações se perder 3890,05.</t>
  </si>
  <si>
    <t>SEER3 apesar de estar em tendência de alta no longo prazo pela média de 200 dias, no curto prazo está em realização. Abaixo dos 12,06 pode seguir em baixa no curto prazo mirando suportes em 11,41 ou 10,77. Teria sinal de retomada altista fechando acima dos 14,14 mirando resistências em 15,42 ou 17,5.</t>
  </si>
  <si>
    <t>CSNA3 está em tendência de baixa pela média de 200 dias, a parece ter completado movimento de repique de alta de curto prazo e pode estar retomando o movimento baixista. Abaixo dos 6,57 pode seguir em queda na direção dos suportes 6,08 ou 5,81. Teria sinal de repique altista fechando acima dos 6,93 mirando resistências em 7,45 ou 8,3.</t>
  </si>
  <si>
    <t>S2GM34 apesar de estar em tendência de alta no longo prazo pela média de 200 dias, no curto prazo está em realização. Abaixo dos 32,5 pode seguir em baixa no curto prazo mirando suportes em 25,5 ou 21,01. Teria sinal de retomada altista fechando acima dos 35,93 mirando resistências em 40 ou 48,96.</t>
  </si>
  <si>
    <t>SIMH3 está em clara tendência de baixa pelas médias de 21 e 200 dias e segue em movimento de baixa. Abaixo dos 9,96 pode buscar suportes 9,03 ou 8,11. Teria sinal de repique altista fechando acima dos 10,48 mirando resistências em 12,95 ou 14,79.</t>
  </si>
  <si>
    <t>SLCE3 está em tendência de alta no longo prazo, teve uma correção no curto prazo, mas pode estar retomando sinal de altas. Acima dos 17,49 pode buscar 19,48 ou 21,17. Abaixo dos 17,18 retomaria sinal de realização mirando suportes em 16,73 ou 15,88.</t>
  </si>
  <si>
    <t>SMFT3 está em tendência de baixa pela média de 200 dias, a parece ter completado movimento de repique de alta de curto prazo e pode estar retomando o movimento baixista. Abaixo dos 19,11 pode seguir em queda na direção dos suportes 16,62 ou 15,25. Teria sinal de repique altista fechando acima dos 20,21 mirando resistências em 21,03 ou 23,75.</t>
  </si>
  <si>
    <t>STOC34 está em clara tendência de baixa pelas médias de 21 e 200 dias e segue em movimento de baixa. Abaixo dos 50,28 pode buscar suportes 44,41 ou 38,55. Teria sinal de repique altista fechando acima dos 53,18 mirando resistências em 69,26 ou 80,98. O IFR sobrevendido alerta para recuperações se superar 53,18</t>
  </si>
  <si>
    <t>Strategy Inc</t>
  </si>
  <si>
    <t>M2ST34 apesar de estar em tendência de baixa no longo prazo pela média de 200 dias, no curto prazo está com sinal de recuperação favorecendo repiques de alta. Acima dos 13,78 pode seguir repique altista na direção resistências nos 16,72 ou 21,49. Caso perca os 12,76 teria sinal de baixa projetando de 9,01 a 7,53. O IFR sobrecomprado alerta realizações se perder 12,76.</t>
  </si>
  <si>
    <t>SUZB3 está em clara tendência de baixa pelas médias de 21 e 200 dias e segue em movimento de baixa. Abaixo dos 42,31 pode buscar suportes 40,32 ou 38,34. Teria sinal de repique altista fechando acima dos 44,22 mirando resistências em 48,73 ou 52,69. O IFR sobrevendido alerta para recuperações se superar 44,22</t>
  </si>
  <si>
    <t>SYNE3 está em clara tendência de baixa pelas médias de 21 e 200 dias e segue em movimento de baixa. Abaixo dos 3,74 pode buscar suportes 3,57 ou 3,41. Teria sinal de repique altista fechando acima dos 3,89 mirando resistências em 4,27 ou 4,59.</t>
  </si>
  <si>
    <t>TAEE3 está em tendência de alta no longo prazo, teve uma correção no curto prazo, mas pode estar retomando sinal de altas. Acima dos 13,67 pode buscar 14,75 ou 15,62. Abaixo dos 13,33 retomaria sinal de realização mirando suportes em 12,89 ou 12,45.</t>
  </si>
  <si>
    <t>TAEE4 está em tendência de alta no longo prazo, teve uma correção no curto prazo, mas pode estar retomando sinal de altas. Acima dos 13,99 pode buscar 15,16 ou 16,06. Abaixo dos 13,7 retomaria sinal de realização mirando suportes em 13,24 ou 12,79.</t>
  </si>
  <si>
    <t>TAEE11 está em tendência de alta no longo prazo, teve uma correção no curto prazo, mas pode estar retomando sinal de altas. Acima dos 41,53 pode buscar 45,1 ou 47,83. Abaixo dos 40,67 retomaria sinal de realização mirando suportes em 39,3 ou 37,93.</t>
  </si>
  <si>
    <t>Taurus Armas</t>
  </si>
  <si>
    <t>TASA4</t>
  </si>
  <si>
    <t>TASA4 está em clara tendência de baixa pelas médias de 21 e 200 dias e segue em movimento de baixa. Abaixo dos 4,76 pode buscar suportes 4,58 ou 4,4. Teria sinal de repique altista fechando acima dos 4,9 mirando resistências em 5,34 ou 5,69. O IFR sobrevendido alerta para recuperações se superar 4,9</t>
  </si>
  <si>
    <t>TGMA3 está em clara tendência de baixa pelas médias de 21 e 200 dias e segue em movimento de baixa. Abaixo dos 30,17 pode buscar suportes 28,52 ou 26,87. Teria sinal de repique altista fechando acima dos 31,01 mirando resistências em 35,5 ou 38,79.</t>
  </si>
  <si>
    <t>VIVT3 apesar de estar em tendência de alta no longo prazo pela média de 200 dias, no curto prazo está em realização. Abaixo dos 35,49 pode seguir em baixa no curto prazo mirando suportes em 33,17 ou 30,85. Teria sinal de retomada altista fechando acima dos 38,5 mirando resistências em 42,99 ou 47,62. O IFR sobrevendido alerta para recuperações se superar 38,5</t>
  </si>
  <si>
    <t>TEND3 apesar de estar em tendência de alta no longo prazo pela média de 200 dias, no curto prazo está em realização. Abaixo dos 28,86 pode seguir em baixa no curto prazo mirando suportes em 27,24 ou 24,85. Teria sinal de retomada altista fechando acima dos 30,33 mirando resistências em 34,97 ou 39,74.</t>
  </si>
  <si>
    <t>TSLA34 está em tendência de alta pelas médias de 21 e 200 dias e vai mantendo sinal de força altista. Acima dos 68,66 pode buscar projeções nos 77,46 ou 91,71. Teria sinal de realização na perda dos 63,7 mirando os 54,41 ou 50. O padrão de volume favorece a alta. O IFR sobrecomprado alerta realizações se perder 63,7.</t>
  </si>
  <si>
    <t>The Goldman Sachs Group, Inc</t>
  </si>
  <si>
    <t>GSGI34</t>
  </si>
  <si>
    <t>GSGI34 está em tendência de alta pelas médias de 21 e 200 dias e vai mantendo sinal de força altista. Acima dos 157,32 pode buscar projeções nos 164,73 ou 176,73. Teria sinal de realização na perda dos 151,26 mirando os 145,32 ou 141,61. O padrão de volume favorece a alta.</t>
  </si>
  <si>
    <t>TIMS3 está em clara tendência de baixa pelas médias de 21 e 200 dias e segue em movimento de baixa. Abaixo dos 22,67 pode buscar suportes 21,02 ou 19,37. Teria sinal de repique altista fechando acima dos 23,42 mirando resistências em 28 ou 31,29. O IFR sobrevendido alerta para recuperações se superar 23,42</t>
  </si>
  <si>
    <t>TOTS3 está em clara tendência de baixa pelas médias de 21 e 200 dias e segue em movimento de baixa. Abaixo dos 33,21 pode buscar suportes 30,72 ou 28,82. Teria sinal de repique altista fechando acima dos 35 mirando resistências em 36,84 ou 40,62.</t>
  </si>
  <si>
    <t>TFCO4 está em clara tendência de baixa pelas médias de 21 e 200 dias e segue em movimento de baixa. Abaixo dos 14,83 pode buscar suportes 14,27 ou 13,72. Teria sinal de repique altista fechando acima dos 15,93 mirando resistências em 16,61 ou 17,71.</t>
  </si>
  <si>
    <t>TRIS3 está em clara tendência de baixa pelas médias de 21 e 200 dias e segue em movimento de baixa. Abaixo dos 4,5 pode buscar suportes 4,04 ou 3,59. Teria sinal de repique altista fechando acima dos 4,68 mirando resistências em 5,96 ou 6,86. O IFR sobrevendido alerta para recuperações se superar 4,68</t>
  </si>
  <si>
    <t>TUPY3 apesar de estar em tendência de alta no longo prazo pela média de 200 dias, no curto prazo está em realização. Abaixo dos 14,33 pode seguir em baixa no curto prazo mirando suportes em 13,45 ou 12,65. Teria sinal de retomada altista fechando acima dos 14,75 mirando resistências em 16,03 ou 17,62.</t>
  </si>
  <si>
    <t>UGPA3 apesar de estar em tendência de alta no longo prazo pela média de 200 dias, no curto prazo está em realização. Abaixo dos 29,4 pode seguir em baixa no curto prazo mirando suportes em 28,58 ou 27,89. Teria sinal de retomada altista fechando acima dos 30,81 mirando resistências em 32,18 ou 34,41.</t>
  </si>
  <si>
    <t>FIQE3 apesar de estar em tendência de alta no longo prazo pela média de 200 dias, no curto prazo está em realização. Abaixo dos 6,58 pode seguir em baixa no curto prazo mirando suportes em 6,26 ou 5,95. Teria sinal de retomada altista fechando acima dos 6,88 mirando resistências em 7,59 ou 8,21.</t>
  </si>
  <si>
    <t>UNIP6 está em tendência de alta pelas médias de 21 e 200 dias e vai mantendo sinal de força altista. Acima dos 63,47 pode buscar projeções nos 67,23 ou 72,18. Teria sinal de realização na perda dos 62,22 mirando os 59,22 ou 56,74.</t>
  </si>
  <si>
    <t>USIM5 está em tendência de alta pelas médias de 21 e 200 dias e vai mantendo sinal de força altista. Acima dos 9,2 pode buscar projeções nos 10,67 ou 13,06. Teria sinal de realização na perda dos 8,93 mirando os 6,81 ou 6,07. O padrão de volume favorece a alta. O IFR sobrecomprado alerta realizações se perder 8,93.</t>
  </si>
  <si>
    <t>VALE3 está em tendência de alta no longo prazo, teve uma correção no curto prazo, mas pode estar retomando sinal de altas. Acima dos 83,93 pode buscar 89,75 ou 97,03. Abaixo dos 81,19 retomaria sinal de realização mirando suportes em 77,97 ou 74,32.</t>
  </si>
  <si>
    <t>VLID3 está em clara tendência de baixa pelas médias de 21 e 200 dias e segue em movimento de baixa. Abaixo dos 18,1 pode buscar suportes 17,25 ou 16,05. Teria sinal de repique altista fechando acima dos 18,73 mirando resistências em 21,12 ou 23,51.</t>
  </si>
  <si>
    <t>VAMO3 está em clara tendência de baixa pelas médias de 21 e 200 dias e segue em movimento de baixa. Abaixo dos 3,64 pode buscar suportes 3,33 ou 3,02. Teria sinal de repique altista fechando acima dos 3,75 mirando resistências em 4,64 ou 5,25.</t>
  </si>
  <si>
    <t>VBBR3 apesar de estar em tendência de alta no longo prazo pela média de 200 dias, no curto prazo está em realização. Abaixo dos 32,99 pode seguir em baixa no curto prazo mirando suportes em 31,76 ou 31. Teria sinal de retomada altista fechando acima dos 34,2 mirando resistências em 35,7 ou 38,14.</t>
  </si>
  <si>
    <t>VISA34 apesar de estar em tendência de baixa no longo prazo pela média de 200 dias, no curto prazo está com sinal de recuperação favorecendo repiques de alta. Acima dos 80,72 pode seguir repique altista na direção resistências nos 85,5 ou 91,54. Caso perca os 78,53 teria sinal de baixa projetando de 75,72 a 72,69. O padrão de volume favorece a alta.</t>
  </si>
  <si>
    <t>VTRU3 apesar de estar em tendência de alta no longo prazo pela média de 200 dias, no curto prazo está em realização. Abaixo dos 13,15 pode seguir em baixa no curto prazo mirando suportes em 12,4 ou 11,66. Teria sinal de retomada altista fechando acima dos 14,55 mirando resistências em 15,56 ou 17,04.</t>
  </si>
  <si>
    <t>VIVA3 está em clara tendência de baixa pelas médias de 21 e 200 dias e segue em movimento de baixa. Abaixo dos 23,82 pode buscar suportes 22,28 ou 20,74. Teria sinal de repique altista fechando acima dos 24,91 mirando resistências em 28,79 ou 31,86.</t>
  </si>
  <si>
    <t>VVEO3 está em clara tendência de baixa pelas médias de 21 e 200 dias e segue em movimento de baixa. Abaixo dos 1,22 pode buscar suportes 1,02 ou 0,82. Teria sinal de repique altista fechando acima dos 1,31 mirando resistências em 1,86 ou 2,25.</t>
  </si>
  <si>
    <t>VULC3 está em clara tendência de baixa pelas médias de 21 e 200 dias e segue em movimento de baixa. Abaixo dos 15,25 pode buscar suportes 14,44 ou 13,63. Teria sinal de repique altista fechando acima dos 16,08 mirando resistências em 17,87 ou 19,48.</t>
  </si>
  <si>
    <t>Walmart Inc</t>
  </si>
  <si>
    <t>WALM34</t>
  </si>
  <si>
    <t>WALM34 apesar de estar em tendência de alta no longo prazo pela média de 200 dias, no curto prazo está em realização. Abaixo dos 38,09 pode seguir em baixa no curto prazo mirando suportes em 37,06 ou 36,03. Teria sinal de retomada altista fechando acima dos 39,89 mirando resistências em 41,41 ou 43,46.</t>
  </si>
  <si>
    <t>DISB34 está em tendência de baixa pela média de 200 dias, a parece ter completado movimento de repique de alta de curto prazo e pode estar retomando o movimento baixista. Abaixo dos 34,06 pode seguir em queda na direção dos suportes 32,72 ou 31,62. Teria sinal de repique altista fechando acima dos 35,28 mirando resistências em 36,26 ou 38,44.</t>
  </si>
  <si>
    <t>WEGE3 apesar de estar em tendência de alta no longo prazo pela média de 200 dias, no curto prazo está em realização. Abaixo dos 43,47 pode seguir em baixa no curto prazo mirando suportes em 40,56 ou 37,65. Teria sinal de retomada altista fechando acima dos 45,28 mirando resistências em 52,88 ou 58,69.</t>
  </si>
  <si>
    <t>W1DC34 está em tendência de alta pelas médias de 21 e 200 dias e vai mantendo sinal de força altista. Acima dos 2570 pode buscar projeções nos 3105,65 ou 3972,4. Teria sinal de realização na perda dos 2340 mirando os 1703,25 ou 1435,42. O IFR sobrecomprado alerta realizações se perder 2340.</t>
  </si>
  <si>
    <t>WIZC3 está em clara tendência de baixa pelas médias de 21 e 200 dias e segue em movimento de baixa. Abaixo dos 7,86 pode buscar suportes 7,39 ou 6,93. Teria sinal de repique altista fechando acima dos 8,13 mirando resistências em 9,36 ou 10,28. O IFR sobrevendido alerta para recuperações se superar 8,13</t>
  </si>
  <si>
    <t>YDUQ3 está em clara tendência de baixa pelas médias de 21 e 200 dias e segue em movimento de baixa. Abaixo dos 10,51 pode buscar suportes 9,6 ou 8,78. Teria sinal de repique altista fechando acima dos 11,14 mirando resistências em 12,24 ou 13,87.</t>
  </si>
  <si>
    <t>DOLA11 está em clara tendência de baixa pelas médias de 21 e 200 dias e segue em movimento de baixa. Abaixo dos 9,54 pode buscar suportes 9,41 ou 9,29. Teria sinal de repique altista fechando acima dos 9,62 mirando resistências em 9,93 ou 10,17.</t>
  </si>
  <si>
    <t>BB Etf Ibov</t>
  </si>
  <si>
    <t>BBOV11</t>
  </si>
  <si>
    <t>BBOV11 apesar de estar em tendência de alta no longo prazo pela média de 200 dias, no curto prazo está em realização. Abaixo dos 95,36 pode seguir em baixa no curto prazo mirando suportes em 92,44 ou 89,52. Teria sinal de retomada altista fechando acima dos 97,09 mirando resistências em 104,8 ou 110,63.</t>
  </si>
  <si>
    <t>AUVP11 apesar de estar em tendência de alta no longo prazo pela média de 200 dias, no curto prazo está em realização. Abaixo dos 123,79 pode seguir em baixa no curto prazo mirando suportes em 119,55 ou 115,31. Teria sinal de retomada altista fechando acima dos 126,77 mirando resistências em 137,5 ou 145,97. O IFR sobrevendido alerta para recuperações se superar 126,77</t>
  </si>
  <si>
    <t>BOVB11 apesar de estar em tendência de alta no longo prazo pela média de 200 dias, no curto prazo está em realização. Abaixo dos 185,85 pode seguir em baixa no curto prazo mirando suportes em 180,33 ou 174,82. Teria sinal de retomada altista fechando acima dos 189,99 mirando resistências em 203,69 ou 214,71.</t>
  </si>
  <si>
    <t>COIN11 apesar de estar em tendência de baixa no longo prazo pela média de 200 dias, no curto prazo está com sinal de recuperação favorecendo repiques de alta. Acima dos 49,56 pode seguir repique altista na direção resistências nos 52,95 ou 58,44. Caso perca os 48,42 teria sinal de baixa projetando de 44,07 a 42,37.</t>
  </si>
  <si>
    <t>SPYI11 está em tendência de baixa pela média de 200 dias, a parece ter completado movimento de repique de alta de curto prazo e pode estar retomando o movimento baixista. Abaixo dos 103,1 pode seguir em queda na direção dos suportes 100,2 ou 99,08. Teria sinal de repique altista fechando acima dos 103,82 mirando resistências em 106,05 ou 109,67.</t>
  </si>
  <si>
    <t>BCPX39 está em tendência de alta pelas médias de 21 e 200 dias e vai mantendo sinal de força altista. Acima dos 44,21 pode buscar projeções nos 48,01 ou 54,17. Teria sinal de realização na perda dos 41,79 mirando os 38,05 ou 36,14. O padrão de volume favorece a alta.</t>
  </si>
  <si>
    <t>BSIL39 está em tendência de alta pelas médias de 21 e 200 dias e vai mantendo sinal de força altista. Acima dos 51,52 pode buscar projeções nos 57,09 ou 66,11. Teria sinal de realização na perda dos 47,93 mirando os 42,5 ou 39,71. O padrão de volume favorece a alta.</t>
  </si>
  <si>
    <t>BURA39 está em tendência de alta pelas médias de 21 e 200 dias e vai mantendo sinal de força altista. Acima dos 48,64 pode buscar projeções nos 52,86 ou 59,7. Teria sinal de realização na perda dos 45,09 mirando os 41,8 ou 39,68. O padrão de volume favorece a alta.</t>
  </si>
  <si>
    <t>Hashdex Btcn</t>
  </si>
  <si>
    <t>BITH11 apesar de estar em tendência de baixa no longo prazo pela média de 200 dias, no curto prazo está com sinal de recuperação favorecendo repiques de alta. Acima dos 91,37 pode seguir repique altista na direção resistências nos 97,9 ou 108,47. Caso perca os 88,84 teria sinal de baixa projetando de 80,8 a 77,53.</t>
  </si>
  <si>
    <t>Hashdex Eth</t>
  </si>
  <si>
    <t>ETHE11 está em tendência de baixa pelas médias de 21 e 200 dias, mas começa a dar sinais de repiques de alta. Acima dos 33,23 teria sinal de repique altista mirando resistências nos 35,56 ou 37,83. Já uma perda dos 32,7 traria de volta o sinal de baixa projetando de 31,88 a 30,74.</t>
  </si>
  <si>
    <t>Hashdex Nci</t>
  </si>
  <si>
    <t>HASH11</t>
  </si>
  <si>
    <t>HASH11 apesar de estar em tendência de baixa no longo prazo pela média de 200 dias, no curto prazo está com sinal de recuperação favorecendo repiques de alta. Acima dos 52,4 pode seguir repique altista na direção resistências nos 55,71 ou 61,07. Caso perca os 51,2 teria sinal de baixa projetando de 47,04 a 45,38.</t>
  </si>
  <si>
    <t>CHIP11 está em tendência de alta pelas médias de 21 e 200 dias e vai mantendo sinal de força altista. Acima dos 34,9 pode buscar projeções nos 39,84 ou 47,84. Teria sinal de realização na perda dos 34,15 mirando os 26,9 ou 24,42. O padrão de volume favorece a alta. O IFR sobrecomprado alerta realizações se perder 34,15.</t>
  </si>
  <si>
    <t>Investo Hodl</t>
  </si>
  <si>
    <t>HODL11</t>
  </si>
  <si>
    <t>HODL11 apesar de estar em tendência de baixa no longo prazo pela média de 200 dias, no curto prazo está com sinal de recuperação favorecendo repiques de alta. Acima dos 68,01 pode seguir repique altista na direção resistências nos 72,96 ou 80,97. Caso perca os 66,31 teria sinal de baixa projetando de 60 a 57,52. O padrão de volume favorece a alta.</t>
  </si>
  <si>
    <t>WRLD11 está em tendência de alta pelas médias de 21 e 200 dias e vai mantendo sinal de força altista. Acima dos 138,77 pode buscar projeções nos 143,74 ou 151,79. Teria sinal de realização na perda dos 136,52 mirando os 130,72 ou 128,23. O padrão de volume favorece a alta.</t>
  </si>
  <si>
    <t>GPUS11 está em tendência de alta pelas médias de 21 e 200 dias e vai mantendo sinal de força altista. Acima dos 109,9 pode buscar projeções nos 114,17 ou 121,08. Teria sinal de realização na perda dos 108,86 mirando os 102,99 ou 100,85. O padrão de volume favorece a alta. O IFR sobrecomprado alerta realizações se perder 108,86.</t>
  </si>
  <si>
    <t>UTLL11 está em clara tendência de baixa pelas médias de 21 e 200 dias e segue em movimento de baixa. Abaixo dos 129,01 pode buscar suportes 124,42 ou 119,83. Teria sinal de repique altista fechando acima dos 132,04 mirando resistências em 143,85 ou 153,02.</t>
  </si>
  <si>
    <t>iShares Bitcoin Trust</t>
  </si>
  <si>
    <t>IBIT39</t>
  </si>
  <si>
    <t>IBIT39 apesar de estar em tendência de baixa no longo prazo pela média de 200 dias, no curto prazo está com sinal de recuperação favorecendo repiques de alta. Acima dos 76,53 pode seguir repique altista na direção resistências nos 82,19 ou 91,36. Caso perca os 74,18 teria sinal de baixa projetando de 67,36 a 64,52.</t>
  </si>
  <si>
    <t>Ishares Bova Ci</t>
  </si>
  <si>
    <t>BOVA11 apesar de estar em tendência de alta no longo prazo pela média de 200 dias, no curto prazo está em realização. Abaixo dos 178,22 pode seguir em baixa no curto prazo mirando suportes em 172,8 ou 167,39. Teria sinal de retomada altista fechando acima dos 181,13 mirando resistências em 195,73 ou 206,55.</t>
  </si>
  <si>
    <t>iShares Gold Trust</t>
  </si>
  <si>
    <t>BIAU39 apesar de estar em tendência de alta no longo prazo pela média de 200 dias, no curto prazo está em realização. Abaixo dos 108,03 pode seguir em baixa no curto prazo mirando suportes em 105,1 ou 102,22. Teria sinal de retomada altista fechando acima dos 109,16 mirando resistências em 114,4 ou 120,14.</t>
  </si>
  <si>
    <t>iShares MSCI Acwi (All Country World Index)</t>
  </si>
  <si>
    <t>iShares MSCI All Country Asia Ex Japan Index Fund</t>
  </si>
  <si>
    <t>iShares MSCI Emerging Markets Index</t>
  </si>
  <si>
    <t>BEEM39</t>
  </si>
  <si>
    <t>BEEM39 está em tendência de alta pelas médias de 21 e 200 dias e vai mantendo sinal de força altista. Acima dos 55,7 pode buscar projeções nos 58,97 ou 64,27. Teria sinal de realização na perda dos 55,37 mirando os 50,4 ou 48,76. O IFR sobrecomprado alerta realizações se perder 55,37.</t>
  </si>
  <si>
    <t>iShares MSCI South Korea Capped ETF</t>
  </si>
  <si>
    <t>BEWY39 está em tendência de alta pelas médias de 21 e 200 dias e vai mantendo sinal de força altista. Acima dos 120 pode buscar projeções nos 141,27 ou 175,7. Teria sinal de realização na perda dos 116,29 mirando os 85,57 ou 74,93. O padrão de volume favorece a alta. O IFR sobrecomprado alerta realizações se perder 116,29.</t>
  </si>
  <si>
    <t>Ishares S&amp;P 500</t>
  </si>
  <si>
    <t>IVVB11 está em tendência de alta pelas médias de 21 e 200 dias e vai mantendo sinal de força altista. Acima dos 409,99 pode buscar projeções nos 426,55 ou 453,35. Teria sinal de realização na perda dos 407,11 mirando os 383,19 ou 374,9. O IFR sobrecomprado alerta realizações se perder 407,11.</t>
  </si>
  <si>
    <t>iShares Silver Trust</t>
  </si>
  <si>
    <t>BSLV39 está em tendência de alta pelas médias de 21 e 200 dias e vai mantendo sinal de força altista. Acima dos 127,04 pode buscar projeções nos 139,34 ou 159,25. Teria sinal de realização na perda dos 123,33 mirando os 107,13 ou 100,97. O padrão de volume favorece a alta. O IFR sobrecomprado alerta realizações se perder 123,33.</t>
  </si>
  <si>
    <t>Ishares Smal Ci</t>
  </si>
  <si>
    <t>SMAL11 apesar de estar em tendência de alta no longo prazo pela média de 200 dias, no curto prazo está em realização. Abaixo dos 113,36 pode seguir em baixa no curto prazo mirando suportes em 109,33 ou 105,3. Teria sinal de retomada altista fechando acima dos 117,74 mirando resistências em 126,4 ou 134,45.</t>
  </si>
  <si>
    <t>It Now Divd</t>
  </si>
  <si>
    <t>DIVD11</t>
  </si>
  <si>
    <t>DIVD11 apesar de estar em tendência de alta no longo prazo pela média de 200 dias, no curto prazo está em realização. Abaixo dos 63,25 pode seguir em baixa no curto prazo mirando suportes em 60,97 ou 58,7. Teria sinal de retomada altista fechando acima dos 64,22 mirando resistências em 70,61 ou 75,15. O IFR sobrevendido alerta para recuperações se superar 64,22</t>
  </si>
  <si>
    <t>BOVV11 apesar de estar em tendência de alta no longo prazo pela média de 200 dias, no curto prazo está em realização. Abaixo dos 187 pode seguir em baixa no curto prazo mirando suportes em 181,3 ou 175,61. Teria sinal de retomada altista fechando acima dos 190,06 mirando resistências em 205,42 ou 216,8.</t>
  </si>
  <si>
    <t>DIVO11 apesar de estar em tendência de alta no longo prazo pela média de 200 dias, no curto prazo está em realização. Abaixo dos 127,89 pode seguir em baixa no curto prazo mirando suportes em 123,41 ou 118,94. Teria sinal de retomada altista fechando acima dos 129,86 mirando resistências em 142,37 ou 151,31. O IFR sobrevendido alerta para recuperações se superar 129,86</t>
  </si>
  <si>
    <t>FIND11 apesar de estar em tendência de alta no longo prazo pela média de 200 dias, no curto prazo está em realização. Abaixo dos 178,33 pode seguir em baixa no curto prazo mirando suportes em 169,78 ou 161,24. Teria sinal de retomada altista fechando acima dos 188,5 mirando resistências em 205,98 ou 223,06. O IFR sobrevendido alerta para recuperações se superar 188,5</t>
  </si>
  <si>
    <t>MATB11 está em tendência de alta pelas médias de 21 e 200 dias e vai mantendo sinal de força altista. Acima dos 64 pode buscar projeções nos 65,35 ou 68,03. Teria sinal de realização na perda dos 62,89 mirando os 61 ou 59,65. O padrão de volume favorece a alta.</t>
  </si>
  <si>
    <t>SPXR11 está em tendência de alta pelas médias de 21 e 200 dias e vai mantendo sinal de força altista. Acima dos 70,74 pode buscar projeções nos 74,94 ou 81,74. Teria sinal de realização na perda dos 70,39 mirando os 63,94 ou 61,83. O IFR sobrecomprado alerta realizações se perder 70,39.</t>
  </si>
  <si>
    <t>SPXI11 está em tendência de alta pelas médias de 21 e 200 dias e vai mantendo sinal de força altista. Acima dos 49,89 pode buscar projeções nos 51,97 ou 55,35. Teria sinal de realização na perda dos 49,53 mirando os 46,51 ou 45,46. O padrão de volume favorece a alta. O IFR sobrecomprado alerta realizações se perder 49,53.</t>
  </si>
  <si>
    <t>HIGH11 está em clara tendência de baixa pelas médias de 21 e 200 dias e segue em movimento de baixa. Abaixo dos 90,5 pode buscar suportes 86,63 ou 82,77. Teria sinal de repique altista fechando acima dos 93,83 mirando resistências em 103 ou 110,72.</t>
  </si>
  <si>
    <t>QBTC11 apesar de estar em tendência de baixa no longo prazo pela média de 200 dias, no curto prazo está com sinal de recuperação favorecendo repiques de alta. Acima dos 24,61 pode seguir repique altista na direção resistências nos 26,39 ou 29,28. Caso perca os 23,89 teria sinal de baixa projetando de 21,72 a 20,82.</t>
  </si>
  <si>
    <t>Solana Hash</t>
  </si>
  <si>
    <t>SOLH11</t>
  </si>
  <si>
    <t>SOLH11 apesar de estar em tendência de baixa no longo prazo pela média de 200 dias, no curto prazo está com sinal de recuperação favorecendo repiques de alta. Acima dos 13,42 pode seguir repique altista na direção resistências nos 14,66 ou 16,68. Caso perca os 12,77 teria sinal de baixa projetando de 11,4 a 10,77. O padrão de volume favorece a alta. O IFR sobrecomprado alerta realizações se perder 12,77.</t>
  </si>
  <si>
    <t>BOVX11 apesar de estar em tendência de alta no longo prazo pela média de 200 dias, no curto prazo está em realização. Abaixo dos 18,61 pode seguir em baixa no curto prazo mirando suportes em 18,03 ou 17,45. Teria sinal de retomada altista fechando acima dos 18,9 mirando resistências em 20,48 ou 21,63.</t>
  </si>
  <si>
    <t>NASD11 está em tendência de alta pelas médias de 21 e 200 dias e vai mantendo sinal de força altista. Acima dos 20,08 pode buscar projeções nos 21,66 ou 24,22. Teria sinal de realização na perda dos 19,87 mirando os 17,52 ou 16,72. O padrão de volume favorece a alta. O IFR sobrecomprado alerta realizações se perder 19,87.</t>
  </si>
  <si>
    <t>GOLD11 está em tendência de alta no longo prazo, teve uma correção no curto prazo, mas pode estar retomando sinal de altas. Acima dos 24,17 pode buscar 25,31 ou 26,6. Abaixo dos 23,96 retomaria sinal de realização mirando suportes em 23,21 ou 22,56.</t>
  </si>
  <si>
    <t>GOLX11 apesar de estar em tendência de baixa no longo prazo pela média de 200 dias, no curto prazo está com sinal de recuperação favorecendo repiques de alta. Acima dos 56 pode seguir repique altista na direção resistências nos 56,95 ou 59,66. Caso perca os 54,93 teria sinal de baixa projetando de 52,56 a 51,2.</t>
  </si>
  <si>
    <t>USAL11 está em tendência de alta pelas médias de 21 e 200 dias e vai mantendo sinal de força altista. Acima dos 15,73 pode buscar projeções nos 16,38 ou 17,44. Teria sinal de realização na perda dos 15,48 mirando os 14,67 ou 14,34. O padrão de volume favorece a alta.</t>
  </si>
  <si>
    <t>TTEN3 está em tendência de alta pelas médias de 21 e 200 dias, mas começa a dar sinal de possível realização. Abaixo dos 16,66 poderia realizar na direção dos suportes 14,86 ou 14,12. Caso supere os 17,24 retomaria sinal de alta com projeções nos 18,71 ou 21,09.</t>
  </si>
  <si>
    <t>GOGL34 está em tendência de alta pelas médias de 21 e 200 dias, mas começa a dar sinal de possível realização. Abaixo dos 158,29 poderia realizar na direção dos suportes 131,6 ou 121,52. Caso supere os 164,19 retomaria sinal de alta com projeções nos 184,33 ou 216,92.</t>
  </si>
  <si>
    <t>AMZO34 está em tendência de alta pelas médias de 21 e 200 dias, mas começa a dar sinal de possível realização. Abaixo dos 65,8 poderia realizar na direção dos suportes 59,26 ou 56,37. Caso supere os 68,6 retomaria sinal de alta com projeções nos 74,37 ou 83,71.</t>
  </si>
  <si>
    <t>ABEV3 está em tendência de alta pelas médias de 21 e 200 dias, mas começa a dar sinal de possível realização. Abaixo dos 16,17 poderia realizar na direção dos suportes 14,32 ou 13,47. Caso supere os 16,51 retomaria sinal de alta com projeções nos 17,04 ou 18,72.</t>
  </si>
  <si>
    <t>AAPL34 está em tendência de alta pelas médias de 21 e 200 dias, mas começa a dar sinal de possível realização. Abaixo dos 70,95 poderia realizar na direção dos suportes 64,06 ou 61,58. Caso supere os 72,06 retomaria sinal de alta com projeções nos 77 ou 85. O IFR sobrecomprado alerta realizações se perder 70,95.</t>
  </si>
  <si>
    <t>ASML34 está em tendência de alta pelas médias de 21 e 200 dias, mas começa a dar sinal de possível realização. Abaixo dos 135,82 poderia realizar na direção dos suportes 123,9 ou 118,34. Caso supere os 141,89 retomaria sinal de alta com projeções nos 153 ou 170,99.</t>
  </si>
  <si>
    <t>AVGO34 está em tendência de alta pelas médias de 21 e 200 dias, mas começa a dar sinal de possível realização. Abaixo dos 29,62 poderia realizar na direção dos suportes 26,27 ou 24,88. Caso supere os 30,75 retomaria sinal de alta com projeções nos 33,51 ou 37,99.</t>
  </si>
  <si>
    <t>COCA34 está em tendência de alta pelas médias de 21 e 200 dias, mas começa a dar sinal de possível realização. Abaixo dos 63,56 poderia realizar na direção dos suportes 61,68 ou 60,03. Caso supere os 64,15 retomaria sinal de alta com projeções nos 67 ou 70,28.</t>
  </si>
  <si>
    <t>CVCB3 está em tendência de alta pelas médias de 21 e 200 dias, mas começa a dar sinal de possível realização. Abaixo dos 2,14 poderia realizar na direção dos suportes 1,86 ou 1,64. Caso supere os 2,24 retomaria sinal de alta com projeções nos 2,57 ou 3.</t>
  </si>
  <si>
    <t>D1EL34 está em tendência de alta pelas médias de 21 e 200 dias, mas começa a dar sinal de possível realização. Abaixo dos 1185 poderia realizar na direção dos suportes 882,38 ou 757,05. Caso supere os 1287,95 retomaria sinal de alta com projeções nos 1538,59 ou 1944,16.</t>
  </si>
  <si>
    <t>DXCO3 está em tendência de alta pelas médias de 21 e 200 dias, mas começa a dar sinal de possível realização. Abaixo dos 5,62 poderia realizar na direção dos suportes 5,08 ou 4,8. Caso supere os 5,79 retomaria sinal de alta com projeções nos 5,98 ou 6,53.</t>
  </si>
  <si>
    <t>GGBR4 está em tendência de alta pelas médias de 21 e 200 dias, mas começa a dar sinal de possível realização. Abaixo dos 23,57 poderia realizar na direção dos suportes 20,97 ou 19,84. Caso supere os 24,61 retomaria sinal de alta com projeções nos 26,85 ou 30,49. O IFR sobrecomprado alerta realizações se perder 23,57.</t>
  </si>
  <si>
    <t>GOAU4 está em tendência de alta pelas médias de 21 e 200 dias, mas começa a dar sinal de possível realização. Abaixo dos 10,32 poderia realizar na direção dos suportes 9,28 ou 8,87. Caso supere os 10,59 retomaria sinal de alta com projeções nos 11,39 ou 12,7. O IFR sobrecomprado alerta realizações se perder 10,32.</t>
  </si>
  <si>
    <t>INTB3 está em tendência de alta pelas médias de 21 e 200 dias, mas começa a dar sinal de possível realização. Abaixo dos 15,15 poderia realizar na direção dos suportes 13,8 ou 13,12. Caso supere os 15,97 retomaria sinal de alta com projeções nos 17,31 ou 19,48.</t>
  </si>
  <si>
    <t>CASH3 está em tendência de alta pelas médias de 21 e 200 dias, mas começa a dar sinal de possível realização. Abaixo dos 4,17 poderia realizar na direção dos suportes 3,94 ou 3,73. Caso supere os 4,35 retomaria sinal de alta com projeções nos 4,6 ou 5.</t>
  </si>
  <si>
    <t>MLAS3 está em tendência de alta pelas médias de 21 e 200 dias, mas começa a dar sinal de possível realização. Abaixo dos 1,58 poderia realizar na direção dos suportes 1,35 ou 1,24. Caso supere os 1,69 retomaria sinal de alta com projeções nos 1,9 ou 2,24.</t>
  </si>
  <si>
    <t>NATU3 está em tendência de alta pelas médias de 21 e 200 dias, mas começa a dar sinal de possível realização. Abaixo dos 10,43 poderia realizar na direção dos suportes 9,91 ou 9,52. Caso supere os 10,65 retomaria sinal de alta com projeções nos 11,15 ou 11,91.</t>
  </si>
  <si>
    <t>TSMC34 está em tendência de alta pelas médias de 21 e 200 dias, mas começa a dar sinal de possível realização. Abaixo dos 243,5 poderia realizar na direção dos suportes 225,5 ou 215,39. Caso supere os 258,21 retomaria sinal de alta com projeções nos 278,42 ou 311,13.</t>
  </si>
  <si>
    <t>USIM3 está em tendência de alta pelas médias de 21 e 200 dias, mas começa a dar sinal de possível realização. Abaixo dos 8,61 poderia realizar na direção dos suportes 6,7 ou 5,99. Caso supere os 8,97 retomaria sinal de alta com projeções nos 10,37 ou 12,64. O IFR sobrecomprado alerta realizações se perder 8,61.</t>
  </si>
  <si>
    <t>BACW39 está em tendência de alta pelas médias de 21 e 200 dias, mas começa a dar sinal de possível realização. Abaixo dos 75,96 poderia realizar na direção dos suportes 72,52 ou 71,09. Caso supere os 77,14 retomaria sinal de alta com projeções nos 79,99 ou 84,61.</t>
  </si>
  <si>
    <t>BAAX39 está em tendência de alta pelas médias de 21 e 200 dias, mas começa a dar sinal de possível realização. Abaixo dos 57,38 poderia realizar na direção dos suportes 51,48 ou 49,4. Caso supere os 58,18 retomaria sinal de alta com projeções nos 62,32 ou 69,02. O IFR sobrecomprado alerta realizações se perder 57,38.</t>
  </si>
  <si>
    <t>TECK11 está em tendência de alta pelas médias de 21 e 200 dias, mas começa a dar sinal de possível realização. Abaixo dos 109,39 poderia realizar na direção dos suportes 97,31 ou 93,2. Caso supere os 110,6 retomaria sinal de alta com projeções nos 118,81 ou 132,1. O IFR sobrecomprado alerta realizações se perder 109,39.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</si>
</sst>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30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28"/>
      <c r="D1" s="29"/>
      <c r="E1" s="29"/>
      <c r="F1" s="29"/>
      <c r="G1" s="29"/>
      <c r="H1" s="29"/>
      <c r="I1" s="29"/>
      <c r="J1" s="29"/>
      <c r="K1" s="29"/>
      <c r="L1" s="29"/>
      <c r="M1" s="29"/>
      <c r="N1" s="29"/>
      <c r="O1" s="30"/>
      <c r="P1" s="29"/>
      <c r="Q1" s="31"/>
      <c r="R1" s="27"/>
    </row>
    <row r="2" spans="2:259" ht="15" customHeight="1" x14ac:dyDescent="0.25">
      <c r="B2" s="3"/>
      <c r="C2" s="28"/>
      <c r="D2" s="29"/>
      <c r="E2" s="29"/>
      <c r="F2" s="29"/>
      <c r="G2" s="29"/>
      <c r="H2" s="29"/>
      <c r="I2" s="29"/>
      <c r="J2" s="29"/>
      <c r="K2" s="29"/>
      <c r="L2" s="29"/>
      <c r="M2" s="29"/>
      <c r="N2" s="29"/>
      <c r="O2" s="30"/>
      <c r="P2" s="29"/>
      <c r="Q2" s="31"/>
      <c r="R2" s="20"/>
    </row>
    <row r="3" spans="2:259" ht="15" customHeight="1" x14ac:dyDescent="0.25">
      <c r="B3" s="3"/>
      <c r="C3" s="28"/>
      <c r="D3" s="29"/>
      <c r="E3" s="29"/>
      <c r="F3" s="29"/>
      <c r="G3" s="29"/>
      <c r="H3" s="29"/>
      <c r="I3" s="29"/>
      <c r="J3" s="29"/>
      <c r="K3" s="29"/>
      <c r="L3" s="29"/>
      <c r="M3" s="29"/>
      <c r="N3" s="29"/>
      <c r="O3" s="30"/>
      <c r="P3" s="29"/>
      <c r="Q3" s="31"/>
      <c r="R3" s="20"/>
    </row>
    <row r="4" spans="2:259" ht="15" customHeight="1" x14ac:dyDescent="0.25">
      <c r="B4" s="3"/>
      <c r="C4" s="28"/>
      <c r="D4" s="29"/>
      <c r="E4" s="29"/>
      <c r="F4" s="29"/>
      <c r="G4" s="29"/>
      <c r="H4" s="29"/>
      <c r="I4" s="29"/>
      <c r="J4" s="29"/>
      <c r="K4" s="29"/>
      <c r="L4" s="29"/>
      <c r="M4" s="29"/>
      <c r="N4" s="29"/>
      <c r="O4" s="30"/>
      <c r="P4" s="29"/>
      <c r="Q4" s="31"/>
      <c r="R4" s="20"/>
    </row>
    <row r="5" spans="2:259" ht="15" customHeight="1" x14ac:dyDescent="0.25">
      <c r="B5" s="3"/>
      <c r="C5" s="28"/>
      <c r="D5" s="29"/>
      <c r="E5" s="29"/>
      <c r="F5" s="29"/>
      <c r="G5" s="29"/>
      <c r="H5" s="29"/>
      <c r="I5" s="29"/>
      <c r="J5" s="29"/>
      <c r="K5" s="29"/>
      <c r="L5" s="29"/>
      <c r="M5" s="29"/>
      <c r="N5" s="29"/>
      <c r="O5" s="30"/>
      <c r="P5" s="29"/>
      <c r="Q5" s="31"/>
      <c r="R5" s="20"/>
    </row>
    <row r="6" spans="2:259" ht="15" customHeight="1" x14ac:dyDescent="0.25">
      <c r="B6" s="3"/>
      <c r="C6" s="28"/>
      <c r="D6" s="29"/>
      <c r="E6" s="29"/>
      <c r="F6" s="29"/>
      <c r="G6" s="29"/>
      <c r="H6" s="29"/>
      <c r="I6" s="29"/>
      <c r="J6" s="29"/>
      <c r="K6" s="29"/>
      <c r="L6" s="29"/>
      <c r="M6" s="29"/>
      <c r="N6" s="29"/>
      <c r="O6" s="30"/>
      <c r="P6" s="29"/>
      <c r="Q6" s="31"/>
      <c r="R6" s="20"/>
      <c r="T6" s="37"/>
      <c r="V6" s="35" t="s">
        <v>11</v>
      </c>
      <c r="W6" s="35" t="s">
        <v>12</v>
      </c>
      <c r="X6" s="35"/>
      <c r="Y6" s="35" t="s">
        <v>0</v>
      </c>
      <c r="AA6" s="18"/>
    </row>
    <row r="7" spans="2:259" ht="15" customHeight="1" x14ac:dyDescent="0.25">
      <c r="B7" s="3"/>
      <c r="C7" s="28"/>
      <c r="D7" s="29"/>
      <c r="E7" s="29"/>
      <c r="F7" s="29"/>
      <c r="G7" s="29"/>
      <c r="H7" s="29"/>
      <c r="I7" s="29"/>
      <c r="J7" s="29"/>
      <c r="K7" s="29"/>
      <c r="L7" s="29"/>
      <c r="M7" s="29"/>
      <c r="N7" s="29"/>
      <c r="O7" s="30"/>
      <c r="P7" s="29"/>
      <c r="Q7" s="31"/>
      <c r="R7" s="20"/>
      <c r="U7" s="34"/>
      <c r="V7" s="35">
        <f>COUNTIF($P$15:$P$350,"ALTA")</f>
        <v>80</v>
      </c>
      <c r="W7" s="35">
        <f>COUNTIF($P$15:$P$350,"Baixa")</f>
        <v>211</v>
      </c>
      <c r="X7" s="35"/>
      <c r="Y7" s="35">
        <f>V7+W7</f>
        <v>291</v>
      </c>
    </row>
    <row r="8" spans="2:259" ht="15" customHeight="1" x14ac:dyDescent="0.25">
      <c r="B8" s="3"/>
      <c r="C8" s="28"/>
      <c r="D8" s="29"/>
      <c r="E8" s="29"/>
      <c r="F8" s="29"/>
      <c r="G8" s="29"/>
      <c r="H8" s="29"/>
      <c r="I8" s="29"/>
      <c r="J8" s="29"/>
      <c r="K8" s="29"/>
      <c r="L8" s="29"/>
      <c r="M8" s="29"/>
      <c r="N8" s="29"/>
      <c r="O8" s="30"/>
      <c r="P8" s="29"/>
      <c r="Q8" s="31"/>
      <c r="R8" s="20"/>
      <c r="V8" s="36">
        <f>V7/Y7</f>
        <v>0.27491408934707906</v>
      </c>
      <c r="W8" s="36">
        <f>W7/Y7</f>
        <v>0.72508591065292094</v>
      </c>
      <c r="X8" s="35"/>
      <c r="Y8" s="35"/>
    </row>
    <row r="9" spans="2:259" ht="15" customHeight="1" x14ac:dyDescent="0.25">
      <c r="B9" s="3"/>
      <c r="C9" s="28"/>
      <c r="D9" s="29"/>
      <c r="E9" s="29"/>
      <c r="F9" s="29"/>
      <c r="G9" s="29"/>
      <c r="H9" s="29"/>
      <c r="I9" s="29"/>
      <c r="J9" s="29"/>
      <c r="K9" s="29"/>
      <c r="L9" s="29"/>
      <c r="M9" s="29"/>
      <c r="N9" s="29"/>
      <c r="O9" s="30"/>
      <c r="P9" s="29"/>
      <c r="Q9" s="31"/>
      <c r="R9" s="20"/>
      <c r="V9" s="18"/>
      <c r="W9" s="18"/>
      <c r="X9" s="18"/>
      <c r="Y9" s="18"/>
    </row>
    <row r="10" spans="2:259" ht="15" customHeight="1" x14ac:dyDescent="0.25">
      <c r="B10" s="3"/>
      <c r="C10" s="28"/>
      <c r="D10" s="29"/>
      <c r="E10" s="29"/>
      <c r="F10" s="29"/>
      <c r="G10" s="29"/>
      <c r="H10" s="29"/>
      <c r="I10" s="29"/>
      <c r="J10" s="29"/>
      <c r="K10" s="29"/>
      <c r="L10" s="29"/>
      <c r="M10" s="29"/>
      <c r="N10" s="29"/>
      <c r="O10" s="30"/>
      <c r="P10" s="29"/>
      <c r="Q10" s="31"/>
      <c r="R10" s="20"/>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476</v>
      </c>
      <c r="D12" s="44"/>
      <c r="E12" s="44"/>
      <c r="F12" s="44"/>
      <c r="G12" s="44"/>
      <c r="H12" s="44"/>
      <c r="I12" s="44"/>
      <c r="J12" s="44"/>
      <c r="K12" s="44"/>
      <c r="L12" s="44"/>
      <c r="M12" s="44"/>
      <c r="N12" s="44"/>
      <c r="O12" s="44"/>
      <c r="P12" s="21"/>
      <c r="Q12" s="22" t="s">
        <v>4</v>
      </c>
      <c r="R12" s="20"/>
    </row>
    <row r="13" spans="2:259" ht="38.450000000000003" customHeight="1" x14ac:dyDescent="0.25">
      <c r="B13" s="3"/>
      <c r="C13" s="23"/>
      <c r="D13" s="32" t="s">
        <v>9</v>
      </c>
      <c r="E13" s="24"/>
      <c r="F13" s="24"/>
      <c r="G13" s="24"/>
      <c r="H13" s="24"/>
      <c r="I13" s="24"/>
      <c r="J13" s="24" t="s">
        <v>3</v>
      </c>
      <c r="K13" s="24"/>
      <c r="L13" s="24"/>
      <c r="M13" s="24"/>
      <c r="N13" s="24"/>
      <c r="O13" s="25"/>
      <c r="P13" s="24"/>
      <c r="Q13" s="26">
        <v>46154</v>
      </c>
      <c r="R13" s="20"/>
    </row>
    <row r="14" spans="2:259" ht="25.15" customHeight="1" x14ac:dyDescent="0.25">
      <c r="B14" s="3"/>
      <c r="C14" s="41" t="s">
        <v>0</v>
      </c>
      <c r="D14" s="41"/>
      <c r="E14" s="6" t="s">
        <v>418</v>
      </c>
      <c r="F14" s="41" t="s">
        <v>1</v>
      </c>
      <c r="G14" s="41"/>
      <c r="H14" s="41"/>
      <c r="I14" s="6"/>
      <c r="J14" s="42" t="s">
        <v>5</v>
      </c>
      <c r="K14" s="42"/>
      <c r="L14" s="42"/>
      <c r="M14" s="7"/>
      <c r="N14" s="7" t="s">
        <v>6</v>
      </c>
      <c r="O14" s="6" t="s">
        <v>7</v>
      </c>
      <c r="P14" s="5" t="s">
        <v>8</v>
      </c>
      <c r="Q14" s="8" t="s">
        <v>10</v>
      </c>
      <c r="R14" s="4"/>
    </row>
    <row r="15" spans="2:259" s="12" customFormat="1" ht="65.099999999999994" customHeight="1" x14ac:dyDescent="0.25">
      <c r="B15" s="3"/>
      <c r="C15" s="9" t="s">
        <v>13</v>
      </c>
      <c r="D15" s="16" t="s">
        <v>14</v>
      </c>
      <c r="E15" s="16">
        <v>7</v>
      </c>
      <c r="F15" s="15">
        <v>16.66</v>
      </c>
      <c r="G15" s="15">
        <v>15.64</v>
      </c>
      <c r="H15" s="15">
        <v>14.62</v>
      </c>
      <c r="I15" s="14"/>
      <c r="J15" s="15">
        <v>17.899999999999999</v>
      </c>
      <c r="K15" s="15">
        <v>19.93</v>
      </c>
      <c r="L15" s="15">
        <v>23.23</v>
      </c>
      <c r="M15" s="15"/>
      <c r="N15" s="15">
        <v>60.700429683999999</v>
      </c>
      <c r="O15" s="15">
        <v>22.753827421</v>
      </c>
      <c r="P15" s="16" t="s">
        <v>18</v>
      </c>
      <c r="Q15" s="39" t="s">
        <v>859</v>
      </c>
      <c r="R15" s="10"/>
      <c r="S15" s="11"/>
      <c r="T15" s="11"/>
      <c r="U15" s="11"/>
      <c r="V15" s="11" t="s">
        <v>437</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65.099999999999994" customHeight="1" x14ac:dyDescent="0.25">
      <c r="B16" s="3"/>
      <c r="C16" s="19" t="s">
        <v>16</v>
      </c>
      <c r="D16" s="17" t="s">
        <v>17</v>
      </c>
      <c r="E16" s="17">
        <v>3</v>
      </c>
      <c r="F16" s="14">
        <v>23.94</v>
      </c>
      <c r="G16" s="14">
        <v>22.39</v>
      </c>
      <c r="H16" s="14">
        <v>20.85</v>
      </c>
      <c r="I16" s="14"/>
      <c r="J16" s="14">
        <v>24.44</v>
      </c>
      <c r="K16" s="14">
        <v>27.52</v>
      </c>
      <c r="L16" s="14">
        <v>32.51</v>
      </c>
      <c r="M16" s="14"/>
      <c r="N16" s="14">
        <v>33.374284097</v>
      </c>
      <c r="O16" s="33">
        <v>18.250152474</v>
      </c>
      <c r="P16" s="17" t="s">
        <v>15</v>
      </c>
      <c r="Q16" s="40" t="s">
        <v>534</v>
      </c>
      <c r="R16" s="10"/>
      <c r="S16" s="11"/>
      <c r="T16" s="11"/>
      <c r="U16" s="11"/>
      <c r="V16" s="38">
        <f>SUM(E15:E350)/W16</f>
        <v>3.6088435374149661</v>
      </c>
      <c r="W16" s="11">
        <f>COUNT(E15:E350)</f>
        <v>294</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65.099999999999994" customHeight="1" x14ac:dyDescent="0.25">
      <c r="B17" s="3"/>
      <c r="C17" s="9" t="s">
        <v>504</v>
      </c>
      <c r="D17" s="16" t="s">
        <v>19</v>
      </c>
      <c r="E17" s="16">
        <v>10</v>
      </c>
      <c r="F17" s="15">
        <v>275.43</v>
      </c>
      <c r="G17" s="15">
        <v>224.76</v>
      </c>
      <c r="H17" s="15">
        <v>174.09</v>
      </c>
      <c r="I17" s="14"/>
      <c r="J17" s="15">
        <v>287</v>
      </c>
      <c r="K17" s="15">
        <v>388.33</v>
      </c>
      <c r="L17" s="15">
        <v>552.30999999999995</v>
      </c>
      <c r="M17" s="15"/>
      <c r="N17" s="15">
        <v>83.600046934999995</v>
      </c>
      <c r="O17" s="15">
        <v>22.488318082999999</v>
      </c>
      <c r="P17" s="16" t="s">
        <v>18</v>
      </c>
      <c r="Q17" s="39" t="s">
        <v>535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20</v>
      </c>
      <c r="D18" s="17" t="s">
        <v>21</v>
      </c>
      <c r="E18" s="17">
        <v>4</v>
      </c>
      <c r="F18" s="14">
        <v>23.8</v>
      </c>
      <c r="G18" s="14">
        <v>19.91</v>
      </c>
      <c r="H18" s="14">
        <v>16.02</v>
      </c>
      <c r="I18" s="14"/>
      <c r="J18" s="14">
        <v>34.36</v>
      </c>
      <c r="K18" s="14">
        <v>42.13</v>
      </c>
      <c r="L18" s="14">
        <v>54.71</v>
      </c>
      <c r="M18" s="14"/>
      <c r="N18" s="14">
        <v>49.347140858000003</v>
      </c>
      <c r="O18" s="33">
        <v>6.5742055690000001</v>
      </c>
      <c r="P18" s="17" t="s">
        <v>18</v>
      </c>
      <c r="Q18" s="40" t="s">
        <v>536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412</v>
      </c>
      <c r="D19" s="16" t="s">
        <v>413</v>
      </c>
      <c r="E19" s="16">
        <v>0</v>
      </c>
      <c r="F19" s="15">
        <v>6.08</v>
      </c>
      <c r="G19" s="15">
        <v>5.41</v>
      </c>
      <c r="H19" s="15">
        <v>4.74</v>
      </c>
      <c r="I19" s="14"/>
      <c r="J19" s="15">
        <v>6.3</v>
      </c>
      <c r="K19" s="15">
        <v>7.63</v>
      </c>
      <c r="L19" s="15">
        <v>9.7799999999999994</v>
      </c>
      <c r="M19" s="15"/>
      <c r="N19" s="15">
        <v>26.495093056999998</v>
      </c>
      <c r="O19" s="15">
        <v>2.6129425789000003</v>
      </c>
      <c r="P19" s="16" t="s">
        <v>15</v>
      </c>
      <c r="Q19" s="39" t="s">
        <v>537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22</v>
      </c>
      <c r="D20" s="17" t="s">
        <v>23</v>
      </c>
      <c r="E20" s="17">
        <v>3</v>
      </c>
      <c r="F20" s="14">
        <v>29.55</v>
      </c>
      <c r="G20" s="14">
        <v>27.47</v>
      </c>
      <c r="H20" s="14">
        <v>25.39</v>
      </c>
      <c r="I20" s="14"/>
      <c r="J20" s="14">
        <v>30.39</v>
      </c>
      <c r="K20" s="14">
        <v>34.54</v>
      </c>
      <c r="L20" s="14">
        <v>41.27</v>
      </c>
      <c r="M20" s="14"/>
      <c r="N20" s="14">
        <v>35.995575905000003</v>
      </c>
      <c r="O20" s="33">
        <v>173.73429084</v>
      </c>
      <c r="P20" s="17" t="s">
        <v>15</v>
      </c>
      <c r="Q20" s="40" t="s">
        <v>538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24</v>
      </c>
      <c r="D21" s="16" t="s">
        <v>25</v>
      </c>
      <c r="E21" s="16">
        <v>4</v>
      </c>
      <c r="F21" s="15">
        <v>11.28</v>
      </c>
      <c r="G21" s="15">
        <v>9.66</v>
      </c>
      <c r="H21" s="15">
        <v>8.0399999999999991</v>
      </c>
      <c r="I21" s="14"/>
      <c r="J21" s="15">
        <v>12.2</v>
      </c>
      <c r="K21" s="15">
        <v>15.43</v>
      </c>
      <c r="L21" s="15">
        <v>20.66</v>
      </c>
      <c r="M21" s="15"/>
      <c r="N21" s="15">
        <v>37.650930146</v>
      </c>
      <c r="O21" s="15">
        <v>24.036841788999997</v>
      </c>
      <c r="P21" s="16" t="s">
        <v>15</v>
      </c>
      <c r="Q21" s="39" t="s">
        <v>539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540</v>
      </c>
      <c r="D22" s="17" t="s">
        <v>26</v>
      </c>
      <c r="E22" s="17">
        <v>7</v>
      </c>
      <c r="F22" s="14">
        <v>158.29</v>
      </c>
      <c r="G22" s="14">
        <v>144.38</v>
      </c>
      <c r="H22" s="14">
        <v>130.47</v>
      </c>
      <c r="I22" s="14"/>
      <c r="J22" s="14">
        <v>164.19</v>
      </c>
      <c r="K22" s="14">
        <v>192</v>
      </c>
      <c r="L22" s="14">
        <v>237.01</v>
      </c>
      <c r="M22" s="14"/>
      <c r="N22" s="14">
        <v>67.457651366999997</v>
      </c>
      <c r="O22" s="33">
        <v>31.046970711999997</v>
      </c>
      <c r="P22" s="17" t="s">
        <v>18</v>
      </c>
      <c r="Q22" s="40" t="s">
        <v>860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27</v>
      </c>
      <c r="D23" s="16" t="s">
        <v>28</v>
      </c>
      <c r="E23" s="16">
        <v>6</v>
      </c>
      <c r="F23" s="15">
        <v>34.35</v>
      </c>
      <c r="G23" s="15">
        <v>32.549999999999997</v>
      </c>
      <c r="H23" s="15">
        <v>30.75</v>
      </c>
      <c r="I23" s="14"/>
      <c r="J23" s="15">
        <v>35.090000000000003</v>
      </c>
      <c r="K23" s="15">
        <v>38.68</v>
      </c>
      <c r="L23" s="15">
        <v>44.51</v>
      </c>
      <c r="M23" s="15"/>
      <c r="N23" s="15">
        <v>48.629441180999997</v>
      </c>
      <c r="O23" s="15">
        <v>31.702399157999999</v>
      </c>
      <c r="P23" s="16" t="s">
        <v>15</v>
      </c>
      <c r="Q23" s="39" t="s">
        <v>541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29</v>
      </c>
      <c r="D24" s="17" t="s">
        <v>30</v>
      </c>
      <c r="E24" s="17">
        <v>7</v>
      </c>
      <c r="F24" s="14">
        <v>65.8</v>
      </c>
      <c r="G24" s="14">
        <v>60.39</v>
      </c>
      <c r="H24" s="14">
        <v>54.98</v>
      </c>
      <c r="I24" s="14"/>
      <c r="J24" s="14">
        <v>68.599999999999994</v>
      </c>
      <c r="K24" s="14">
        <v>79.41</v>
      </c>
      <c r="L24" s="14">
        <v>96.91</v>
      </c>
      <c r="M24" s="14"/>
      <c r="N24" s="14">
        <v>61.369386298000002</v>
      </c>
      <c r="O24" s="33">
        <v>46.646007067999996</v>
      </c>
      <c r="P24" s="17" t="s">
        <v>18</v>
      </c>
      <c r="Q24" s="40" t="s">
        <v>861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31</v>
      </c>
      <c r="D25" s="16" t="s">
        <v>32</v>
      </c>
      <c r="E25" s="16">
        <v>7</v>
      </c>
      <c r="F25" s="15">
        <v>16.170000000000002</v>
      </c>
      <c r="G25" s="15">
        <v>15.02</v>
      </c>
      <c r="H25" s="15">
        <v>13.88</v>
      </c>
      <c r="I25" s="14"/>
      <c r="J25" s="15">
        <v>17.04</v>
      </c>
      <c r="K25" s="15">
        <v>19.32</v>
      </c>
      <c r="L25" s="15">
        <v>23.02</v>
      </c>
      <c r="M25" s="15"/>
      <c r="N25" s="15">
        <v>62.248766684000003</v>
      </c>
      <c r="O25" s="15">
        <v>478.97945668</v>
      </c>
      <c r="P25" s="16" t="s">
        <v>18</v>
      </c>
      <c r="Q25" s="39" t="s">
        <v>862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35</v>
      </c>
      <c r="D26" s="17" t="s">
        <v>36</v>
      </c>
      <c r="E26" s="17">
        <v>0</v>
      </c>
      <c r="F26" s="14">
        <v>5.31</v>
      </c>
      <c r="G26" s="14">
        <v>4.29</v>
      </c>
      <c r="H26" s="14">
        <v>3.27</v>
      </c>
      <c r="I26" s="14"/>
      <c r="J26" s="14">
        <v>5.53</v>
      </c>
      <c r="K26" s="14">
        <v>7.56</v>
      </c>
      <c r="L26" s="14">
        <v>10.85</v>
      </c>
      <c r="M26" s="14"/>
      <c r="N26" s="14">
        <v>30.688339281000001</v>
      </c>
      <c r="O26" s="33">
        <v>24.580583947000001</v>
      </c>
      <c r="P26" s="17" t="s">
        <v>15</v>
      </c>
      <c r="Q26" s="40" t="s">
        <v>542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37</v>
      </c>
      <c r="D27" s="16" t="s">
        <v>38</v>
      </c>
      <c r="E27" s="16">
        <v>0</v>
      </c>
      <c r="F27" s="15">
        <v>3.6</v>
      </c>
      <c r="G27" s="15">
        <v>2.97</v>
      </c>
      <c r="H27" s="15">
        <v>2.35</v>
      </c>
      <c r="I27" s="14"/>
      <c r="J27" s="15">
        <v>3.84</v>
      </c>
      <c r="K27" s="15">
        <v>5.08</v>
      </c>
      <c r="L27" s="15">
        <v>7.11</v>
      </c>
      <c r="M27" s="15"/>
      <c r="N27" s="15">
        <v>30.361696487</v>
      </c>
      <c r="O27" s="15">
        <v>29.363324421000002</v>
      </c>
      <c r="P27" s="16" t="s">
        <v>15</v>
      </c>
      <c r="Q27" s="39" t="s">
        <v>543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39</v>
      </c>
      <c r="D28" s="17" t="s">
        <v>40</v>
      </c>
      <c r="E28" s="17">
        <v>7</v>
      </c>
      <c r="F28" s="14">
        <v>70.95</v>
      </c>
      <c r="G28" s="14">
        <v>67.849999999999994</v>
      </c>
      <c r="H28" s="14">
        <v>64.760000000000005</v>
      </c>
      <c r="I28" s="14"/>
      <c r="J28" s="14">
        <v>73.38</v>
      </c>
      <c r="K28" s="14">
        <v>79.56</v>
      </c>
      <c r="L28" s="14">
        <v>89.56</v>
      </c>
      <c r="M28" s="14"/>
      <c r="N28" s="14">
        <v>70.702942597000003</v>
      </c>
      <c r="O28" s="33">
        <v>19.136189646999998</v>
      </c>
      <c r="P28" s="17" t="s">
        <v>18</v>
      </c>
      <c r="Q28" s="40" t="s">
        <v>863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41</v>
      </c>
      <c r="D29" s="16" t="s">
        <v>42</v>
      </c>
      <c r="E29" s="16">
        <v>3</v>
      </c>
      <c r="F29" s="15">
        <v>4.0999999999999996</v>
      </c>
      <c r="G29" s="15">
        <v>3.38</v>
      </c>
      <c r="H29" s="15">
        <v>2.66</v>
      </c>
      <c r="I29" s="14"/>
      <c r="J29" s="15">
        <v>4.3</v>
      </c>
      <c r="K29" s="15">
        <v>5.73</v>
      </c>
      <c r="L29" s="15">
        <v>8.0500000000000007</v>
      </c>
      <c r="M29" s="15"/>
      <c r="N29" s="15">
        <v>19.493136737</v>
      </c>
      <c r="O29" s="15">
        <v>5.6944066842000005</v>
      </c>
      <c r="P29" s="16" t="s">
        <v>15</v>
      </c>
      <c r="Q29" s="39" t="s">
        <v>544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438</v>
      </c>
      <c r="D30" s="17" t="s">
        <v>439</v>
      </c>
      <c r="E30" s="17">
        <v>7</v>
      </c>
      <c r="F30" s="14">
        <v>135.82</v>
      </c>
      <c r="G30" s="14">
        <v>126.79</v>
      </c>
      <c r="H30" s="14">
        <v>117.76</v>
      </c>
      <c r="I30" s="14"/>
      <c r="J30" s="14">
        <v>144.4</v>
      </c>
      <c r="K30" s="14">
        <v>162.44999999999999</v>
      </c>
      <c r="L30" s="14">
        <v>191.66</v>
      </c>
      <c r="M30" s="14"/>
      <c r="N30" s="14">
        <v>63.954964117999999</v>
      </c>
      <c r="O30" s="33">
        <v>2.1310537490000003</v>
      </c>
      <c r="P30" s="17" t="s">
        <v>18</v>
      </c>
      <c r="Q30" s="40" t="s">
        <v>864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43</v>
      </c>
      <c r="D31" s="16" t="s">
        <v>44</v>
      </c>
      <c r="E31" s="16">
        <v>4</v>
      </c>
      <c r="F31" s="15">
        <v>8.89</v>
      </c>
      <c r="G31" s="15">
        <v>7.86</v>
      </c>
      <c r="H31" s="15">
        <v>6.83</v>
      </c>
      <c r="I31" s="14"/>
      <c r="J31" s="15">
        <v>9.2899999999999991</v>
      </c>
      <c r="K31" s="15">
        <v>11.34</v>
      </c>
      <c r="L31" s="15">
        <v>14.66</v>
      </c>
      <c r="M31" s="15"/>
      <c r="N31" s="15">
        <v>42.685522521000003</v>
      </c>
      <c r="O31" s="15">
        <v>124.17340931</v>
      </c>
      <c r="P31" s="16" t="s">
        <v>15</v>
      </c>
      <c r="Q31" s="39" t="s">
        <v>545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45</v>
      </c>
      <c r="D32" s="17" t="s">
        <v>46</v>
      </c>
      <c r="E32" s="17">
        <v>3</v>
      </c>
      <c r="F32" s="14">
        <v>130.08000000000001</v>
      </c>
      <c r="G32" s="14">
        <v>101.14</v>
      </c>
      <c r="H32" s="14">
        <v>72.2</v>
      </c>
      <c r="I32" s="14"/>
      <c r="J32" s="14">
        <v>138.88999999999999</v>
      </c>
      <c r="K32" s="14">
        <v>196.76</v>
      </c>
      <c r="L32" s="14">
        <v>290.42</v>
      </c>
      <c r="M32" s="14"/>
      <c r="N32" s="14">
        <v>37.334109628</v>
      </c>
      <c r="O32" s="33">
        <v>114.44109381999999</v>
      </c>
      <c r="P32" s="17" t="s">
        <v>15</v>
      </c>
      <c r="Q32" s="40" t="s">
        <v>546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47</v>
      </c>
      <c r="D33" s="16" t="s">
        <v>48</v>
      </c>
      <c r="E33" s="16">
        <v>4</v>
      </c>
      <c r="F33" s="15">
        <v>13.33</v>
      </c>
      <c r="G33" s="15">
        <v>12.15</v>
      </c>
      <c r="H33" s="15">
        <v>10.98</v>
      </c>
      <c r="I33" s="14"/>
      <c r="J33" s="15">
        <v>13.9</v>
      </c>
      <c r="K33" s="15">
        <v>16.239999999999998</v>
      </c>
      <c r="L33" s="15">
        <v>20.04</v>
      </c>
      <c r="M33" s="15"/>
      <c r="N33" s="15">
        <v>36.497499466000001</v>
      </c>
      <c r="O33" s="15">
        <v>53.272302841999995</v>
      </c>
      <c r="P33" s="16" t="s">
        <v>15</v>
      </c>
      <c r="Q33" s="39" t="s">
        <v>547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49</v>
      </c>
      <c r="D34" s="17" t="s">
        <v>50</v>
      </c>
      <c r="E34" s="17">
        <v>3</v>
      </c>
      <c r="F34" s="14">
        <v>56.78</v>
      </c>
      <c r="G34" s="14">
        <v>51.02</v>
      </c>
      <c r="H34" s="14">
        <v>45.27</v>
      </c>
      <c r="I34" s="14"/>
      <c r="J34" s="14">
        <v>58.74</v>
      </c>
      <c r="K34" s="14">
        <v>70.239999999999995</v>
      </c>
      <c r="L34" s="14">
        <v>88.85</v>
      </c>
      <c r="M34" s="14"/>
      <c r="N34" s="14">
        <v>27.742089269000001</v>
      </c>
      <c r="O34" s="33">
        <v>680.46961947</v>
      </c>
      <c r="P34" s="17" t="s">
        <v>15</v>
      </c>
      <c r="Q34" s="40" t="s">
        <v>548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49</v>
      </c>
      <c r="D35" s="16" t="s">
        <v>51</v>
      </c>
      <c r="E35" s="16">
        <v>3</v>
      </c>
      <c r="F35" s="15">
        <v>62.38</v>
      </c>
      <c r="G35" s="15">
        <v>55.38</v>
      </c>
      <c r="H35" s="15">
        <v>48.38</v>
      </c>
      <c r="I35" s="14"/>
      <c r="J35" s="15">
        <v>64.56</v>
      </c>
      <c r="K35" s="15">
        <v>78.55</v>
      </c>
      <c r="L35" s="15">
        <v>101.2</v>
      </c>
      <c r="M35" s="15"/>
      <c r="N35" s="15">
        <v>28.963471711</v>
      </c>
      <c r="O35" s="15">
        <v>148.92769368</v>
      </c>
      <c r="P35" s="16" t="s">
        <v>15</v>
      </c>
      <c r="Q35" s="39" t="s">
        <v>549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49</v>
      </c>
      <c r="D36" s="17" t="s">
        <v>52</v>
      </c>
      <c r="E36" s="17">
        <v>0</v>
      </c>
      <c r="F36" s="14">
        <v>54.78</v>
      </c>
      <c r="G36" s="14">
        <v>49.19</v>
      </c>
      <c r="H36" s="14">
        <v>43.61</v>
      </c>
      <c r="I36" s="14"/>
      <c r="J36" s="14">
        <v>56.78</v>
      </c>
      <c r="K36" s="14">
        <v>67.94</v>
      </c>
      <c r="L36" s="14">
        <v>86.01</v>
      </c>
      <c r="M36" s="14"/>
      <c r="N36" s="14">
        <v>31.757522503000001</v>
      </c>
      <c r="O36" s="33">
        <v>203.75995158000001</v>
      </c>
      <c r="P36" s="17" t="s">
        <v>15</v>
      </c>
      <c r="Q36" s="40" t="s">
        <v>550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462</v>
      </c>
      <c r="D37" s="16" t="s">
        <v>463</v>
      </c>
      <c r="E37" s="16">
        <v>4</v>
      </c>
      <c r="F37" s="15">
        <v>37.32</v>
      </c>
      <c r="G37" s="15">
        <v>-364.22</v>
      </c>
      <c r="H37" s="15">
        <v>-765.76</v>
      </c>
      <c r="I37" s="14"/>
      <c r="J37" s="15">
        <v>1316.24</v>
      </c>
      <c r="K37" s="15">
        <v>2119.3200000000002</v>
      </c>
      <c r="L37" s="15">
        <v>3418.81</v>
      </c>
      <c r="M37" s="15"/>
      <c r="N37" s="15">
        <v>69.239634335000005</v>
      </c>
      <c r="O37" s="15">
        <v>1.5834640079</v>
      </c>
      <c r="P37" s="16" t="s">
        <v>18</v>
      </c>
      <c r="Q37" s="39" t="s">
        <v>551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53</v>
      </c>
      <c r="D38" s="17" t="s">
        <v>54</v>
      </c>
      <c r="E38" s="17">
        <v>0</v>
      </c>
      <c r="F38" s="14">
        <v>19.96</v>
      </c>
      <c r="G38" s="14">
        <v>17.2</v>
      </c>
      <c r="H38" s="14">
        <v>14.45</v>
      </c>
      <c r="I38" s="14"/>
      <c r="J38" s="14">
        <v>20.5</v>
      </c>
      <c r="K38" s="14">
        <v>26</v>
      </c>
      <c r="L38" s="14">
        <v>34.9</v>
      </c>
      <c r="M38" s="14"/>
      <c r="N38" s="14">
        <v>30.071113756999999</v>
      </c>
      <c r="O38" s="33">
        <v>82.262385053000003</v>
      </c>
      <c r="P38" s="17" t="s">
        <v>15</v>
      </c>
      <c r="Q38" s="40" t="s">
        <v>552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55</v>
      </c>
      <c r="D39" s="16" t="s">
        <v>56</v>
      </c>
      <c r="E39" s="16">
        <v>3</v>
      </c>
      <c r="F39" s="15">
        <v>17.43</v>
      </c>
      <c r="G39" s="15">
        <v>15.46</v>
      </c>
      <c r="H39" s="15">
        <v>13.49</v>
      </c>
      <c r="I39" s="14"/>
      <c r="J39" s="15">
        <v>18.05</v>
      </c>
      <c r="K39" s="15">
        <v>21.98</v>
      </c>
      <c r="L39" s="15">
        <v>28.35</v>
      </c>
      <c r="M39" s="15"/>
      <c r="N39" s="15">
        <v>35.064249238999999</v>
      </c>
      <c r="O39" s="15">
        <v>619.96983878999993</v>
      </c>
      <c r="P39" s="16" t="s">
        <v>15</v>
      </c>
      <c r="Q39" s="39" t="s">
        <v>553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57</v>
      </c>
      <c r="D40" s="17" t="s">
        <v>58</v>
      </c>
      <c r="E40" s="17">
        <v>7</v>
      </c>
      <c r="F40" s="14">
        <v>5.4</v>
      </c>
      <c r="G40" s="14">
        <v>4.99</v>
      </c>
      <c r="H40" s="14">
        <v>4.59</v>
      </c>
      <c r="I40" s="14"/>
      <c r="J40" s="14">
        <v>5.54</v>
      </c>
      <c r="K40" s="14">
        <v>6.34</v>
      </c>
      <c r="L40" s="14">
        <v>7.64</v>
      </c>
      <c r="M40" s="14"/>
      <c r="N40" s="14">
        <v>58.388488469999999</v>
      </c>
      <c r="O40" s="33">
        <v>7.4860453684000001</v>
      </c>
      <c r="P40" s="17" t="s">
        <v>15</v>
      </c>
      <c r="Q40" s="40" t="s">
        <v>554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505</v>
      </c>
      <c r="D41" s="16" t="s">
        <v>506</v>
      </c>
      <c r="E41" s="16">
        <v>0</v>
      </c>
      <c r="F41" s="15">
        <v>61.51</v>
      </c>
      <c r="G41" s="15">
        <v>56.26</v>
      </c>
      <c r="H41" s="15">
        <v>51.02</v>
      </c>
      <c r="I41" s="14"/>
      <c r="J41" s="15">
        <v>62.75</v>
      </c>
      <c r="K41" s="15">
        <v>73.23</v>
      </c>
      <c r="L41" s="15">
        <v>90.2</v>
      </c>
      <c r="M41" s="15"/>
      <c r="N41" s="15">
        <v>27.119906471</v>
      </c>
      <c r="O41" s="15">
        <v>1.6558064284</v>
      </c>
      <c r="P41" s="16" t="s">
        <v>15</v>
      </c>
      <c r="Q41" s="39" t="s">
        <v>555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59</v>
      </c>
      <c r="D42" s="17" t="s">
        <v>60</v>
      </c>
      <c r="E42" s="17">
        <v>3</v>
      </c>
      <c r="F42" s="14">
        <v>14.91</v>
      </c>
      <c r="G42" s="14">
        <v>13.67</v>
      </c>
      <c r="H42" s="14">
        <v>12.44</v>
      </c>
      <c r="I42" s="14"/>
      <c r="J42" s="14">
        <v>15.45</v>
      </c>
      <c r="K42" s="14">
        <v>17.91</v>
      </c>
      <c r="L42" s="14">
        <v>21.9</v>
      </c>
      <c r="M42" s="14"/>
      <c r="N42" s="14">
        <v>27.842970399999999</v>
      </c>
      <c r="O42" s="33">
        <v>34.205641315999998</v>
      </c>
      <c r="P42" s="17" t="s">
        <v>15</v>
      </c>
      <c r="Q42" s="40" t="s">
        <v>556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61</v>
      </c>
      <c r="D43" s="16" t="s">
        <v>62</v>
      </c>
      <c r="E43" s="16">
        <v>4</v>
      </c>
      <c r="F43" s="15">
        <v>34.299999999999997</v>
      </c>
      <c r="G43" s="15">
        <v>32.9</v>
      </c>
      <c r="H43" s="15">
        <v>31.51</v>
      </c>
      <c r="I43" s="14"/>
      <c r="J43" s="15">
        <v>34.67</v>
      </c>
      <c r="K43" s="15">
        <v>37.450000000000003</v>
      </c>
      <c r="L43" s="15">
        <v>41.96</v>
      </c>
      <c r="M43" s="15"/>
      <c r="N43" s="15">
        <v>46.292094841000001</v>
      </c>
      <c r="O43" s="15">
        <v>185.84892484</v>
      </c>
      <c r="P43" s="16" t="s">
        <v>15</v>
      </c>
      <c r="Q43" s="39" t="s">
        <v>557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63</v>
      </c>
      <c r="D44" s="17" t="s">
        <v>64</v>
      </c>
      <c r="E44" s="17">
        <v>3</v>
      </c>
      <c r="F44" s="14">
        <v>24.75</v>
      </c>
      <c r="G44" s="14">
        <v>22.39</v>
      </c>
      <c r="H44" s="14">
        <v>20.04</v>
      </c>
      <c r="I44" s="14"/>
      <c r="J44" s="14">
        <v>26.75</v>
      </c>
      <c r="K44" s="14">
        <v>31.45</v>
      </c>
      <c r="L44" s="14">
        <v>39.07</v>
      </c>
      <c r="M44" s="14"/>
      <c r="N44" s="14">
        <v>31.160034689</v>
      </c>
      <c r="O44" s="33">
        <v>13.976919631000001</v>
      </c>
      <c r="P44" s="17" t="s">
        <v>15</v>
      </c>
      <c r="Q44" s="40" t="s">
        <v>558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559</v>
      </c>
      <c r="D45" s="16" t="s">
        <v>65</v>
      </c>
      <c r="E45" s="16">
        <v>3</v>
      </c>
      <c r="F45" s="15">
        <v>116.5</v>
      </c>
      <c r="G45" s="15">
        <v>109.81</v>
      </c>
      <c r="H45" s="15">
        <v>103.13</v>
      </c>
      <c r="I45" s="14"/>
      <c r="J45" s="15">
        <v>117.43</v>
      </c>
      <c r="K45" s="15">
        <v>130.79</v>
      </c>
      <c r="L45" s="15">
        <v>152.41999999999999</v>
      </c>
      <c r="M45" s="15"/>
      <c r="N45" s="15">
        <v>43.869073808000003</v>
      </c>
      <c r="O45" s="15">
        <v>5.9374091594999996</v>
      </c>
      <c r="P45" s="16" t="s">
        <v>15</v>
      </c>
      <c r="Q45" s="39" t="s">
        <v>560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66</v>
      </c>
      <c r="D46" s="17" t="s">
        <v>67</v>
      </c>
      <c r="E46" s="17">
        <v>3</v>
      </c>
      <c r="F46" s="14">
        <v>9.98</v>
      </c>
      <c r="G46" s="14">
        <v>8.99</v>
      </c>
      <c r="H46" s="14">
        <v>8.01</v>
      </c>
      <c r="I46" s="14"/>
      <c r="J46" s="14">
        <v>10.64</v>
      </c>
      <c r="K46" s="14">
        <v>12.6</v>
      </c>
      <c r="L46" s="14">
        <v>15.79</v>
      </c>
      <c r="M46" s="14"/>
      <c r="N46" s="14">
        <v>37.024281068999997</v>
      </c>
      <c r="O46" s="33">
        <v>2.3153865262999997</v>
      </c>
      <c r="P46" s="17" t="s">
        <v>15</v>
      </c>
      <c r="Q46" s="40" t="s">
        <v>561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68</v>
      </c>
      <c r="D47" s="16" t="s">
        <v>69</v>
      </c>
      <c r="E47" s="16">
        <v>0</v>
      </c>
      <c r="F47" s="15">
        <v>6.73</v>
      </c>
      <c r="G47" s="15">
        <v>5.98</v>
      </c>
      <c r="H47" s="15">
        <v>5.24</v>
      </c>
      <c r="I47" s="14"/>
      <c r="J47" s="15">
        <v>6.99</v>
      </c>
      <c r="K47" s="15">
        <v>8.4700000000000006</v>
      </c>
      <c r="L47" s="15">
        <v>10.87</v>
      </c>
      <c r="M47" s="15"/>
      <c r="N47" s="15">
        <v>29.956834137000001</v>
      </c>
      <c r="O47" s="15">
        <v>6.1496592632000002</v>
      </c>
      <c r="P47" s="16" t="s">
        <v>15</v>
      </c>
      <c r="Q47" s="39" t="s">
        <v>562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70</v>
      </c>
      <c r="D48" s="17" t="s">
        <v>71</v>
      </c>
      <c r="E48" s="17">
        <v>0</v>
      </c>
      <c r="F48" s="14">
        <v>17.12</v>
      </c>
      <c r="G48" s="14">
        <v>15.69</v>
      </c>
      <c r="H48" s="14">
        <v>14.27</v>
      </c>
      <c r="I48" s="14"/>
      <c r="J48" s="14">
        <v>17.940000000000001</v>
      </c>
      <c r="K48" s="14">
        <v>20.78</v>
      </c>
      <c r="L48" s="14">
        <v>25.39</v>
      </c>
      <c r="M48" s="14"/>
      <c r="N48" s="14">
        <v>27.247839721999998</v>
      </c>
      <c r="O48" s="33">
        <v>4.8490992631999994</v>
      </c>
      <c r="P48" s="17" t="s">
        <v>15</v>
      </c>
      <c r="Q48" s="40" t="s">
        <v>563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72</v>
      </c>
      <c r="D49" s="16" t="s">
        <v>73</v>
      </c>
      <c r="E49" s="16">
        <v>3</v>
      </c>
      <c r="F49" s="15">
        <v>15.72</v>
      </c>
      <c r="G49" s="15">
        <v>14.63</v>
      </c>
      <c r="H49" s="15">
        <v>13.55</v>
      </c>
      <c r="I49" s="14"/>
      <c r="J49" s="15">
        <v>16.11</v>
      </c>
      <c r="K49" s="15">
        <v>18.27</v>
      </c>
      <c r="L49" s="15">
        <v>21.76</v>
      </c>
      <c r="M49" s="15"/>
      <c r="N49" s="15">
        <v>27.352799310999998</v>
      </c>
      <c r="O49" s="15">
        <v>98.919267684000005</v>
      </c>
      <c r="P49" s="16" t="s">
        <v>15</v>
      </c>
      <c r="Q49" s="39" t="s">
        <v>564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72</v>
      </c>
      <c r="D50" s="17" t="s">
        <v>74</v>
      </c>
      <c r="E50" s="17">
        <v>3</v>
      </c>
      <c r="F50" s="14">
        <v>18.04</v>
      </c>
      <c r="G50" s="14">
        <v>16.8</v>
      </c>
      <c r="H50" s="14">
        <v>15.56</v>
      </c>
      <c r="I50" s="14"/>
      <c r="J50" s="14">
        <v>18.54</v>
      </c>
      <c r="K50" s="14">
        <v>21.01</v>
      </c>
      <c r="L50" s="14">
        <v>25.01</v>
      </c>
      <c r="M50" s="14"/>
      <c r="N50" s="14">
        <v>26.805838049999998</v>
      </c>
      <c r="O50" s="33">
        <v>618.25269963000005</v>
      </c>
      <c r="P50" s="17" t="s">
        <v>15</v>
      </c>
      <c r="Q50" s="40" t="s">
        <v>565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75</v>
      </c>
      <c r="D51" s="16" t="s">
        <v>76</v>
      </c>
      <c r="E51" s="16">
        <v>5</v>
      </c>
      <c r="F51" s="15">
        <v>22.91</v>
      </c>
      <c r="G51" s="15">
        <v>21.25</v>
      </c>
      <c r="H51" s="15">
        <v>19.600000000000001</v>
      </c>
      <c r="I51" s="14"/>
      <c r="J51" s="15">
        <v>23.58</v>
      </c>
      <c r="K51" s="15">
        <v>26.88</v>
      </c>
      <c r="L51" s="15">
        <v>32.229999999999997</v>
      </c>
      <c r="M51" s="15"/>
      <c r="N51" s="15">
        <v>51.425830908000002</v>
      </c>
      <c r="O51" s="15">
        <v>51.550200789000002</v>
      </c>
      <c r="P51" s="16" t="s">
        <v>15</v>
      </c>
      <c r="Q51" s="39" t="s">
        <v>566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477</v>
      </c>
      <c r="D52" s="17" t="s">
        <v>478</v>
      </c>
      <c r="E52" s="17">
        <v>4</v>
      </c>
      <c r="F52" s="14">
        <v>14.24</v>
      </c>
      <c r="G52" s="14">
        <v>12.33</v>
      </c>
      <c r="H52" s="14">
        <v>10.42</v>
      </c>
      <c r="I52" s="14"/>
      <c r="J52" s="14">
        <v>15.19</v>
      </c>
      <c r="K52" s="14">
        <v>19</v>
      </c>
      <c r="L52" s="14">
        <v>25.18</v>
      </c>
      <c r="M52" s="14"/>
      <c r="N52" s="14">
        <v>40.960342785999998</v>
      </c>
      <c r="O52" s="33">
        <v>58.218434211000002</v>
      </c>
      <c r="P52" s="17" t="s">
        <v>15</v>
      </c>
      <c r="Q52" s="40" t="s">
        <v>567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77</v>
      </c>
      <c r="D53" s="16" t="s">
        <v>78</v>
      </c>
      <c r="E53" s="16">
        <v>0</v>
      </c>
      <c r="F53" s="15">
        <v>21.54</v>
      </c>
      <c r="G53" s="15">
        <v>19.399999999999999</v>
      </c>
      <c r="H53" s="15">
        <v>17.260000000000002</v>
      </c>
      <c r="I53" s="14"/>
      <c r="J53" s="15">
        <v>21.85</v>
      </c>
      <c r="K53" s="15">
        <v>26.12</v>
      </c>
      <c r="L53" s="15">
        <v>33.03</v>
      </c>
      <c r="M53" s="15"/>
      <c r="N53" s="15">
        <v>29.537803834000002</v>
      </c>
      <c r="O53" s="15">
        <v>485.67160379000001</v>
      </c>
      <c r="P53" s="16" t="s">
        <v>15</v>
      </c>
      <c r="Q53" s="39" t="s">
        <v>568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79</v>
      </c>
      <c r="D54" s="17" t="s">
        <v>80</v>
      </c>
      <c r="E54" s="17">
        <v>2</v>
      </c>
      <c r="F54" s="14">
        <v>18.899999999999999</v>
      </c>
      <c r="G54" s="14">
        <v>17.61</v>
      </c>
      <c r="H54" s="14">
        <v>16.32</v>
      </c>
      <c r="I54" s="14"/>
      <c r="J54" s="14">
        <v>19.28</v>
      </c>
      <c r="K54" s="14">
        <v>21.85</v>
      </c>
      <c r="L54" s="14">
        <v>26.01</v>
      </c>
      <c r="M54" s="14"/>
      <c r="N54" s="14">
        <v>43.522000409</v>
      </c>
      <c r="O54" s="33">
        <v>5.0348719474000001</v>
      </c>
      <c r="P54" s="17" t="s">
        <v>15</v>
      </c>
      <c r="Q54" s="40" t="s">
        <v>569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81</v>
      </c>
      <c r="D55" s="16" t="s">
        <v>82</v>
      </c>
      <c r="E55" s="16">
        <v>8</v>
      </c>
      <c r="F55" s="15">
        <v>9</v>
      </c>
      <c r="G55" s="15">
        <v>7.09</v>
      </c>
      <c r="H55" s="15">
        <v>5.18</v>
      </c>
      <c r="I55" s="14"/>
      <c r="J55" s="15">
        <v>13.78</v>
      </c>
      <c r="K55" s="15">
        <v>17.59</v>
      </c>
      <c r="L55" s="15">
        <v>23.76</v>
      </c>
      <c r="M55" s="15"/>
      <c r="N55" s="15">
        <v>51.160855153</v>
      </c>
      <c r="O55" s="15">
        <v>49.312057211000003</v>
      </c>
      <c r="P55" s="16" t="s">
        <v>18</v>
      </c>
      <c r="Q55" s="39" t="s">
        <v>570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83</v>
      </c>
      <c r="D56" s="17" t="s">
        <v>84</v>
      </c>
      <c r="E56" s="17">
        <v>5</v>
      </c>
      <c r="F56" s="14">
        <v>17.239999999999998</v>
      </c>
      <c r="G56" s="14">
        <v>14.95</v>
      </c>
      <c r="H56" s="14">
        <v>12.66</v>
      </c>
      <c r="I56" s="14"/>
      <c r="J56" s="14">
        <v>17.79</v>
      </c>
      <c r="K56" s="14">
        <v>22.36</v>
      </c>
      <c r="L56" s="14">
        <v>29.77</v>
      </c>
      <c r="M56" s="14"/>
      <c r="N56" s="14">
        <v>26.331008506</v>
      </c>
      <c r="O56" s="33">
        <v>236.20008788999999</v>
      </c>
      <c r="P56" s="17" t="s">
        <v>15</v>
      </c>
      <c r="Q56" s="40" t="s">
        <v>571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572</v>
      </c>
      <c r="D57" s="16" t="s">
        <v>573</v>
      </c>
      <c r="E57" s="16">
        <v>10</v>
      </c>
      <c r="F57" s="15">
        <v>3.04</v>
      </c>
      <c r="G57" s="15">
        <v>2.78</v>
      </c>
      <c r="H57" s="15">
        <v>2.52</v>
      </c>
      <c r="I57" s="14"/>
      <c r="J57" s="15">
        <v>3.55</v>
      </c>
      <c r="K57" s="15">
        <v>4.0599999999999996</v>
      </c>
      <c r="L57" s="15">
        <v>4.9000000000000004</v>
      </c>
      <c r="M57" s="15"/>
      <c r="N57" s="15">
        <v>58.645752903000002</v>
      </c>
      <c r="O57" s="15">
        <v>1.1569816842</v>
      </c>
      <c r="P57" s="16" t="s">
        <v>18</v>
      </c>
      <c r="Q57" s="39" t="s">
        <v>574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85</v>
      </c>
      <c r="D58" s="17" t="s">
        <v>86</v>
      </c>
      <c r="E58" s="17">
        <v>7</v>
      </c>
      <c r="F58" s="14">
        <v>29.62</v>
      </c>
      <c r="G58" s="14">
        <v>26.84</v>
      </c>
      <c r="H58" s="14">
        <v>24.07</v>
      </c>
      <c r="I58" s="14"/>
      <c r="J58" s="14">
        <v>30.75</v>
      </c>
      <c r="K58" s="14">
        <v>36.29</v>
      </c>
      <c r="L58" s="14">
        <v>45.26</v>
      </c>
      <c r="M58" s="14"/>
      <c r="N58" s="14">
        <v>60.459860925000001</v>
      </c>
      <c r="O58" s="33">
        <v>6.2270704095000005</v>
      </c>
      <c r="P58" s="17" t="s">
        <v>18</v>
      </c>
      <c r="Q58" s="40" t="s">
        <v>865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87</v>
      </c>
      <c r="D59" s="16" t="s">
        <v>88</v>
      </c>
      <c r="E59" s="16">
        <v>3</v>
      </c>
      <c r="F59" s="15">
        <v>56.56</v>
      </c>
      <c r="G59" s="15">
        <v>52.33</v>
      </c>
      <c r="H59" s="15">
        <v>48.1</v>
      </c>
      <c r="I59" s="14"/>
      <c r="J59" s="15">
        <v>60.77</v>
      </c>
      <c r="K59" s="15">
        <v>69.22</v>
      </c>
      <c r="L59" s="15">
        <v>82.9</v>
      </c>
      <c r="M59" s="15"/>
      <c r="N59" s="15">
        <v>37.092560053</v>
      </c>
      <c r="O59" s="15">
        <v>432.21828383999997</v>
      </c>
      <c r="P59" s="16" t="s">
        <v>15</v>
      </c>
      <c r="Q59" s="39" t="s">
        <v>575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89</v>
      </c>
      <c r="D60" s="17" t="s">
        <v>90</v>
      </c>
      <c r="E60" s="17">
        <v>3</v>
      </c>
      <c r="F60" s="14">
        <v>17.399999999999999</v>
      </c>
      <c r="G60" s="14">
        <v>16.100000000000001</v>
      </c>
      <c r="H60" s="14">
        <v>14.8</v>
      </c>
      <c r="I60" s="14"/>
      <c r="J60" s="14">
        <v>17.95</v>
      </c>
      <c r="K60" s="14">
        <v>20.54</v>
      </c>
      <c r="L60" s="14">
        <v>24.73</v>
      </c>
      <c r="M60" s="14"/>
      <c r="N60" s="14">
        <v>37.699014529999999</v>
      </c>
      <c r="O60" s="33">
        <v>76.139060579000002</v>
      </c>
      <c r="P60" s="17" t="s">
        <v>15</v>
      </c>
      <c r="Q60" s="40" t="s">
        <v>576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91</v>
      </c>
      <c r="D61" s="16" t="s">
        <v>92</v>
      </c>
      <c r="E61" s="16">
        <v>6</v>
      </c>
      <c r="F61" s="15">
        <v>5.83</v>
      </c>
      <c r="G61" s="15">
        <v>5.2</v>
      </c>
      <c r="H61" s="15">
        <v>4.57</v>
      </c>
      <c r="I61" s="14"/>
      <c r="J61" s="15">
        <v>6.07</v>
      </c>
      <c r="K61" s="15">
        <v>7.32</v>
      </c>
      <c r="L61" s="15">
        <v>9.36</v>
      </c>
      <c r="M61" s="15"/>
      <c r="N61" s="15">
        <v>31.096383314000001</v>
      </c>
      <c r="O61" s="15">
        <v>8.4837244737000006</v>
      </c>
      <c r="P61" s="16" t="s">
        <v>15</v>
      </c>
      <c r="Q61" s="39" t="s">
        <v>577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93</v>
      </c>
      <c r="D62" s="17" t="s">
        <v>94</v>
      </c>
      <c r="E62" s="17">
        <v>0</v>
      </c>
      <c r="F62" s="14">
        <v>2.0499999999999998</v>
      </c>
      <c r="G62" s="14">
        <v>1.6</v>
      </c>
      <c r="H62" s="14">
        <v>1.1499999999999999</v>
      </c>
      <c r="I62" s="14"/>
      <c r="J62" s="14">
        <v>2.17</v>
      </c>
      <c r="K62" s="14">
        <v>3.06</v>
      </c>
      <c r="L62" s="14">
        <v>4.51</v>
      </c>
      <c r="M62" s="14"/>
      <c r="N62" s="14">
        <v>17.073528519</v>
      </c>
      <c r="O62" s="33">
        <v>16.352844578999999</v>
      </c>
      <c r="P62" s="17" t="s">
        <v>15</v>
      </c>
      <c r="Q62" s="40" t="s">
        <v>578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95</v>
      </c>
      <c r="D63" s="16" t="s">
        <v>96</v>
      </c>
      <c r="E63" s="16">
        <v>9</v>
      </c>
      <c r="F63" s="15">
        <v>10.62</v>
      </c>
      <c r="G63" s="15">
        <v>9.59</v>
      </c>
      <c r="H63" s="15">
        <v>8.56</v>
      </c>
      <c r="I63" s="14"/>
      <c r="J63" s="15">
        <v>10.75</v>
      </c>
      <c r="K63" s="15">
        <v>12.8</v>
      </c>
      <c r="L63" s="15">
        <v>16.13</v>
      </c>
      <c r="M63" s="15"/>
      <c r="N63" s="15">
        <v>59.032040705</v>
      </c>
      <c r="O63" s="15">
        <v>27.572890525999998</v>
      </c>
      <c r="P63" s="16" t="s">
        <v>18</v>
      </c>
      <c r="Q63" s="39" t="s">
        <v>579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97</v>
      </c>
      <c r="D64" s="17" t="s">
        <v>98</v>
      </c>
      <c r="E64" s="17">
        <v>1</v>
      </c>
      <c r="F64" s="14">
        <v>11.29</v>
      </c>
      <c r="G64" s="14">
        <v>9.93</v>
      </c>
      <c r="H64" s="14">
        <v>8.57</v>
      </c>
      <c r="I64" s="14"/>
      <c r="J64" s="14">
        <v>12.15</v>
      </c>
      <c r="K64" s="14">
        <v>14.86</v>
      </c>
      <c r="L64" s="14">
        <v>19.25</v>
      </c>
      <c r="M64" s="14"/>
      <c r="N64" s="14">
        <v>40.720436257000003</v>
      </c>
      <c r="O64" s="33">
        <v>102.93420531000001</v>
      </c>
      <c r="P64" s="17" t="s">
        <v>15</v>
      </c>
      <c r="Q64" s="40" t="s">
        <v>580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99</v>
      </c>
      <c r="D65" s="16" t="s">
        <v>425</v>
      </c>
      <c r="E65" s="16">
        <v>3</v>
      </c>
      <c r="F65" s="15">
        <v>16.420000000000002</v>
      </c>
      <c r="G65" s="15">
        <v>14.55</v>
      </c>
      <c r="H65" s="15">
        <v>12.69</v>
      </c>
      <c r="I65" s="14"/>
      <c r="J65" s="15">
        <v>16.920000000000002</v>
      </c>
      <c r="K65" s="15">
        <v>20.64</v>
      </c>
      <c r="L65" s="15">
        <v>26.67</v>
      </c>
      <c r="M65" s="15"/>
      <c r="N65" s="15">
        <v>40.769390143000003</v>
      </c>
      <c r="O65" s="15">
        <v>2.2900441052999998</v>
      </c>
      <c r="P65" s="16" t="s">
        <v>15</v>
      </c>
      <c r="Q65" s="39" t="s">
        <v>581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99</v>
      </c>
      <c r="D66" s="17" t="s">
        <v>100</v>
      </c>
      <c r="E66" s="17">
        <v>5</v>
      </c>
      <c r="F66" s="14">
        <v>11.56</v>
      </c>
      <c r="G66" s="14">
        <v>10.51</v>
      </c>
      <c r="H66" s="14">
        <v>9.4600000000000009</v>
      </c>
      <c r="I66" s="14"/>
      <c r="J66" s="14">
        <v>11.83</v>
      </c>
      <c r="K66" s="14">
        <v>13.92</v>
      </c>
      <c r="L66" s="14">
        <v>17.309999999999999</v>
      </c>
      <c r="M66" s="14"/>
      <c r="N66" s="14">
        <v>28.467854556999999</v>
      </c>
      <c r="O66" s="33">
        <v>235.68229979</v>
      </c>
      <c r="P66" s="17" t="s">
        <v>15</v>
      </c>
      <c r="Q66" s="40" t="s">
        <v>582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507</v>
      </c>
      <c r="D67" s="16" t="s">
        <v>508</v>
      </c>
      <c r="E67" s="16">
        <v>5</v>
      </c>
      <c r="F67" s="15">
        <v>89.47</v>
      </c>
      <c r="G67" s="15">
        <v>80.319999999999993</v>
      </c>
      <c r="H67" s="15">
        <v>71.180000000000007</v>
      </c>
      <c r="I67" s="14"/>
      <c r="J67" s="15">
        <v>90.58</v>
      </c>
      <c r="K67" s="15">
        <v>108.86</v>
      </c>
      <c r="L67" s="15">
        <v>138.44999999999999</v>
      </c>
      <c r="M67" s="15"/>
      <c r="N67" s="15">
        <v>36.450844705999998</v>
      </c>
      <c r="O67" s="15">
        <v>1.4591779873999999</v>
      </c>
      <c r="P67" s="16" t="s">
        <v>15</v>
      </c>
      <c r="Q67" s="39" t="s">
        <v>583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584</v>
      </c>
      <c r="D68" s="17" t="s">
        <v>585</v>
      </c>
      <c r="E68" s="17">
        <v>6</v>
      </c>
      <c r="F68" s="14">
        <v>63.56</v>
      </c>
      <c r="G68" s="14">
        <v>60.42</v>
      </c>
      <c r="H68" s="14">
        <v>57.29</v>
      </c>
      <c r="I68" s="14"/>
      <c r="J68" s="14">
        <v>70.3</v>
      </c>
      <c r="K68" s="14">
        <v>76.56</v>
      </c>
      <c r="L68" s="14">
        <v>86.69</v>
      </c>
      <c r="M68" s="14"/>
      <c r="N68" s="14">
        <v>46.237686439999997</v>
      </c>
      <c r="O68" s="33">
        <v>2.9569843741999997</v>
      </c>
      <c r="P68" s="17" t="s">
        <v>18</v>
      </c>
      <c r="Q68" s="40" t="s">
        <v>866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101</v>
      </c>
      <c r="D69" s="16" t="s">
        <v>102</v>
      </c>
      <c r="E69" s="16">
        <v>0</v>
      </c>
      <c r="F69" s="15">
        <v>2.6</v>
      </c>
      <c r="G69" s="15">
        <v>1.94</v>
      </c>
      <c r="H69" s="15">
        <v>1.28</v>
      </c>
      <c r="I69" s="14"/>
      <c r="J69" s="15">
        <v>2.81</v>
      </c>
      <c r="K69" s="15">
        <v>4.12</v>
      </c>
      <c r="L69" s="15">
        <v>6.25</v>
      </c>
      <c r="M69" s="15"/>
      <c r="N69" s="15">
        <v>29.138741764999999</v>
      </c>
      <c r="O69" s="15">
        <v>98.542387736999999</v>
      </c>
      <c r="P69" s="16" t="s">
        <v>15</v>
      </c>
      <c r="Q69" s="39" t="s">
        <v>586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103</v>
      </c>
      <c r="D70" s="17" t="s">
        <v>104</v>
      </c>
      <c r="E70" s="17">
        <v>7</v>
      </c>
      <c r="F70" s="14">
        <v>37.94</v>
      </c>
      <c r="G70" s="14">
        <v>29.45</v>
      </c>
      <c r="H70" s="14">
        <v>20.96</v>
      </c>
      <c r="I70" s="14"/>
      <c r="J70" s="14">
        <v>56.5</v>
      </c>
      <c r="K70" s="14">
        <v>73.47</v>
      </c>
      <c r="L70" s="14">
        <v>100.94</v>
      </c>
      <c r="M70" s="14"/>
      <c r="N70" s="14">
        <v>63.818138302000001</v>
      </c>
      <c r="O70" s="33">
        <v>7.9144726590000003</v>
      </c>
      <c r="P70" s="17" t="s">
        <v>18</v>
      </c>
      <c r="Q70" s="40" t="s">
        <v>587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105</v>
      </c>
      <c r="D71" s="16" t="s">
        <v>106</v>
      </c>
      <c r="E71" s="16">
        <v>3</v>
      </c>
      <c r="F71" s="15">
        <v>52.34</v>
      </c>
      <c r="G71" s="15">
        <v>46.44</v>
      </c>
      <c r="H71" s="15">
        <v>40.54</v>
      </c>
      <c r="I71" s="14"/>
      <c r="J71" s="15">
        <v>54.14</v>
      </c>
      <c r="K71" s="15">
        <v>65.930000000000007</v>
      </c>
      <c r="L71" s="15">
        <v>85.02</v>
      </c>
      <c r="M71" s="15"/>
      <c r="N71" s="15">
        <v>34.086912288999997</v>
      </c>
      <c r="O71" s="15">
        <v>231.18810463</v>
      </c>
      <c r="P71" s="16" t="s">
        <v>15</v>
      </c>
      <c r="Q71" s="39" t="s">
        <v>588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107</v>
      </c>
      <c r="D72" s="17" t="s">
        <v>108</v>
      </c>
      <c r="E72" s="17">
        <v>3</v>
      </c>
      <c r="F72" s="14">
        <v>14.96</v>
      </c>
      <c r="G72" s="14">
        <v>13.4</v>
      </c>
      <c r="H72" s="14">
        <v>11.85</v>
      </c>
      <c r="I72" s="14"/>
      <c r="J72" s="14">
        <v>15.39</v>
      </c>
      <c r="K72" s="14">
        <v>18.489999999999998</v>
      </c>
      <c r="L72" s="14">
        <v>23.51</v>
      </c>
      <c r="M72" s="14"/>
      <c r="N72" s="14">
        <v>31.165835401999999</v>
      </c>
      <c r="O72" s="33">
        <v>469.08321174000002</v>
      </c>
      <c r="P72" s="17" t="s">
        <v>15</v>
      </c>
      <c r="Q72" s="40" t="s">
        <v>589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520</v>
      </c>
      <c r="D73" s="16" t="s">
        <v>521</v>
      </c>
      <c r="E73" s="16">
        <v>10</v>
      </c>
      <c r="F73" s="15">
        <v>951.28</v>
      </c>
      <c r="G73" s="15">
        <v>778.17</v>
      </c>
      <c r="H73" s="15">
        <v>605.05999999999995</v>
      </c>
      <c r="I73" s="14"/>
      <c r="J73" s="15">
        <v>1021</v>
      </c>
      <c r="K73" s="15">
        <v>1367.21</v>
      </c>
      <c r="L73" s="15">
        <v>1927.42</v>
      </c>
      <c r="M73" s="15"/>
      <c r="N73" s="15">
        <v>75.966595600000005</v>
      </c>
      <c r="O73" s="15">
        <v>1.2290862925999999</v>
      </c>
      <c r="P73" s="16" t="s">
        <v>18</v>
      </c>
      <c r="Q73" s="39" t="s">
        <v>590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109</v>
      </c>
      <c r="D74" s="17" t="s">
        <v>110</v>
      </c>
      <c r="E74" s="17">
        <v>0</v>
      </c>
      <c r="F74" s="14">
        <v>4.91</v>
      </c>
      <c r="G74" s="14">
        <v>4.29</v>
      </c>
      <c r="H74" s="14">
        <v>3.68</v>
      </c>
      <c r="I74" s="14"/>
      <c r="J74" s="14">
        <v>5.21</v>
      </c>
      <c r="K74" s="14">
        <v>6.43</v>
      </c>
      <c r="L74" s="14">
        <v>8.42</v>
      </c>
      <c r="M74" s="14"/>
      <c r="N74" s="14">
        <v>37.462508735</v>
      </c>
      <c r="O74" s="33">
        <v>146.41992246999999</v>
      </c>
      <c r="P74" s="17" t="s">
        <v>15</v>
      </c>
      <c r="Q74" s="40" t="s">
        <v>591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111</v>
      </c>
      <c r="D75" s="16" t="s">
        <v>112</v>
      </c>
      <c r="E75" s="16">
        <v>4</v>
      </c>
      <c r="F75" s="15">
        <v>47.38</v>
      </c>
      <c r="G75" s="15">
        <v>44.03</v>
      </c>
      <c r="H75" s="15">
        <v>40.68</v>
      </c>
      <c r="I75" s="14"/>
      <c r="J75" s="15">
        <v>48.89</v>
      </c>
      <c r="K75" s="15">
        <v>55.58</v>
      </c>
      <c r="L75" s="15">
        <v>66.400000000000006</v>
      </c>
      <c r="M75" s="15"/>
      <c r="N75" s="15">
        <v>42.876968353000002</v>
      </c>
      <c r="O75" s="15">
        <v>125.74628005</v>
      </c>
      <c r="P75" s="16" t="s">
        <v>15</v>
      </c>
      <c r="Q75" s="39" t="s">
        <v>592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440</v>
      </c>
      <c r="D76" s="17" t="s">
        <v>441</v>
      </c>
      <c r="E76" s="17">
        <v>1</v>
      </c>
      <c r="F76" s="14">
        <v>5.0199999999999996</v>
      </c>
      <c r="G76" s="14">
        <v>4.3899999999999997</v>
      </c>
      <c r="H76" s="14">
        <v>3.77</v>
      </c>
      <c r="I76" s="14"/>
      <c r="J76" s="14">
        <v>5.57</v>
      </c>
      <c r="K76" s="14">
        <v>6.81</v>
      </c>
      <c r="L76" s="14">
        <v>8.82</v>
      </c>
      <c r="M76" s="14"/>
      <c r="N76" s="14">
        <v>33.792065176999998</v>
      </c>
      <c r="O76" s="33">
        <v>2.6936827895</v>
      </c>
      <c r="P76" s="17" t="s">
        <v>15</v>
      </c>
      <c r="Q76" s="40" t="s">
        <v>593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113</v>
      </c>
      <c r="D77" s="16" t="s">
        <v>114</v>
      </c>
      <c r="E77" s="16">
        <v>6</v>
      </c>
      <c r="F77" s="15">
        <v>4.78</v>
      </c>
      <c r="G77" s="15">
        <v>4.2</v>
      </c>
      <c r="H77" s="15">
        <v>3.63</v>
      </c>
      <c r="I77" s="14"/>
      <c r="J77" s="15">
        <v>6.37</v>
      </c>
      <c r="K77" s="15">
        <v>7.51</v>
      </c>
      <c r="L77" s="15">
        <v>9.3699999999999992</v>
      </c>
      <c r="M77" s="15"/>
      <c r="N77" s="15">
        <v>59.068256706</v>
      </c>
      <c r="O77" s="15">
        <v>34.563967211000005</v>
      </c>
      <c r="P77" s="16" t="s">
        <v>18</v>
      </c>
      <c r="Q77" s="39" t="s">
        <v>594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464</v>
      </c>
      <c r="D78" s="17" t="s">
        <v>465</v>
      </c>
      <c r="E78" s="17">
        <v>0</v>
      </c>
      <c r="F78" s="14">
        <v>16.760000000000002</v>
      </c>
      <c r="G78" s="14">
        <v>15.82</v>
      </c>
      <c r="H78" s="14">
        <v>14.88</v>
      </c>
      <c r="I78" s="14"/>
      <c r="J78" s="14">
        <v>17.239999999999998</v>
      </c>
      <c r="K78" s="14">
        <v>19.11</v>
      </c>
      <c r="L78" s="14">
        <v>22.15</v>
      </c>
      <c r="M78" s="14"/>
      <c r="N78" s="14">
        <v>27.051952954000001</v>
      </c>
      <c r="O78" s="33">
        <v>3.2478368946999998</v>
      </c>
      <c r="P78" s="17" t="s">
        <v>15</v>
      </c>
      <c r="Q78" s="40" t="s">
        <v>595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115</v>
      </c>
      <c r="D79" s="16" t="s">
        <v>116</v>
      </c>
      <c r="E79" s="16">
        <v>0</v>
      </c>
      <c r="F79" s="15">
        <v>30.18</v>
      </c>
      <c r="G79" s="15">
        <v>26.22</v>
      </c>
      <c r="H79" s="15">
        <v>22.26</v>
      </c>
      <c r="I79" s="14"/>
      <c r="J79" s="15">
        <v>31.34</v>
      </c>
      <c r="K79" s="15">
        <v>39.25</v>
      </c>
      <c r="L79" s="15">
        <v>52.06</v>
      </c>
      <c r="M79" s="15"/>
      <c r="N79" s="15">
        <v>39.964139652999997</v>
      </c>
      <c r="O79" s="15">
        <v>138.25447915999999</v>
      </c>
      <c r="P79" s="16" t="s">
        <v>15</v>
      </c>
      <c r="Q79" s="39" t="s">
        <v>596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117</v>
      </c>
      <c r="D80" s="17" t="s">
        <v>118</v>
      </c>
      <c r="E80" s="17">
        <v>7</v>
      </c>
      <c r="F80" s="14">
        <v>2.14</v>
      </c>
      <c r="G80" s="14">
        <v>1.84</v>
      </c>
      <c r="H80" s="14">
        <v>1.54</v>
      </c>
      <c r="I80" s="14"/>
      <c r="J80" s="14">
        <v>2.79</v>
      </c>
      <c r="K80" s="14">
        <v>3.38</v>
      </c>
      <c r="L80" s="14">
        <v>4.34</v>
      </c>
      <c r="M80" s="14"/>
      <c r="N80" s="14">
        <v>49.918207776000003</v>
      </c>
      <c r="O80" s="33">
        <v>41.262766316000004</v>
      </c>
      <c r="P80" s="17" t="s">
        <v>18</v>
      </c>
      <c r="Q80" s="40" t="s">
        <v>867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119</v>
      </c>
      <c r="D81" s="16" t="s">
        <v>120</v>
      </c>
      <c r="E81" s="16">
        <v>0</v>
      </c>
      <c r="F81" s="15">
        <v>21.7</v>
      </c>
      <c r="G81" s="15">
        <v>18.46</v>
      </c>
      <c r="H81" s="15">
        <v>15.22</v>
      </c>
      <c r="I81" s="14"/>
      <c r="J81" s="15">
        <v>22.44</v>
      </c>
      <c r="K81" s="15">
        <v>28.91</v>
      </c>
      <c r="L81" s="15">
        <v>39.380000000000003</v>
      </c>
      <c r="M81" s="15"/>
      <c r="N81" s="15">
        <v>23.36781199</v>
      </c>
      <c r="O81" s="15">
        <v>170.64624958000002</v>
      </c>
      <c r="P81" s="16" t="s">
        <v>15</v>
      </c>
      <c r="Q81" s="39" t="s">
        <v>597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119</v>
      </c>
      <c r="D82" s="17" t="s">
        <v>121</v>
      </c>
      <c r="E82" s="17">
        <v>0</v>
      </c>
      <c r="F82" s="14">
        <v>19.829999999999998</v>
      </c>
      <c r="G82" s="14">
        <v>16.399999999999999</v>
      </c>
      <c r="H82" s="14">
        <v>12.98</v>
      </c>
      <c r="I82" s="14"/>
      <c r="J82" s="14">
        <v>20.51</v>
      </c>
      <c r="K82" s="14">
        <v>27.35</v>
      </c>
      <c r="L82" s="14">
        <v>38.42</v>
      </c>
      <c r="M82" s="14"/>
      <c r="N82" s="14">
        <v>26.615174128</v>
      </c>
      <c r="O82" s="33">
        <v>16.069430788999998</v>
      </c>
      <c r="P82" s="17" t="s">
        <v>15</v>
      </c>
      <c r="Q82" s="40" t="s">
        <v>598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122</v>
      </c>
      <c r="D83" s="16" t="s">
        <v>123</v>
      </c>
      <c r="E83" s="16">
        <v>4</v>
      </c>
      <c r="F83" s="15">
        <v>3.02</v>
      </c>
      <c r="G83" s="15">
        <v>2.31</v>
      </c>
      <c r="H83" s="15">
        <v>1.61</v>
      </c>
      <c r="I83" s="14"/>
      <c r="J83" s="15">
        <v>3.34</v>
      </c>
      <c r="K83" s="15">
        <v>4.74</v>
      </c>
      <c r="L83" s="15">
        <v>7.01</v>
      </c>
      <c r="M83" s="15"/>
      <c r="N83" s="15">
        <v>42.693846061000002</v>
      </c>
      <c r="O83" s="15">
        <v>4.7872457367999992</v>
      </c>
      <c r="P83" s="16" t="s">
        <v>15</v>
      </c>
      <c r="Q83" s="39" t="s">
        <v>599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484</v>
      </c>
      <c r="D84" s="17" t="s">
        <v>485</v>
      </c>
      <c r="E84" s="17">
        <v>9</v>
      </c>
      <c r="F84" s="14">
        <v>96.09</v>
      </c>
      <c r="G84" s="14">
        <v>80.92</v>
      </c>
      <c r="H84" s="14">
        <v>65.75</v>
      </c>
      <c r="I84" s="14"/>
      <c r="J84" s="14">
        <v>100</v>
      </c>
      <c r="K84" s="14">
        <v>130.33000000000001</v>
      </c>
      <c r="L84" s="14">
        <v>179.41</v>
      </c>
      <c r="M84" s="14"/>
      <c r="N84" s="14">
        <v>86.348292826000005</v>
      </c>
      <c r="O84" s="33">
        <v>3.0485904457999999</v>
      </c>
      <c r="P84" s="17" t="s">
        <v>18</v>
      </c>
      <c r="Q84" s="40" t="s">
        <v>600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601</v>
      </c>
      <c r="D85" s="16" t="s">
        <v>602</v>
      </c>
      <c r="E85" s="16">
        <v>7</v>
      </c>
      <c r="F85" s="15">
        <v>1185</v>
      </c>
      <c r="G85" s="15">
        <v>966.12</v>
      </c>
      <c r="H85" s="15">
        <v>747.25</v>
      </c>
      <c r="I85" s="14"/>
      <c r="J85" s="15">
        <v>1287.95</v>
      </c>
      <c r="K85" s="15">
        <v>1725.69</v>
      </c>
      <c r="L85" s="15">
        <v>2434.0100000000002</v>
      </c>
      <c r="M85" s="15"/>
      <c r="N85" s="15">
        <v>66.961540149000001</v>
      </c>
      <c r="O85" s="15">
        <v>2.1251300194999998</v>
      </c>
      <c r="P85" s="16" t="s">
        <v>18</v>
      </c>
      <c r="Q85" s="39" t="s">
        <v>868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124</v>
      </c>
      <c r="D86" s="17" t="s">
        <v>125</v>
      </c>
      <c r="E86" s="17">
        <v>4</v>
      </c>
      <c r="F86" s="14">
        <v>18.100000000000001</v>
      </c>
      <c r="G86" s="14">
        <v>16.05</v>
      </c>
      <c r="H86" s="14">
        <v>14.01</v>
      </c>
      <c r="I86" s="14"/>
      <c r="J86" s="14">
        <v>18.329999999999998</v>
      </c>
      <c r="K86" s="14">
        <v>22.41</v>
      </c>
      <c r="L86" s="14">
        <v>29.01</v>
      </c>
      <c r="M86" s="14"/>
      <c r="N86" s="14">
        <v>51.316286165999998</v>
      </c>
      <c r="O86" s="33">
        <v>9.7241106842000011</v>
      </c>
      <c r="P86" s="17" t="s">
        <v>15</v>
      </c>
      <c r="Q86" s="40" t="s">
        <v>603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126</v>
      </c>
      <c r="D87" s="16" t="s">
        <v>127</v>
      </c>
      <c r="E87" s="16">
        <v>7</v>
      </c>
      <c r="F87" s="15">
        <v>5.62</v>
      </c>
      <c r="G87" s="15">
        <v>5.07</v>
      </c>
      <c r="H87" s="15">
        <v>4.5199999999999996</v>
      </c>
      <c r="I87" s="14"/>
      <c r="J87" s="15">
        <v>6.22</v>
      </c>
      <c r="K87" s="15">
        <v>7.31</v>
      </c>
      <c r="L87" s="15">
        <v>9.08</v>
      </c>
      <c r="M87" s="15"/>
      <c r="N87" s="15">
        <v>64.878163235000002</v>
      </c>
      <c r="O87" s="15">
        <v>16.575525105000001</v>
      </c>
      <c r="P87" s="16" t="s">
        <v>18</v>
      </c>
      <c r="Q87" s="39" t="s">
        <v>869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128</v>
      </c>
      <c r="D88" s="17" t="s">
        <v>129</v>
      </c>
      <c r="E88" s="17">
        <v>3</v>
      </c>
      <c r="F88" s="14">
        <v>12.94</v>
      </c>
      <c r="G88" s="14">
        <v>11.4</v>
      </c>
      <c r="H88" s="14">
        <v>9.8699999999999992</v>
      </c>
      <c r="I88" s="14"/>
      <c r="J88" s="14">
        <v>13.6</v>
      </c>
      <c r="K88" s="14">
        <v>16.66</v>
      </c>
      <c r="L88" s="14">
        <v>21.63</v>
      </c>
      <c r="M88" s="14"/>
      <c r="N88" s="14">
        <v>33.630200309999999</v>
      </c>
      <c r="O88" s="33">
        <v>9.7853809474000002</v>
      </c>
      <c r="P88" s="17" t="s">
        <v>15</v>
      </c>
      <c r="Q88" s="40" t="s">
        <v>604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130</v>
      </c>
      <c r="D89" s="16" t="s">
        <v>131</v>
      </c>
      <c r="E89" s="16">
        <v>0</v>
      </c>
      <c r="F89" s="15">
        <v>12.74</v>
      </c>
      <c r="G89" s="15">
        <v>11.37</v>
      </c>
      <c r="H89" s="15">
        <v>10</v>
      </c>
      <c r="I89" s="14"/>
      <c r="J89" s="15">
        <v>13.32</v>
      </c>
      <c r="K89" s="15">
        <v>16.05</v>
      </c>
      <c r="L89" s="15">
        <v>20.47</v>
      </c>
      <c r="M89" s="15"/>
      <c r="N89" s="15">
        <v>38.743972339000003</v>
      </c>
      <c r="O89" s="15">
        <v>97.645409526000009</v>
      </c>
      <c r="P89" s="16" t="s">
        <v>15</v>
      </c>
      <c r="Q89" s="39" t="s">
        <v>605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132</v>
      </c>
      <c r="D90" s="17" t="s">
        <v>133</v>
      </c>
      <c r="E90" s="17">
        <v>0</v>
      </c>
      <c r="F90" s="14">
        <v>8.4499999999999993</v>
      </c>
      <c r="G90" s="14">
        <v>7.03</v>
      </c>
      <c r="H90" s="14">
        <v>5.62</v>
      </c>
      <c r="I90" s="14"/>
      <c r="J90" s="14">
        <v>8.9700000000000006</v>
      </c>
      <c r="K90" s="14">
        <v>11.79</v>
      </c>
      <c r="L90" s="14">
        <v>16.36</v>
      </c>
      <c r="M90" s="14"/>
      <c r="N90" s="14">
        <v>38.238093411999998</v>
      </c>
      <c r="O90" s="33">
        <v>52.260509632000002</v>
      </c>
      <c r="P90" s="17" t="s">
        <v>15</v>
      </c>
      <c r="Q90" s="40" t="s">
        <v>606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466</v>
      </c>
      <c r="D91" s="16" t="s">
        <v>467</v>
      </c>
      <c r="E91" s="16">
        <v>6</v>
      </c>
      <c r="F91" s="15">
        <v>154.31</v>
      </c>
      <c r="G91" s="15">
        <v>135.46</v>
      </c>
      <c r="H91" s="15">
        <v>116.62</v>
      </c>
      <c r="I91" s="14"/>
      <c r="J91" s="15">
        <v>202.98</v>
      </c>
      <c r="K91" s="15">
        <v>240.66</v>
      </c>
      <c r="L91" s="15">
        <v>301.64999999999998</v>
      </c>
      <c r="M91" s="15"/>
      <c r="N91" s="15">
        <v>53.392080409000002</v>
      </c>
      <c r="O91" s="15">
        <v>2.4890692068</v>
      </c>
      <c r="P91" s="16" t="s">
        <v>18</v>
      </c>
      <c r="Q91" s="39" t="s">
        <v>607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134</v>
      </c>
      <c r="D92" s="17" t="s">
        <v>135</v>
      </c>
      <c r="E92" s="17">
        <v>4</v>
      </c>
      <c r="F92" s="14" t="s">
        <v>33</v>
      </c>
      <c r="G92" s="14" t="s">
        <v>33</v>
      </c>
      <c r="H92" s="14" t="s">
        <v>33</v>
      </c>
      <c r="I92" s="14"/>
      <c r="J92" s="14" t="s">
        <v>33</v>
      </c>
      <c r="K92" s="14" t="s">
        <v>33</v>
      </c>
      <c r="L92" s="14" t="s">
        <v>33</v>
      </c>
      <c r="M92" s="14"/>
      <c r="N92" s="14" t="s">
        <v>33</v>
      </c>
      <c r="O92" s="33" t="s">
        <v>33</v>
      </c>
      <c r="P92" s="17" t="s">
        <v>33</v>
      </c>
      <c r="Q92" s="40" t="s">
        <v>34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136</v>
      </c>
      <c r="D93" s="16" t="s">
        <v>137</v>
      </c>
      <c r="E93" s="16">
        <v>3</v>
      </c>
      <c r="F93" s="15">
        <v>73.62</v>
      </c>
      <c r="G93" s="15">
        <v>63.3</v>
      </c>
      <c r="H93" s="15">
        <v>52.99</v>
      </c>
      <c r="I93" s="14"/>
      <c r="J93" s="15">
        <v>75.84</v>
      </c>
      <c r="K93" s="15">
        <v>96.46</v>
      </c>
      <c r="L93" s="15">
        <v>129.84</v>
      </c>
      <c r="M93" s="15"/>
      <c r="N93" s="15">
        <v>36.204609112999997</v>
      </c>
      <c r="O93" s="15">
        <v>443.19114167999999</v>
      </c>
      <c r="P93" s="16" t="s">
        <v>15</v>
      </c>
      <c r="Q93" s="39" t="s">
        <v>608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138</v>
      </c>
      <c r="D94" s="17" t="s">
        <v>139</v>
      </c>
      <c r="E94" s="17">
        <v>3</v>
      </c>
      <c r="F94" s="14">
        <v>51.52</v>
      </c>
      <c r="G94" s="14">
        <v>47.46</v>
      </c>
      <c r="H94" s="14">
        <v>43.41</v>
      </c>
      <c r="I94" s="14"/>
      <c r="J94" s="14">
        <v>53.07</v>
      </c>
      <c r="K94" s="14">
        <v>61.17</v>
      </c>
      <c r="L94" s="14">
        <v>74.290000000000006</v>
      </c>
      <c r="M94" s="14"/>
      <c r="N94" s="14">
        <v>36.334981153000001</v>
      </c>
      <c r="O94" s="33">
        <v>164.84108926000002</v>
      </c>
      <c r="P94" s="17" t="s">
        <v>15</v>
      </c>
      <c r="Q94" s="40" t="s">
        <v>609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140</v>
      </c>
      <c r="D95" s="16" t="s">
        <v>141</v>
      </c>
      <c r="E95" s="16">
        <v>4</v>
      </c>
      <c r="F95" s="15">
        <v>26.59</v>
      </c>
      <c r="G95" s="15">
        <v>23.37</v>
      </c>
      <c r="H95" s="15">
        <v>20.149999999999999</v>
      </c>
      <c r="I95" s="14"/>
      <c r="J95" s="15">
        <v>27.47</v>
      </c>
      <c r="K95" s="15">
        <v>33.9</v>
      </c>
      <c r="L95" s="15">
        <v>44.32</v>
      </c>
      <c r="M95" s="15"/>
      <c r="N95" s="15">
        <v>48.361489014999997</v>
      </c>
      <c r="O95" s="15">
        <v>267.08041873999997</v>
      </c>
      <c r="P95" s="16" t="s">
        <v>15</v>
      </c>
      <c r="Q95" s="39" t="s">
        <v>610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142</v>
      </c>
      <c r="D96" s="17" t="s">
        <v>143</v>
      </c>
      <c r="E96" s="17">
        <v>3</v>
      </c>
      <c r="F96" s="14">
        <v>33.54</v>
      </c>
      <c r="G96" s="14">
        <v>30.75</v>
      </c>
      <c r="H96" s="14">
        <v>27.97</v>
      </c>
      <c r="I96" s="14"/>
      <c r="J96" s="14">
        <v>34.22</v>
      </c>
      <c r="K96" s="14">
        <v>39.78</v>
      </c>
      <c r="L96" s="14">
        <v>48.78</v>
      </c>
      <c r="M96" s="14"/>
      <c r="N96" s="14">
        <v>37.234375415000002</v>
      </c>
      <c r="O96" s="33">
        <v>102.34199577999999</v>
      </c>
      <c r="P96" s="17" t="s">
        <v>15</v>
      </c>
      <c r="Q96" s="40" t="s">
        <v>611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144</v>
      </c>
      <c r="D97" s="16" t="s">
        <v>145</v>
      </c>
      <c r="E97" s="16">
        <v>3</v>
      </c>
      <c r="F97" s="15">
        <v>41.24</v>
      </c>
      <c r="G97" s="15">
        <v>38.31</v>
      </c>
      <c r="H97" s="15">
        <v>35.39</v>
      </c>
      <c r="I97" s="14"/>
      <c r="J97" s="15">
        <v>42.29</v>
      </c>
      <c r="K97" s="15">
        <v>48.13</v>
      </c>
      <c r="L97" s="15">
        <v>57.59</v>
      </c>
      <c r="M97" s="15"/>
      <c r="N97" s="15">
        <v>38.267545114999997</v>
      </c>
      <c r="O97" s="15">
        <v>346.02411653000001</v>
      </c>
      <c r="P97" s="16" t="s">
        <v>15</v>
      </c>
      <c r="Q97" s="39" t="s">
        <v>612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613</v>
      </c>
      <c r="D98" s="17" t="s">
        <v>614</v>
      </c>
      <c r="E98" s="17">
        <v>0</v>
      </c>
      <c r="F98" s="14">
        <v>0.86</v>
      </c>
      <c r="G98" s="14">
        <v>0.7</v>
      </c>
      <c r="H98" s="14">
        <v>0.55000000000000004</v>
      </c>
      <c r="I98" s="14"/>
      <c r="J98" s="14">
        <v>0.92</v>
      </c>
      <c r="K98" s="14">
        <v>1.22</v>
      </c>
      <c r="L98" s="14">
        <v>1.71</v>
      </c>
      <c r="M98" s="14"/>
      <c r="N98" s="14">
        <v>16.268553431000001</v>
      </c>
      <c r="O98" s="33">
        <v>1.4567827368000001</v>
      </c>
      <c r="P98" s="17" t="s">
        <v>15</v>
      </c>
      <c r="Q98" s="40" t="s">
        <v>615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522</v>
      </c>
      <c r="D99" s="16" t="s">
        <v>523</v>
      </c>
      <c r="E99" s="16">
        <v>10</v>
      </c>
      <c r="F99" s="15">
        <v>22.17</v>
      </c>
      <c r="G99" s="15">
        <v>20.34</v>
      </c>
      <c r="H99" s="15">
        <v>18.510000000000002</v>
      </c>
      <c r="I99" s="14"/>
      <c r="J99" s="15">
        <v>23.41</v>
      </c>
      <c r="K99" s="15">
        <v>27.06</v>
      </c>
      <c r="L99" s="15">
        <v>32.97</v>
      </c>
      <c r="M99" s="15"/>
      <c r="N99" s="15">
        <v>72.258697928000004</v>
      </c>
      <c r="O99" s="15">
        <v>1.1612489473999998</v>
      </c>
      <c r="P99" s="16" t="s">
        <v>18</v>
      </c>
      <c r="Q99" s="39" t="s">
        <v>616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146</v>
      </c>
      <c r="D100" s="17" t="s">
        <v>147</v>
      </c>
      <c r="E100" s="17">
        <v>0</v>
      </c>
      <c r="F100" s="14">
        <v>5.57</v>
      </c>
      <c r="G100" s="14">
        <v>4.6399999999999997</v>
      </c>
      <c r="H100" s="14">
        <v>3.72</v>
      </c>
      <c r="I100" s="14"/>
      <c r="J100" s="14">
        <v>5.82</v>
      </c>
      <c r="K100" s="14">
        <v>7.66</v>
      </c>
      <c r="L100" s="14">
        <v>10.64</v>
      </c>
      <c r="M100" s="14"/>
      <c r="N100" s="14">
        <v>13.741691618999999</v>
      </c>
      <c r="O100" s="33">
        <v>5.3413985788999998</v>
      </c>
      <c r="P100" s="17" t="s">
        <v>15</v>
      </c>
      <c r="Q100" s="40" t="s">
        <v>617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486</v>
      </c>
      <c r="D101" s="16" t="s">
        <v>487</v>
      </c>
      <c r="E101" s="16">
        <v>5</v>
      </c>
      <c r="F101" s="15">
        <v>88.95</v>
      </c>
      <c r="G101" s="15">
        <v>77.849999999999994</v>
      </c>
      <c r="H101" s="15">
        <v>66.75</v>
      </c>
      <c r="I101" s="14"/>
      <c r="J101" s="15">
        <v>91.6</v>
      </c>
      <c r="K101" s="15">
        <v>113.79</v>
      </c>
      <c r="L101" s="15">
        <v>149.71</v>
      </c>
      <c r="M101" s="15"/>
      <c r="N101" s="15">
        <v>41.288896911000002</v>
      </c>
      <c r="O101" s="15">
        <v>1.4909611325999998</v>
      </c>
      <c r="P101" s="16" t="s">
        <v>15</v>
      </c>
      <c r="Q101" s="39" t="s">
        <v>618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148</v>
      </c>
      <c r="D102" s="17" t="s">
        <v>149</v>
      </c>
      <c r="E102" s="17">
        <v>0</v>
      </c>
      <c r="F102" s="14">
        <v>12.77</v>
      </c>
      <c r="G102" s="14">
        <v>11.61</v>
      </c>
      <c r="H102" s="14">
        <v>10.45</v>
      </c>
      <c r="I102" s="14"/>
      <c r="J102" s="14">
        <v>13.51</v>
      </c>
      <c r="K102" s="14">
        <v>15.82</v>
      </c>
      <c r="L102" s="14">
        <v>19.57</v>
      </c>
      <c r="M102" s="14"/>
      <c r="N102" s="14">
        <v>28.497517638000001</v>
      </c>
      <c r="O102" s="33">
        <v>32.609926053000002</v>
      </c>
      <c r="P102" s="17" t="s">
        <v>15</v>
      </c>
      <c r="Q102" s="40" t="s">
        <v>619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150</v>
      </c>
      <c r="D103" s="16" t="s">
        <v>151</v>
      </c>
      <c r="E103" s="16">
        <v>3</v>
      </c>
      <c r="F103" s="15">
        <v>7.23</v>
      </c>
      <c r="G103" s="15">
        <v>6.55</v>
      </c>
      <c r="H103" s="15">
        <v>5.87</v>
      </c>
      <c r="I103" s="14"/>
      <c r="J103" s="15">
        <v>7.4</v>
      </c>
      <c r="K103" s="15">
        <v>8.75</v>
      </c>
      <c r="L103" s="15">
        <v>10.94</v>
      </c>
      <c r="M103" s="15"/>
      <c r="N103" s="15">
        <v>28.320604246999999</v>
      </c>
      <c r="O103" s="15">
        <v>4.1975156841999999</v>
      </c>
      <c r="P103" s="16" t="s">
        <v>15</v>
      </c>
      <c r="Q103" s="39" t="s">
        <v>620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152</v>
      </c>
      <c r="D104" s="17" t="s">
        <v>153</v>
      </c>
      <c r="E104" s="17">
        <v>4</v>
      </c>
      <c r="F104" s="14">
        <v>16.28</v>
      </c>
      <c r="G104" s="14">
        <v>15.26</v>
      </c>
      <c r="H104" s="14">
        <v>14.25</v>
      </c>
      <c r="I104" s="14"/>
      <c r="J104" s="14">
        <v>16.72</v>
      </c>
      <c r="K104" s="14">
        <v>18.739999999999998</v>
      </c>
      <c r="L104" s="14">
        <v>22.01</v>
      </c>
      <c r="M104" s="14"/>
      <c r="N104" s="14">
        <v>49.19175164</v>
      </c>
      <c r="O104" s="33">
        <v>40.548937631999998</v>
      </c>
      <c r="P104" s="17" t="s">
        <v>15</v>
      </c>
      <c r="Q104" s="40" t="s">
        <v>621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154</v>
      </c>
      <c r="D105" s="16" t="s">
        <v>155</v>
      </c>
      <c r="E105" s="16">
        <v>4</v>
      </c>
      <c r="F105" s="15">
        <v>21.87</v>
      </c>
      <c r="G105" s="15">
        <v>20.329999999999998</v>
      </c>
      <c r="H105" s="15">
        <v>18.8</v>
      </c>
      <c r="I105" s="14"/>
      <c r="J105" s="15">
        <v>25.43</v>
      </c>
      <c r="K105" s="15">
        <v>28.49</v>
      </c>
      <c r="L105" s="15">
        <v>33.450000000000003</v>
      </c>
      <c r="M105" s="15"/>
      <c r="N105" s="15">
        <v>56.920352471999998</v>
      </c>
      <c r="O105" s="15">
        <v>4.9264269999999994</v>
      </c>
      <c r="P105" s="16" t="s">
        <v>18</v>
      </c>
      <c r="Q105" s="39" t="s">
        <v>622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524</v>
      </c>
      <c r="D106" s="17" t="s">
        <v>525</v>
      </c>
      <c r="E106" s="17">
        <v>6</v>
      </c>
      <c r="F106" s="14">
        <v>100.68</v>
      </c>
      <c r="G106" s="14">
        <v>91.31</v>
      </c>
      <c r="H106" s="14">
        <v>81.95</v>
      </c>
      <c r="I106" s="14"/>
      <c r="J106" s="14">
        <v>105.96</v>
      </c>
      <c r="K106" s="14">
        <v>124.68</v>
      </c>
      <c r="L106" s="14">
        <v>154.97</v>
      </c>
      <c r="M106" s="14"/>
      <c r="N106" s="14">
        <v>56.137072744999998</v>
      </c>
      <c r="O106" s="33">
        <v>1.4691089452999999</v>
      </c>
      <c r="P106" s="17" t="s">
        <v>15</v>
      </c>
      <c r="Q106" s="40" t="s">
        <v>623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468</v>
      </c>
      <c r="D107" s="16" t="s">
        <v>469</v>
      </c>
      <c r="E107" s="16">
        <v>2</v>
      </c>
      <c r="F107" s="15">
        <v>1.24</v>
      </c>
      <c r="G107" s="15">
        <v>0.05</v>
      </c>
      <c r="H107" s="15">
        <v>-1.1200000000000001</v>
      </c>
      <c r="I107" s="14"/>
      <c r="J107" s="15">
        <v>1.35</v>
      </c>
      <c r="K107" s="15">
        <v>3.71</v>
      </c>
      <c r="L107" s="15">
        <v>7.54</v>
      </c>
      <c r="M107" s="15"/>
      <c r="N107" s="15">
        <v>42.741068771000002</v>
      </c>
      <c r="O107" s="15">
        <v>2.1302093684000001</v>
      </c>
      <c r="P107" s="16" t="s">
        <v>15</v>
      </c>
      <c r="Q107" s="39" t="s">
        <v>624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156</v>
      </c>
      <c r="D108" s="17" t="s">
        <v>157</v>
      </c>
      <c r="E108" s="17">
        <v>7</v>
      </c>
      <c r="F108" s="14">
        <v>23.57</v>
      </c>
      <c r="G108" s="14">
        <v>21.15</v>
      </c>
      <c r="H108" s="14">
        <v>18.73</v>
      </c>
      <c r="I108" s="14"/>
      <c r="J108" s="14">
        <v>24.61</v>
      </c>
      <c r="K108" s="14">
        <v>29.44</v>
      </c>
      <c r="L108" s="14">
        <v>37.26</v>
      </c>
      <c r="M108" s="14"/>
      <c r="N108" s="14">
        <v>70.428078498999994</v>
      </c>
      <c r="O108" s="33">
        <v>256.78168478999999</v>
      </c>
      <c r="P108" s="17" t="s">
        <v>18</v>
      </c>
      <c r="Q108" s="40" t="s">
        <v>870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158</v>
      </c>
      <c r="D109" s="16" t="s">
        <v>159</v>
      </c>
      <c r="E109" s="16">
        <v>7</v>
      </c>
      <c r="F109" s="15">
        <v>10.32</v>
      </c>
      <c r="G109" s="15">
        <v>9.3800000000000008</v>
      </c>
      <c r="H109" s="15">
        <v>8.44</v>
      </c>
      <c r="I109" s="14"/>
      <c r="J109" s="15">
        <v>10.61</v>
      </c>
      <c r="K109" s="15">
        <v>12.48</v>
      </c>
      <c r="L109" s="15">
        <v>15.5</v>
      </c>
      <c r="M109" s="15"/>
      <c r="N109" s="15">
        <v>70.373808339999997</v>
      </c>
      <c r="O109" s="15">
        <v>98.253938263000009</v>
      </c>
      <c r="P109" s="16" t="s">
        <v>18</v>
      </c>
      <c r="Q109" s="39" t="s">
        <v>871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160</v>
      </c>
      <c r="D110" s="17" t="s">
        <v>161</v>
      </c>
      <c r="E110" s="17">
        <v>0</v>
      </c>
      <c r="F110" s="14">
        <v>14.25</v>
      </c>
      <c r="G110" s="14">
        <v>12.58</v>
      </c>
      <c r="H110" s="14">
        <v>10.91</v>
      </c>
      <c r="I110" s="14"/>
      <c r="J110" s="14">
        <v>14.94</v>
      </c>
      <c r="K110" s="14">
        <v>18.27</v>
      </c>
      <c r="L110" s="14">
        <v>23.67</v>
      </c>
      <c r="M110" s="14"/>
      <c r="N110" s="14">
        <v>31.263255182999998</v>
      </c>
      <c r="O110" s="33">
        <v>55.643214157999999</v>
      </c>
      <c r="P110" s="17" t="s">
        <v>15</v>
      </c>
      <c r="Q110" s="40" t="s">
        <v>625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162</v>
      </c>
      <c r="D111" s="16" t="s">
        <v>163</v>
      </c>
      <c r="E111" s="16">
        <v>0</v>
      </c>
      <c r="F111" s="15">
        <v>4.0599999999999996</v>
      </c>
      <c r="G111" s="15">
        <v>3.75</v>
      </c>
      <c r="H111" s="15">
        <v>3.44</v>
      </c>
      <c r="I111" s="14"/>
      <c r="J111" s="15">
        <v>4.22</v>
      </c>
      <c r="K111" s="15">
        <v>4.83</v>
      </c>
      <c r="L111" s="15">
        <v>5.81</v>
      </c>
      <c r="M111" s="15"/>
      <c r="N111" s="15">
        <v>22.667854642000002</v>
      </c>
      <c r="O111" s="15">
        <v>19.444549158000001</v>
      </c>
      <c r="P111" s="16" t="s">
        <v>15</v>
      </c>
      <c r="Q111" s="39" t="s">
        <v>626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164</v>
      </c>
      <c r="D112" s="17" t="s">
        <v>165</v>
      </c>
      <c r="E112" s="17">
        <v>1</v>
      </c>
      <c r="F112" s="14">
        <v>4.3600000000000003</v>
      </c>
      <c r="G112" s="14">
        <v>3.75</v>
      </c>
      <c r="H112" s="14">
        <v>3.14</v>
      </c>
      <c r="I112" s="14"/>
      <c r="J112" s="14">
        <v>4.6100000000000003</v>
      </c>
      <c r="K112" s="14">
        <v>5.82</v>
      </c>
      <c r="L112" s="14">
        <v>7.78</v>
      </c>
      <c r="M112" s="14"/>
      <c r="N112" s="14">
        <v>41.610392943000001</v>
      </c>
      <c r="O112" s="33">
        <v>37.018727632000001</v>
      </c>
      <c r="P112" s="17" t="s">
        <v>15</v>
      </c>
      <c r="Q112" s="40" t="s">
        <v>627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166</v>
      </c>
      <c r="D113" s="16" t="s">
        <v>167</v>
      </c>
      <c r="E113" s="16">
        <v>0</v>
      </c>
      <c r="F113" s="15">
        <v>10.67</v>
      </c>
      <c r="G113" s="15">
        <v>9.16</v>
      </c>
      <c r="H113" s="15">
        <v>7.65</v>
      </c>
      <c r="I113" s="14"/>
      <c r="J113" s="15">
        <v>11.28</v>
      </c>
      <c r="K113" s="15">
        <v>14.29</v>
      </c>
      <c r="L113" s="15">
        <v>19.170000000000002</v>
      </c>
      <c r="M113" s="15"/>
      <c r="N113" s="15">
        <v>32.620943201000003</v>
      </c>
      <c r="O113" s="15">
        <v>25.368713</v>
      </c>
      <c r="P113" s="16" t="s">
        <v>15</v>
      </c>
      <c r="Q113" s="39" t="s">
        <v>628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629</v>
      </c>
      <c r="D114" s="17" t="s">
        <v>630</v>
      </c>
      <c r="E114" s="17">
        <v>0</v>
      </c>
      <c r="F114" s="14">
        <v>11.25</v>
      </c>
      <c r="G114" s="14">
        <v>8.25</v>
      </c>
      <c r="H114" s="14">
        <v>5.26</v>
      </c>
      <c r="I114" s="14"/>
      <c r="J114" s="14">
        <v>12.04</v>
      </c>
      <c r="K114" s="14">
        <v>18.02</v>
      </c>
      <c r="L114" s="14">
        <v>27.7</v>
      </c>
      <c r="M114" s="14"/>
      <c r="N114" s="14">
        <v>42.054431364999999</v>
      </c>
      <c r="O114" s="33">
        <v>123.4947641</v>
      </c>
      <c r="P114" s="17" t="s">
        <v>15</v>
      </c>
      <c r="Q114" s="40" t="s">
        <v>631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509</v>
      </c>
      <c r="D115" s="16" t="s">
        <v>510</v>
      </c>
      <c r="E115" s="16">
        <v>0</v>
      </c>
      <c r="F115" s="15">
        <v>2.84</v>
      </c>
      <c r="G115" s="15">
        <v>2.4900000000000002</v>
      </c>
      <c r="H115" s="15">
        <v>2.14</v>
      </c>
      <c r="I115" s="14"/>
      <c r="J115" s="15">
        <v>3.05</v>
      </c>
      <c r="K115" s="15">
        <v>3.74</v>
      </c>
      <c r="L115" s="15">
        <v>4.87</v>
      </c>
      <c r="M115" s="15"/>
      <c r="N115" s="15">
        <v>31.360927675999999</v>
      </c>
      <c r="O115" s="15">
        <v>1.2986006842</v>
      </c>
      <c r="P115" s="16" t="s">
        <v>15</v>
      </c>
      <c r="Q115" s="39" t="s">
        <v>632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633</v>
      </c>
      <c r="D116" s="17" t="s">
        <v>634</v>
      </c>
      <c r="E116" s="17">
        <v>0</v>
      </c>
      <c r="F116" s="14">
        <v>2.2599999999999998</v>
      </c>
      <c r="G116" s="14">
        <v>1.84</v>
      </c>
      <c r="H116" s="14">
        <v>1.43</v>
      </c>
      <c r="I116" s="14"/>
      <c r="J116" s="14">
        <v>2.33</v>
      </c>
      <c r="K116" s="14">
        <v>3.15</v>
      </c>
      <c r="L116" s="14">
        <v>4.47</v>
      </c>
      <c r="M116" s="14"/>
      <c r="N116" s="14">
        <v>46.702708203999997</v>
      </c>
      <c r="O116" s="33">
        <v>2.4118038946999998</v>
      </c>
      <c r="P116" s="17" t="s">
        <v>15</v>
      </c>
      <c r="Q116" s="40" t="s">
        <v>635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168</v>
      </c>
      <c r="D117" s="16" t="s">
        <v>169</v>
      </c>
      <c r="E117" s="16">
        <v>2</v>
      </c>
      <c r="F117" s="15">
        <v>3.37</v>
      </c>
      <c r="G117" s="15">
        <v>3</v>
      </c>
      <c r="H117" s="15">
        <v>2.64</v>
      </c>
      <c r="I117" s="14"/>
      <c r="J117" s="15">
        <v>3.49</v>
      </c>
      <c r="K117" s="15">
        <v>4.21</v>
      </c>
      <c r="L117" s="15">
        <v>5.38</v>
      </c>
      <c r="M117" s="15"/>
      <c r="N117" s="15">
        <v>46.375939185</v>
      </c>
      <c r="O117" s="15">
        <v>8.1666934737000005</v>
      </c>
      <c r="P117" s="16" t="s">
        <v>15</v>
      </c>
      <c r="Q117" s="39" t="s">
        <v>636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170</v>
      </c>
      <c r="D118" s="17" t="s">
        <v>171</v>
      </c>
      <c r="E118" s="17">
        <v>10</v>
      </c>
      <c r="F118" s="14">
        <v>23.22</v>
      </c>
      <c r="G118" s="14">
        <v>21.73</v>
      </c>
      <c r="H118" s="14">
        <v>20.239999999999998</v>
      </c>
      <c r="I118" s="14"/>
      <c r="J118" s="14">
        <v>25.79</v>
      </c>
      <c r="K118" s="14">
        <v>28.76</v>
      </c>
      <c r="L118" s="14">
        <v>33.56</v>
      </c>
      <c r="M118" s="14"/>
      <c r="N118" s="14">
        <v>59.586006494999999</v>
      </c>
      <c r="O118" s="33">
        <v>108.58052972999999</v>
      </c>
      <c r="P118" s="17" t="s">
        <v>18</v>
      </c>
      <c r="Q118" s="40" t="s">
        <v>637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172</v>
      </c>
      <c r="D119" s="16" t="s">
        <v>173</v>
      </c>
      <c r="E119" s="16">
        <v>3</v>
      </c>
      <c r="F119" s="15">
        <v>27.46</v>
      </c>
      <c r="G119" s="15">
        <v>25.73</v>
      </c>
      <c r="H119" s="15">
        <v>24</v>
      </c>
      <c r="I119" s="14"/>
      <c r="J119" s="15">
        <v>28.24</v>
      </c>
      <c r="K119" s="15">
        <v>31.69</v>
      </c>
      <c r="L119" s="15">
        <v>37.28</v>
      </c>
      <c r="M119" s="15"/>
      <c r="N119" s="15">
        <v>40.206652038000001</v>
      </c>
      <c r="O119" s="15">
        <v>57.044612104999999</v>
      </c>
      <c r="P119" s="16" t="s">
        <v>15</v>
      </c>
      <c r="Q119" s="39" t="s">
        <v>638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174</v>
      </c>
      <c r="D120" s="17" t="s">
        <v>175</v>
      </c>
      <c r="E120" s="17">
        <v>10</v>
      </c>
      <c r="F120" s="14">
        <v>100.98</v>
      </c>
      <c r="G120" s="14">
        <v>78.44</v>
      </c>
      <c r="H120" s="14">
        <v>55.91</v>
      </c>
      <c r="I120" s="14"/>
      <c r="J120" s="14">
        <v>107.83</v>
      </c>
      <c r="K120" s="14">
        <v>152.88999999999999</v>
      </c>
      <c r="L120" s="14">
        <v>225.81</v>
      </c>
      <c r="M120" s="14"/>
      <c r="N120" s="14">
        <v>89.708663283999996</v>
      </c>
      <c r="O120" s="33">
        <v>24.912725748</v>
      </c>
      <c r="P120" s="17" t="s">
        <v>18</v>
      </c>
      <c r="Q120" s="40" t="s">
        <v>639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176</v>
      </c>
      <c r="D121" s="16" t="s">
        <v>177</v>
      </c>
      <c r="E121" s="16">
        <v>7</v>
      </c>
      <c r="F121" s="15">
        <v>15.15</v>
      </c>
      <c r="G121" s="15">
        <v>13.45</v>
      </c>
      <c r="H121" s="15">
        <v>11.76</v>
      </c>
      <c r="I121" s="14"/>
      <c r="J121" s="15">
        <v>15.97</v>
      </c>
      <c r="K121" s="15">
        <v>19.350000000000001</v>
      </c>
      <c r="L121" s="15">
        <v>24.83</v>
      </c>
      <c r="M121" s="15"/>
      <c r="N121" s="15">
        <v>63.428219890000001</v>
      </c>
      <c r="O121" s="15">
        <v>35.523783684000001</v>
      </c>
      <c r="P121" s="16" t="s">
        <v>18</v>
      </c>
      <c r="Q121" s="39" t="s">
        <v>872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178</v>
      </c>
      <c r="D122" s="17" t="s">
        <v>179</v>
      </c>
      <c r="E122" s="17">
        <v>0</v>
      </c>
      <c r="F122" s="14">
        <v>29.13</v>
      </c>
      <c r="G122" s="14">
        <v>21.8</v>
      </c>
      <c r="H122" s="14">
        <v>14.48</v>
      </c>
      <c r="I122" s="14"/>
      <c r="J122" s="14">
        <v>32.67</v>
      </c>
      <c r="K122" s="14">
        <v>47.31</v>
      </c>
      <c r="L122" s="14">
        <v>71.02</v>
      </c>
      <c r="M122" s="14"/>
      <c r="N122" s="14">
        <v>19.554494411</v>
      </c>
      <c r="O122" s="33">
        <v>127.91992974</v>
      </c>
      <c r="P122" s="17" t="s">
        <v>15</v>
      </c>
      <c r="Q122" s="40" t="s">
        <v>640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180</v>
      </c>
      <c r="D123" s="16" t="s">
        <v>181</v>
      </c>
      <c r="E123" s="16">
        <v>0</v>
      </c>
      <c r="F123" s="15">
        <v>9.59</v>
      </c>
      <c r="G123" s="15">
        <v>8.84</v>
      </c>
      <c r="H123" s="15">
        <v>8.1</v>
      </c>
      <c r="I123" s="14"/>
      <c r="J123" s="15">
        <v>9.73</v>
      </c>
      <c r="K123" s="15">
        <v>11.21</v>
      </c>
      <c r="L123" s="15">
        <v>13.61</v>
      </c>
      <c r="M123" s="15"/>
      <c r="N123" s="15">
        <v>47.577585771999999</v>
      </c>
      <c r="O123" s="15">
        <v>11.31045421</v>
      </c>
      <c r="P123" s="16" t="s">
        <v>15</v>
      </c>
      <c r="Q123" s="39" t="s">
        <v>641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182</v>
      </c>
      <c r="D124" s="17" t="s">
        <v>183</v>
      </c>
      <c r="E124" s="17">
        <v>0</v>
      </c>
      <c r="F124" s="14">
        <v>7.64</v>
      </c>
      <c r="G124" s="14">
        <v>6.98</v>
      </c>
      <c r="H124" s="14">
        <v>6.33</v>
      </c>
      <c r="I124" s="14"/>
      <c r="J124" s="14">
        <v>7.79</v>
      </c>
      <c r="K124" s="14">
        <v>9.09</v>
      </c>
      <c r="L124" s="14">
        <v>11.19</v>
      </c>
      <c r="M124" s="14"/>
      <c r="N124" s="14">
        <v>23.916950868000001</v>
      </c>
      <c r="O124" s="33">
        <v>9.3024794737000001</v>
      </c>
      <c r="P124" s="17" t="s">
        <v>15</v>
      </c>
      <c r="Q124" s="40" t="s">
        <v>642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184</v>
      </c>
      <c r="D125" s="16" t="s">
        <v>185</v>
      </c>
      <c r="E125" s="16">
        <v>3</v>
      </c>
      <c r="F125" s="15">
        <v>52.18</v>
      </c>
      <c r="G125" s="15">
        <v>47.18</v>
      </c>
      <c r="H125" s="15">
        <v>42.19</v>
      </c>
      <c r="I125" s="14"/>
      <c r="J125" s="15">
        <v>53.53</v>
      </c>
      <c r="K125" s="15">
        <v>63.51</v>
      </c>
      <c r="L125" s="15">
        <v>79.67</v>
      </c>
      <c r="M125" s="15"/>
      <c r="N125" s="15">
        <v>43.650278573999998</v>
      </c>
      <c r="O125" s="15">
        <v>40.836112842000006</v>
      </c>
      <c r="P125" s="16" t="s">
        <v>15</v>
      </c>
      <c r="Q125" s="39" t="s">
        <v>643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186</v>
      </c>
      <c r="D126" s="17" t="s">
        <v>187</v>
      </c>
      <c r="E126" s="17">
        <v>4</v>
      </c>
      <c r="F126" s="14">
        <v>29.7</v>
      </c>
      <c r="G126" s="14">
        <v>27.46</v>
      </c>
      <c r="H126" s="14">
        <v>25.23</v>
      </c>
      <c r="I126" s="14"/>
      <c r="J126" s="14">
        <v>30.45</v>
      </c>
      <c r="K126" s="14">
        <v>34.909999999999997</v>
      </c>
      <c r="L126" s="14">
        <v>42.14</v>
      </c>
      <c r="M126" s="14"/>
      <c r="N126" s="14">
        <v>53.650241972000003</v>
      </c>
      <c r="O126" s="33">
        <v>107.98589020999999</v>
      </c>
      <c r="P126" s="17" t="s">
        <v>15</v>
      </c>
      <c r="Q126" s="40" t="s">
        <v>644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188</v>
      </c>
      <c r="D127" s="16" t="s">
        <v>456</v>
      </c>
      <c r="E127" s="16">
        <v>3</v>
      </c>
      <c r="F127" s="15">
        <v>13.2</v>
      </c>
      <c r="G127" s="15">
        <v>12.24</v>
      </c>
      <c r="H127" s="15">
        <v>11.28</v>
      </c>
      <c r="I127" s="14"/>
      <c r="J127" s="15">
        <v>13.47</v>
      </c>
      <c r="K127" s="15">
        <v>15.38</v>
      </c>
      <c r="L127" s="15">
        <v>18.489999999999998</v>
      </c>
      <c r="M127" s="15"/>
      <c r="N127" s="15">
        <v>33.686102998999999</v>
      </c>
      <c r="O127" s="15">
        <v>2.4794889474000001</v>
      </c>
      <c r="P127" s="16" t="s">
        <v>15</v>
      </c>
      <c r="Q127" s="39" t="s">
        <v>645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188</v>
      </c>
      <c r="D128" s="17" t="s">
        <v>189</v>
      </c>
      <c r="E128" s="17">
        <v>3</v>
      </c>
      <c r="F128" s="14">
        <v>13.18</v>
      </c>
      <c r="G128" s="14">
        <v>12.05</v>
      </c>
      <c r="H128" s="14">
        <v>10.92</v>
      </c>
      <c r="I128" s="14"/>
      <c r="J128" s="14">
        <v>13.48</v>
      </c>
      <c r="K128" s="14">
        <v>15.73</v>
      </c>
      <c r="L128" s="14">
        <v>19.38</v>
      </c>
      <c r="M128" s="14"/>
      <c r="N128" s="14">
        <v>31.804107608999999</v>
      </c>
      <c r="O128" s="33">
        <v>438.29467568000001</v>
      </c>
      <c r="P128" s="17" t="s">
        <v>15</v>
      </c>
      <c r="Q128" s="40" t="s">
        <v>646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190</v>
      </c>
      <c r="D129" s="16" t="s">
        <v>191</v>
      </c>
      <c r="E129" s="16">
        <v>3</v>
      </c>
      <c r="F129" s="15">
        <v>40.19</v>
      </c>
      <c r="G129" s="15">
        <v>36.49</v>
      </c>
      <c r="H129" s="15">
        <v>32.799999999999997</v>
      </c>
      <c r="I129" s="14"/>
      <c r="J129" s="15">
        <v>41.15</v>
      </c>
      <c r="K129" s="15">
        <v>48.53</v>
      </c>
      <c r="L129" s="15">
        <v>60.49</v>
      </c>
      <c r="M129" s="15"/>
      <c r="N129" s="15">
        <v>28.743038024000001</v>
      </c>
      <c r="O129" s="15">
        <v>81.420656894999993</v>
      </c>
      <c r="P129" s="16" t="s">
        <v>15</v>
      </c>
      <c r="Q129" s="39" t="s">
        <v>647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190</v>
      </c>
      <c r="D130" s="17" t="s">
        <v>192</v>
      </c>
      <c r="E130" s="17">
        <v>3</v>
      </c>
      <c r="F130" s="14">
        <v>40.11</v>
      </c>
      <c r="G130" s="14">
        <v>36.86</v>
      </c>
      <c r="H130" s="14">
        <v>33.61</v>
      </c>
      <c r="I130" s="14"/>
      <c r="J130" s="14">
        <v>41.11</v>
      </c>
      <c r="K130" s="14">
        <v>47.6</v>
      </c>
      <c r="L130" s="14">
        <v>58.12</v>
      </c>
      <c r="M130" s="14"/>
      <c r="N130" s="14">
        <v>24.087603856000001</v>
      </c>
      <c r="O130" s="33">
        <v>1193.7894961000002</v>
      </c>
      <c r="P130" s="17" t="s">
        <v>15</v>
      </c>
      <c r="Q130" s="40" t="s">
        <v>648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649</v>
      </c>
      <c r="D131" s="16" t="s">
        <v>193</v>
      </c>
      <c r="E131" s="16">
        <v>3</v>
      </c>
      <c r="F131" s="15">
        <v>3.03</v>
      </c>
      <c r="G131" s="15">
        <v>2.68</v>
      </c>
      <c r="H131" s="15">
        <v>2.33</v>
      </c>
      <c r="I131" s="14"/>
      <c r="J131" s="15">
        <v>3.11</v>
      </c>
      <c r="K131" s="15">
        <v>3.8</v>
      </c>
      <c r="L131" s="15">
        <v>4.93</v>
      </c>
      <c r="M131" s="15"/>
      <c r="N131" s="15">
        <v>32.971953909</v>
      </c>
      <c r="O131" s="15">
        <v>2.9031337368000001</v>
      </c>
      <c r="P131" s="16" t="s">
        <v>15</v>
      </c>
      <c r="Q131" s="39" t="s">
        <v>650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194</v>
      </c>
      <c r="D132" s="17" t="s">
        <v>195</v>
      </c>
      <c r="E132" s="17">
        <v>0</v>
      </c>
      <c r="F132" s="14">
        <v>76.3</v>
      </c>
      <c r="G132" s="14">
        <v>69.349999999999994</v>
      </c>
      <c r="H132" s="14">
        <v>62.41</v>
      </c>
      <c r="I132" s="14"/>
      <c r="J132" s="14">
        <v>79.89</v>
      </c>
      <c r="K132" s="14">
        <v>93.77</v>
      </c>
      <c r="L132" s="14">
        <v>116.23</v>
      </c>
      <c r="M132" s="14"/>
      <c r="N132" s="14">
        <v>28.580629288000001</v>
      </c>
      <c r="O132" s="33">
        <v>103.06916117</v>
      </c>
      <c r="P132" s="17" t="s">
        <v>15</v>
      </c>
      <c r="Q132" s="40" t="s">
        <v>651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196</v>
      </c>
      <c r="D133" s="16" t="s">
        <v>197</v>
      </c>
      <c r="E133" s="16">
        <v>3</v>
      </c>
      <c r="F133" s="15">
        <v>10.77</v>
      </c>
      <c r="G133" s="15">
        <v>8.64</v>
      </c>
      <c r="H133" s="15">
        <v>6.52</v>
      </c>
      <c r="I133" s="14"/>
      <c r="J133" s="15">
        <v>11.47</v>
      </c>
      <c r="K133" s="15">
        <v>15.71</v>
      </c>
      <c r="L133" s="15">
        <v>22.57</v>
      </c>
      <c r="M133" s="15"/>
      <c r="N133" s="15">
        <v>35.162843944000002</v>
      </c>
      <c r="O133" s="15">
        <v>73.411766526000008</v>
      </c>
      <c r="P133" s="16" t="s">
        <v>15</v>
      </c>
      <c r="Q133" s="39" t="s">
        <v>652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653</v>
      </c>
      <c r="D134" s="17" t="s">
        <v>198</v>
      </c>
      <c r="E134" s="17">
        <v>0</v>
      </c>
      <c r="F134" s="14">
        <v>146.41</v>
      </c>
      <c r="G134" s="14">
        <v>135.62</v>
      </c>
      <c r="H134" s="14">
        <v>124.84</v>
      </c>
      <c r="I134" s="14"/>
      <c r="J134" s="14">
        <v>148.66999999999999</v>
      </c>
      <c r="K134" s="14">
        <v>170.23</v>
      </c>
      <c r="L134" s="14">
        <v>205.13</v>
      </c>
      <c r="M134" s="14"/>
      <c r="N134" s="14">
        <v>28.17846325</v>
      </c>
      <c r="O134" s="33">
        <v>4.3829475931999999</v>
      </c>
      <c r="P134" s="17" t="s">
        <v>15</v>
      </c>
      <c r="Q134" s="40" t="s">
        <v>654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199</v>
      </c>
      <c r="D135" s="16" t="s">
        <v>200</v>
      </c>
      <c r="E135" s="16">
        <v>3</v>
      </c>
      <c r="F135" s="15">
        <v>6.87</v>
      </c>
      <c r="G135" s="15">
        <v>5.9</v>
      </c>
      <c r="H135" s="15">
        <v>4.93</v>
      </c>
      <c r="I135" s="14"/>
      <c r="J135" s="15">
        <v>7.07</v>
      </c>
      <c r="K135" s="15">
        <v>9</v>
      </c>
      <c r="L135" s="15">
        <v>12.13</v>
      </c>
      <c r="M135" s="15"/>
      <c r="N135" s="15">
        <v>37.937516510000002</v>
      </c>
      <c r="O135" s="15">
        <v>6.7298419474000006</v>
      </c>
      <c r="P135" s="16" t="s">
        <v>15</v>
      </c>
      <c r="Q135" s="39" t="s">
        <v>655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201</v>
      </c>
      <c r="D136" s="17" t="s">
        <v>202</v>
      </c>
      <c r="E136" s="17">
        <v>0</v>
      </c>
      <c r="F136" s="14">
        <v>7.4</v>
      </c>
      <c r="G136" s="14">
        <v>6.44</v>
      </c>
      <c r="H136" s="14">
        <v>5.48</v>
      </c>
      <c r="I136" s="14"/>
      <c r="J136" s="14">
        <v>7.6</v>
      </c>
      <c r="K136" s="14">
        <v>9.51</v>
      </c>
      <c r="L136" s="14">
        <v>12.61</v>
      </c>
      <c r="M136" s="14"/>
      <c r="N136" s="14">
        <v>28.478402815999999</v>
      </c>
      <c r="O136" s="33">
        <v>9.3591045789000002</v>
      </c>
      <c r="P136" s="17" t="s">
        <v>15</v>
      </c>
      <c r="Q136" s="40" t="s">
        <v>656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203</v>
      </c>
      <c r="D137" s="16" t="s">
        <v>204</v>
      </c>
      <c r="E137" s="16">
        <v>0</v>
      </c>
      <c r="F137" s="15">
        <v>3.41</v>
      </c>
      <c r="G137" s="15">
        <v>3.15</v>
      </c>
      <c r="H137" s="15">
        <v>2.89</v>
      </c>
      <c r="I137" s="14"/>
      <c r="J137" s="15">
        <v>3.48</v>
      </c>
      <c r="K137" s="15">
        <v>3.99</v>
      </c>
      <c r="L137" s="15">
        <v>4.82</v>
      </c>
      <c r="M137" s="15"/>
      <c r="N137" s="15">
        <v>24.585329586</v>
      </c>
      <c r="O137" s="15">
        <v>4.9461711052999995</v>
      </c>
      <c r="P137" s="16" t="s">
        <v>15</v>
      </c>
      <c r="Q137" s="39" t="s">
        <v>657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203</v>
      </c>
      <c r="D138" s="17" t="s">
        <v>205</v>
      </c>
      <c r="E138" s="17">
        <v>0</v>
      </c>
      <c r="F138" s="14">
        <v>3.4</v>
      </c>
      <c r="G138" s="14">
        <v>3.14</v>
      </c>
      <c r="H138" s="14">
        <v>2.89</v>
      </c>
      <c r="I138" s="14"/>
      <c r="J138" s="14">
        <v>3.48</v>
      </c>
      <c r="K138" s="14">
        <v>3.98</v>
      </c>
      <c r="L138" s="14">
        <v>4.8</v>
      </c>
      <c r="M138" s="14"/>
      <c r="N138" s="14">
        <v>26.477424864</v>
      </c>
      <c r="O138" s="33">
        <v>23.980070736999998</v>
      </c>
      <c r="P138" s="17" t="s">
        <v>15</v>
      </c>
      <c r="Q138" s="40" t="s">
        <v>658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203</v>
      </c>
      <c r="D139" s="16" t="s">
        <v>206</v>
      </c>
      <c r="E139" s="16">
        <v>0</v>
      </c>
      <c r="F139" s="15">
        <v>17</v>
      </c>
      <c r="G139" s="15">
        <v>15.68</v>
      </c>
      <c r="H139" s="15">
        <v>14.37</v>
      </c>
      <c r="I139" s="14"/>
      <c r="J139" s="15">
        <v>17.34</v>
      </c>
      <c r="K139" s="15">
        <v>19.96</v>
      </c>
      <c r="L139" s="15">
        <v>24.21</v>
      </c>
      <c r="M139" s="15"/>
      <c r="N139" s="15">
        <v>23.909865365000002</v>
      </c>
      <c r="O139" s="15">
        <v>110.83743047</v>
      </c>
      <c r="P139" s="16" t="s">
        <v>15</v>
      </c>
      <c r="Q139" s="39" t="s">
        <v>659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207</v>
      </c>
      <c r="D140" s="17" t="s">
        <v>208</v>
      </c>
      <c r="E140" s="17">
        <v>0</v>
      </c>
      <c r="F140" s="14">
        <v>11.58</v>
      </c>
      <c r="G140" s="14">
        <v>9.2899999999999991</v>
      </c>
      <c r="H140" s="14">
        <v>7</v>
      </c>
      <c r="I140" s="14"/>
      <c r="J140" s="14">
        <v>12.09</v>
      </c>
      <c r="K140" s="14">
        <v>16.66</v>
      </c>
      <c r="L140" s="14">
        <v>24.06</v>
      </c>
      <c r="M140" s="14"/>
      <c r="N140" s="14">
        <v>17.071302695</v>
      </c>
      <c r="O140" s="33">
        <v>9.5259248420999985</v>
      </c>
      <c r="P140" s="17" t="s">
        <v>15</v>
      </c>
      <c r="Q140" s="40" t="s">
        <v>660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209</v>
      </c>
      <c r="D141" s="16" t="s">
        <v>210</v>
      </c>
      <c r="E141" s="16">
        <v>1</v>
      </c>
      <c r="F141" s="15">
        <v>4.0999999999999996</v>
      </c>
      <c r="G141" s="15">
        <v>3.54</v>
      </c>
      <c r="H141" s="15">
        <v>2.98</v>
      </c>
      <c r="I141" s="14"/>
      <c r="J141" s="15">
        <v>4.51</v>
      </c>
      <c r="K141" s="15">
        <v>5.62</v>
      </c>
      <c r="L141" s="15">
        <v>7.42</v>
      </c>
      <c r="M141" s="15"/>
      <c r="N141" s="15">
        <v>22.669847492999999</v>
      </c>
      <c r="O141" s="15">
        <v>5.3085699474000005</v>
      </c>
      <c r="P141" s="16" t="s">
        <v>15</v>
      </c>
      <c r="Q141" s="39" t="s">
        <v>661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211</v>
      </c>
      <c r="D142" s="17" t="s">
        <v>212</v>
      </c>
      <c r="E142" s="17">
        <v>4</v>
      </c>
      <c r="F142" s="14">
        <v>46.47</v>
      </c>
      <c r="G142" s="14">
        <v>42.23</v>
      </c>
      <c r="H142" s="14">
        <v>38</v>
      </c>
      <c r="I142" s="14"/>
      <c r="J142" s="14">
        <v>49.55</v>
      </c>
      <c r="K142" s="14">
        <v>58.01</v>
      </c>
      <c r="L142" s="14">
        <v>71.72</v>
      </c>
      <c r="M142" s="14"/>
      <c r="N142" s="14">
        <v>47.169469798999998</v>
      </c>
      <c r="O142" s="33">
        <v>453.79342284000001</v>
      </c>
      <c r="P142" s="17" t="s">
        <v>15</v>
      </c>
      <c r="Q142" s="40" t="s">
        <v>662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211</v>
      </c>
      <c r="D143" s="16" t="s">
        <v>213</v>
      </c>
      <c r="E143" s="16">
        <v>1</v>
      </c>
      <c r="F143" s="15">
        <v>44.64</v>
      </c>
      <c r="G143" s="15">
        <v>40.67</v>
      </c>
      <c r="H143" s="15">
        <v>36.700000000000003</v>
      </c>
      <c r="I143" s="14"/>
      <c r="J143" s="15">
        <v>47.38</v>
      </c>
      <c r="K143" s="15">
        <v>55.31</v>
      </c>
      <c r="L143" s="15">
        <v>68.16</v>
      </c>
      <c r="M143" s="15"/>
      <c r="N143" s="15">
        <v>46.97448764</v>
      </c>
      <c r="O143" s="15">
        <v>15.509942946999999</v>
      </c>
      <c r="P143" s="16" t="s">
        <v>15</v>
      </c>
      <c r="Q143" s="39" t="s">
        <v>663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214</v>
      </c>
      <c r="D144" s="17" t="s">
        <v>215</v>
      </c>
      <c r="E144" s="17">
        <v>4</v>
      </c>
      <c r="F144" s="14">
        <v>26.31</v>
      </c>
      <c r="G144" s="14">
        <v>25.07</v>
      </c>
      <c r="H144" s="14">
        <v>23.83</v>
      </c>
      <c r="I144" s="14"/>
      <c r="J144" s="14">
        <v>27.11</v>
      </c>
      <c r="K144" s="14">
        <v>29.58</v>
      </c>
      <c r="L144" s="14">
        <v>33.58</v>
      </c>
      <c r="M144" s="14"/>
      <c r="N144" s="14">
        <v>40.748089991999997</v>
      </c>
      <c r="O144" s="33">
        <v>8.3952225789000003</v>
      </c>
      <c r="P144" s="17" t="s">
        <v>15</v>
      </c>
      <c r="Q144" s="40" t="s">
        <v>664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216</v>
      </c>
      <c r="D145" s="16" t="s">
        <v>217</v>
      </c>
      <c r="E145" s="16">
        <v>0</v>
      </c>
      <c r="F145" s="15">
        <v>13.72</v>
      </c>
      <c r="G145" s="15">
        <v>12.64</v>
      </c>
      <c r="H145" s="15">
        <v>11.57</v>
      </c>
      <c r="I145" s="14"/>
      <c r="J145" s="15">
        <v>14.25</v>
      </c>
      <c r="K145" s="15">
        <v>16.39</v>
      </c>
      <c r="L145" s="15">
        <v>19.87</v>
      </c>
      <c r="M145" s="15"/>
      <c r="N145" s="15">
        <v>39.366803605999998</v>
      </c>
      <c r="O145" s="15">
        <v>235.97314220999999</v>
      </c>
      <c r="P145" s="16" t="s">
        <v>15</v>
      </c>
      <c r="Q145" s="39" t="s">
        <v>665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218</v>
      </c>
      <c r="D146" s="17" t="s">
        <v>219</v>
      </c>
      <c r="E146" s="17">
        <v>0</v>
      </c>
      <c r="F146" s="14">
        <v>3.83</v>
      </c>
      <c r="G146" s="14">
        <v>3.35</v>
      </c>
      <c r="H146" s="14">
        <v>2.88</v>
      </c>
      <c r="I146" s="14"/>
      <c r="J146" s="14">
        <v>4.08</v>
      </c>
      <c r="K146" s="14">
        <v>5.0199999999999996</v>
      </c>
      <c r="L146" s="14">
        <v>6.54</v>
      </c>
      <c r="M146" s="14"/>
      <c r="N146" s="14">
        <v>46.560393288</v>
      </c>
      <c r="O146" s="33">
        <v>16.817257053000002</v>
      </c>
      <c r="P146" s="17" t="s">
        <v>15</v>
      </c>
      <c r="Q146" s="40" t="s">
        <v>666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220</v>
      </c>
      <c r="D147" s="16" t="s">
        <v>221</v>
      </c>
      <c r="E147" s="16">
        <v>0</v>
      </c>
      <c r="F147" s="15">
        <v>20.02</v>
      </c>
      <c r="G147" s="15">
        <v>18.05</v>
      </c>
      <c r="H147" s="15">
        <v>16.079999999999998</v>
      </c>
      <c r="I147" s="14"/>
      <c r="J147" s="15">
        <v>21.31</v>
      </c>
      <c r="K147" s="15">
        <v>25.24</v>
      </c>
      <c r="L147" s="15">
        <v>31.6</v>
      </c>
      <c r="M147" s="15"/>
      <c r="N147" s="15">
        <v>25.922859334000002</v>
      </c>
      <c r="O147" s="15">
        <v>11.899986630999999</v>
      </c>
      <c r="P147" s="16" t="s">
        <v>15</v>
      </c>
      <c r="Q147" s="39" t="s">
        <v>667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222</v>
      </c>
      <c r="D148" s="17" t="s">
        <v>223</v>
      </c>
      <c r="E148" s="17">
        <v>0</v>
      </c>
      <c r="F148" s="14">
        <v>6.9</v>
      </c>
      <c r="G148" s="14">
        <v>5.61</v>
      </c>
      <c r="H148" s="14">
        <v>4.33</v>
      </c>
      <c r="I148" s="14"/>
      <c r="J148" s="14">
        <v>7.21</v>
      </c>
      <c r="K148" s="14">
        <v>9.77</v>
      </c>
      <c r="L148" s="14">
        <v>13.93</v>
      </c>
      <c r="M148" s="14"/>
      <c r="N148" s="14">
        <v>15.39726215</v>
      </c>
      <c r="O148" s="33">
        <v>124.56324268</v>
      </c>
      <c r="P148" s="17" t="s">
        <v>15</v>
      </c>
      <c r="Q148" s="40" t="s">
        <v>668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224</v>
      </c>
      <c r="D149" s="16" t="s">
        <v>225</v>
      </c>
      <c r="E149" s="16">
        <v>3</v>
      </c>
      <c r="F149" s="15">
        <v>5.84</v>
      </c>
      <c r="G149" s="15">
        <v>5.41</v>
      </c>
      <c r="H149" s="15">
        <v>4.99</v>
      </c>
      <c r="I149" s="14"/>
      <c r="J149" s="15">
        <v>6.01</v>
      </c>
      <c r="K149" s="15">
        <v>6.85</v>
      </c>
      <c r="L149" s="15">
        <v>8.2100000000000009</v>
      </c>
      <c r="M149" s="15"/>
      <c r="N149" s="15">
        <v>38.856137971999999</v>
      </c>
      <c r="O149" s="15">
        <v>6.4732576316000001</v>
      </c>
      <c r="P149" s="16" t="s">
        <v>15</v>
      </c>
      <c r="Q149" s="39" t="s">
        <v>669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224</v>
      </c>
      <c r="D150" s="17" t="s">
        <v>226</v>
      </c>
      <c r="E150" s="17">
        <v>0</v>
      </c>
      <c r="F150" s="14">
        <v>6.14</v>
      </c>
      <c r="G150" s="14">
        <v>5.69</v>
      </c>
      <c r="H150" s="14">
        <v>5.25</v>
      </c>
      <c r="I150" s="14"/>
      <c r="J150" s="14">
        <v>6.44</v>
      </c>
      <c r="K150" s="14">
        <v>7.32</v>
      </c>
      <c r="L150" s="14">
        <v>8.75</v>
      </c>
      <c r="M150" s="14"/>
      <c r="N150" s="14">
        <v>34.723150670999999</v>
      </c>
      <c r="O150" s="33">
        <v>73.684921631999998</v>
      </c>
      <c r="P150" s="17" t="s">
        <v>15</v>
      </c>
      <c r="Q150" s="40" t="s">
        <v>670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227</v>
      </c>
      <c r="D151" s="16" t="s">
        <v>228</v>
      </c>
      <c r="E151" s="16">
        <v>0</v>
      </c>
      <c r="F151" s="15">
        <v>16.84</v>
      </c>
      <c r="G151" s="15">
        <v>14.62</v>
      </c>
      <c r="H151" s="15">
        <v>12.4</v>
      </c>
      <c r="I151" s="14"/>
      <c r="J151" s="15">
        <v>17.25</v>
      </c>
      <c r="K151" s="15">
        <v>21.68</v>
      </c>
      <c r="L151" s="15">
        <v>28.85</v>
      </c>
      <c r="M151" s="15"/>
      <c r="N151" s="15">
        <v>31.565480654000002</v>
      </c>
      <c r="O151" s="15">
        <v>211.29468567999999</v>
      </c>
      <c r="P151" s="16" t="s">
        <v>15</v>
      </c>
      <c r="Q151" s="39" t="s">
        <v>671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457</v>
      </c>
      <c r="D152" s="17" t="s">
        <v>458</v>
      </c>
      <c r="E152" s="17">
        <v>2</v>
      </c>
      <c r="F152" s="14">
        <v>77.8</v>
      </c>
      <c r="G152" s="14">
        <v>68.53</v>
      </c>
      <c r="H152" s="14">
        <v>59.27</v>
      </c>
      <c r="I152" s="14"/>
      <c r="J152" s="14">
        <v>80.989999999999995</v>
      </c>
      <c r="K152" s="14">
        <v>99.51</v>
      </c>
      <c r="L152" s="14">
        <v>129.5</v>
      </c>
      <c r="M152" s="14"/>
      <c r="N152" s="14">
        <v>50.444754537000001</v>
      </c>
      <c r="O152" s="33">
        <v>2.1673513495000001</v>
      </c>
      <c r="P152" s="17" t="s">
        <v>15</v>
      </c>
      <c r="Q152" s="40" t="s">
        <v>672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229</v>
      </c>
      <c r="D153" s="16" t="s">
        <v>230</v>
      </c>
      <c r="E153" s="16">
        <v>7</v>
      </c>
      <c r="F153" s="15">
        <v>4.17</v>
      </c>
      <c r="G153" s="15">
        <v>3.74</v>
      </c>
      <c r="H153" s="15">
        <v>3.31</v>
      </c>
      <c r="I153" s="14"/>
      <c r="J153" s="15">
        <v>4.5999999999999996</v>
      </c>
      <c r="K153" s="15">
        <v>5.45</v>
      </c>
      <c r="L153" s="15">
        <v>6.84</v>
      </c>
      <c r="M153" s="15"/>
      <c r="N153" s="15">
        <v>52.822537228000002</v>
      </c>
      <c r="O153" s="15">
        <v>5.4067977895000006</v>
      </c>
      <c r="P153" s="16" t="s">
        <v>18</v>
      </c>
      <c r="Q153" s="39" t="s">
        <v>873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488</v>
      </c>
      <c r="D154" s="17" t="s">
        <v>489</v>
      </c>
      <c r="E154" s="17">
        <v>0</v>
      </c>
      <c r="F154" s="14">
        <v>3.18</v>
      </c>
      <c r="G154" s="14">
        <v>2.92</v>
      </c>
      <c r="H154" s="14">
        <v>2.66</v>
      </c>
      <c r="I154" s="14"/>
      <c r="J154" s="14">
        <v>3.3</v>
      </c>
      <c r="K154" s="14">
        <v>3.81</v>
      </c>
      <c r="L154" s="14">
        <v>4.63</v>
      </c>
      <c r="M154" s="14"/>
      <c r="N154" s="14">
        <v>25.113143428000001</v>
      </c>
      <c r="O154" s="33">
        <v>1.8709308421000002</v>
      </c>
      <c r="P154" s="17" t="s">
        <v>15</v>
      </c>
      <c r="Q154" s="40" t="s">
        <v>673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231</v>
      </c>
      <c r="D155" s="16" t="s">
        <v>232</v>
      </c>
      <c r="E155" s="16">
        <v>0</v>
      </c>
      <c r="F155" s="15">
        <v>62.74</v>
      </c>
      <c r="G155" s="15">
        <v>50.75</v>
      </c>
      <c r="H155" s="15">
        <v>38.76</v>
      </c>
      <c r="I155" s="14"/>
      <c r="J155" s="15">
        <v>67.2</v>
      </c>
      <c r="K155" s="15">
        <v>91.17</v>
      </c>
      <c r="L155" s="15">
        <v>129.97</v>
      </c>
      <c r="M155" s="15"/>
      <c r="N155" s="15">
        <v>18.795951061</v>
      </c>
      <c r="O155" s="15">
        <v>56.771736353999998</v>
      </c>
      <c r="P155" s="16" t="s">
        <v>15</v>
      </c>
      <c r="Q155" s="39" t="s">
        <v>674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459</v>
      </c>
      <c r="D156" s="17" t="s">
        <v>460</v>
      </c>
      <c r="E156" s="17">
        <v>3</v>
      </c>
      <c r="F156" s="14">
        <v>68.66</v>
      </c>
      <c r="G156" s="14">
        <v>58.02</v>
      </c>
      <c r="H156" s="14">
        <v>47.39</v>
      </c>
      <c r="I156" s="14"/>
      <c r="J156" s="14">
        <v>71.87</v>
      </c>
      <c r="K156" s="14">
        <v>93.13</v>
      </c>
      <c r="L156" s="14">
        <v>127.55</v>
      </c>
      <c r="M156" s="14"/>
      <c r="N156" s="14">
        <v>29.459720901000001</v>
      </c>
      <c r="O156" s="33">
        <v>1.7801237894999999</v>
      </c>
      <c r="P156" s="17" t="s">
        <v>15</v>
      </c>
      <c r="Q156" s="40" t="s">
        <v>675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233</v>
      </c>
      <c r="D157" s="16" t="s">
        <v>234</v>
      </c>
      <c r="E157" s="16">
        <v>0</v>
      </c>
      <c r="F157" s="15">
        <v>104.35</v>
      </c>
      <c r="G157" s="15">
        <v>92.11</v>
      </c>
      <c r="H157" s="15">
        <v>79.88</v>
      </c>
      <c r="I157" s="14"/>
      <c r="J157" s="15">
        <v>106.18</v>
      </c>
      <c r="K157" s="15">
        <v>130.63999999999999</v>
      </c>
      <c r="L157" s="15">
        <v>170.24</v>
      </c>
      <c r="M157" s="15"/>
      <c r="N157" s="15">
        <v>29.663849751000001</v>
      </c>
      <c r="O157" s="15">
        <v>18.601761094</v>
      </c>
      <c r="P157" s="16" t="s">
        <v>15</v>
      </c>
      <c r="Q157" s="39" t="s">
        <v>676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235</v>
      </c>
      <c r="D158" s="17" t="s">
        <v>236</v>
      </c>
      <c r="E158" s="17">
        <v>4</v>
      </c>
      <c r="F158" s="14">
        <v>34.130000000000003</v>
      </c>
      <c r="G158" s="14">
        <v>32.44</v>
      </c>
      <c r="H158" s="14">
        <v>30.75</v>
      </c>
      <c r="I158" s="14"/>
      <c r="J158" s="14">
        <v>34.549999999999997</v>
      </c>
      <c r="K158" s="14">
        <v>37.92</v>
      </c>
      <c r="L158" s="14">
        <v>43.38</v>
      </c>
      <c r="M158" s="14"/>
      <c r="N158" s="14">
        <v>51.514266601999999</v>
      </c>
      <c r="O158" s="33">
        <v>17.111285946999999</v>
      </c>
      <c r="P158" s="17" t="s">
        <v>15</v>
      </c>
      <c r="Q158" s="40" t="s">
        <v>677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678</v>
      </c>
      <c r="D159" s="16" t="s">
        <v>237</v>
      </c>
      <c r="E159" s="16">
        <v>10</v>
      </c>
      <c r="F159" s="15">
        <v>627</v>
      </c>
      <c r="G159" s="15">
        <v>504.85</v>
      </c>
      <c r="H159" s="15">
        <v>382.71</v>
      </c>
      <c r="I159" s="14"/>
      <c r="J159" s="15">
        <v>667.04</v>
      </c>
      <c r="K159" s="15">
        <v>911.32</v>
      </c>
      <c r="L159" s="15">
        <v>1306.5999999999999</v>
      </c>
      <c r="M159" s="15"/>
      <c r="N159" s="15">
        <v>88.616326892999993</v>
      </c>
      <c r="O159" s="15">
        <v>42.428308815999998</v>
      </c>
      <c r="P159" s="16" t="s">
        <v>18</v>
      </c>
      <c r="Q159" s="39" t="s">
        <v>679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238</v>
      </c>
      <c r="D160" s="17" t="s">
        <v>239</v>
      </c>
      <c r="E160" s="17">
        <v>0</v>
      </c>
      <c r="F160" s="14">
        <v>82.74</v>
      </c>
      <c r="G160" s="14">
        <v>72.680000000000007</v>
      </c>
      <c r="H160" s="14">
        <v>62.63</v>
      </c>
      <c r="I160" s="14"/>
      <c r="J160" s="14">
        <v>84.13</v>
      </c>
      <c r="K160" s="14">
        <v>104.23</v>
      </c>
      <c r="L160" s="14">
        <v>136.76</v>
      </c>
      <c r="M160" s="14"/>
      <c r="N160" s="14">
        <v>43.917768756000001</v>
      </c>
      <c r="O160" s="33">
        <v>43.830206298</v>
      </c>
      <c r="P160" s="17" t="s">
        <v>15</v>
      </c>
      <c r="Q160" s="40" t="s">
        <v>680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240</v>
      </c>
      <c r="D161" s="16" t="s">
        <v>241</v>
      </c>
      <c r="E161" s="16">
        <v>3</v>
      </c>
      <c r="F161" s="15">
        <v>12.74</v>
      </c>
      <c r="G161" s="15">
        <v>11.87</v>
      </c>
      <c r="H161" s="15">
        <v>11.01</v>
      </c>
      <c r="I161" s="14"/>
      <c r="J161" s="15">
        <v>13.05</v>
      </c>
      <c r="K161" s="15">
        <v>14.77</v>
      </c>
      <c r="L161" s="15">
        <v>17.55</v>
      </c>
      <c r="M161" s="15"/>
      <c r="N161" s="15">
        <v>43.018736728999997</v>
      </c>
      <c r="O161" s="15">
        <v>11.987716894</v>
      </c>
      <c r="P161" s="16" t="s">
        <v>15</v>
      </c>
      <c r="Q161" s="39" t="s">
        <v>681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242</v>
      </c>
      <c r="D162" s="17" t="s">
        <v>243</v>
      </c>
      <c r="E162" s="17">
        <v>7</v>
      </c>
      <c r="F162" s="14">
        <v>4.07</v>
      </c>
      <c r="G162" s="14">
        <v>3.23</v>
      </c>
      <c r="H162" s="14">
        <v>2.4</v>
      </c>
      <c r="I162" s="14"/>
      <c r="J162" s="14">
        <v>6.3</v>
      </c>
      <c r="K162" s="14">
        <v>7.96</v>
      </c>
      <c r="L162" s="14">
        <v>10.66</v>
      </c>
      <c r="M162" s="14"/>
      <c r="N162" s="14">
        <v>66.856092310999998</v>
      </c>
      <c r="O162" s="33">
        <v>69.039197367999989</v>
      </c>
      <c r="P162" s="17" t="s">
        <v>18</v>
      </c>
      <c r="Q162" s="40" t="s">
        <v>682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526</v>
      </c>
      <c r="D163" s="16" t="s">
        <v>527</v>
      </c>
      <c r="E163" s="16">
        <v>0</v>
      </c>
      <c r="F163" s="15">
        <v>3.48</v>
      </c>
      <c r="G163" s="15">
        <v>3.23</v>
      </c>
      <c r="H163" s="15">
        <v>2.98</v>
      </c>
      <c r="I163" s="14"/>
      <c r="J163" s="15">
        <v>3.64</v>
      </c>
      <c r="K163" s="15">
        <v>4.13</v>
      </c>
      <c r="L163" s="15">
        <v>4.9400000000000004</v>
      </c>
      <c r="M163" s="15"/>
      <c r="N163" s="15">
        <v>25.502005191999999</v>
      </c>
      <c r="O163" s="15">
        <v>1.5455802105000001</v>
      </c>
      <c r="P163" s="16" t="s">
        <v>15</v>
      </c>
      <c r="Q163" s="39" t="s">
        <v>683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684</v>
      </c>
      <c r="D164" s="17" t="s">
        <v>685</v>
      </c>
      <c r="E164" s="17">
        <v>4</v>
      </c>
      <c r="F164" s="14">
        <v>186.23</v>
      </c>
      <c r="G164" s="14">
        <v>171.64</v>
      </c>
      <c r="H164" s="14">
        <v>157.06</v>
      </c>
      <c r="I164" s="14"/>
      <c r="J164" s="14">
        <v>189.43</v>
      </c>
      <c r="K164" s="14">
        <v>218.59</v>
      </c>
      <c r="L164" s="14">
        <v>265.8</v>
      </c>
      <c r="M164" s="14"/>
      <c r="N164" s="14">
        <v>50.219549096999998</v>
      </c>
      <c r="O164" s="33">
        <v>1.2371098289</v>
      </c>
      <c r="P164" s="17" t="s">
        <v>15</v>
      </c>
      <c r="Q164" s="40" t="s">
        <v>686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244</v>
      </c>
      <c r="D165" s="16" t="s">
        <v>245</v>
      </c>
      <c r="E165" s="16">
        <v>3</v>
      </c>
      <c r="F165" s="15">
        <v>15.31</v>
      </c>
      <c r="G165" s="15">
        <v>14.22</v>
      </c>
      <c r="H165" s="15">
        <v>13.14</v>
      </c>
      <c r="I165" s="14"/>
      <c r="J165" s="15">
        <v>15.87</v>
      </c>
      <c r="K165" s="15">
        <v>18.03</v>
      </c>
      <c r="L165" s="15">
        <v>21.54</v>
      </c>
      <c r="M165" s="15"/>
      <c r="N165" s="15">
        <v>37.621003342000002</v>
      </c>
      <c r="O165" s="15">
        <v>129.67789357000001</v>
      </c>
      <c r="P165" s="16" t="s">
        <v>15</v>
      </c>
      <c r="Q165" s="39" t="s">
        <v>687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246</v>
      </c>
      <c r="D166" s="17" t="s">
        <v>247</v>
      </c>
      <c r="E166" s="17">
        <v>3</v>
      </c>
      <c r="F166" s="14">
        <v>28.7</v>
      </c>
      <c r="G166" s="14">
        <v>25.41</v>
      </c>
      <c r="H166" s="14">
        <v>22.13</v>
      </c>
      <c r="I166" s="14"/>
      <c r="J166" s="14">
        <v>29.61</v>
      </c>
      <c r="K166" s="14">
        <v>36.17</v>
      </c>
      <c r="L166" s="14">
        <v>46.8</v>
      </c>
      <c r="M166" s="14"/>
      <c r="N166" s="14">
        <v>39.212500419000001</v>
      </c>
      <c r="O166" s="33">
        <v>33.909218684000002</v>
      </c>
      <c r="P166" s="17" t="s">
        <v>15</v>
      </c>
      <c r="Q166" s="40" t="s">
        <v>688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248</v>
      </c>
      <c r="D167" s="16" t="s">
        <v>249</v>
      </c>
      <c r="E167" s="16">
        <v>3</v>
      </c>
      <c r="F167" s="15">
        <v>10.55</v>
      </c>
      <c r="G167" s="15">
        <v>8.75</v>
      </c>
      <c r="H167" s="15">
        <v>6.96</v>
      </c>
      <c r="I167" s="14"/>
      <c r="J167" s="15">
        <v>11.66</v>
      </c>
      <c r="K167" s="15">
        <v>15.24</v>
      </c>
      <c r="L167" s="15">
        <v>21.03</v>
      </c>
      <c r="M167" s="15"/>
      <c r="N167" s="15">
        <v>24.116611464999998</v>
      </c>
      <c r="O167" s="15">
        <v>78.934196842000006</v>
      </c>
      <c r="P167" s="16" t="s">
        <v>15</v>
      </c>
      <c r="Q167" s="39" t="s">
        <v>689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250</v>
      </c>
      <c r="D168" s="17" t="s">
        <v>251</v>
      </c>
      <c r="E168" s="17">
        <v>0</v>
      </c>
      <c r="F168" s="14">
        <v>6.33</v>
      </c>
      <c r="G168" s="14">
        <v>5.03</v>
      </c>
      <c r="H168" s="14">
        <v>3.73</v>
      </c>
      <c r="I168" s="14"/>
      <c r="J168" s="14">
        <v>6.69</v>
      </c>
      <c r="K168" s="14">
        <v>9.2799999999999994</v>
      </c>
      <c r="L168" s="14">
        <v>13.48</v>
      </c>
      <c r="M168" s="14"/>
      <c r="N168" s="14">
        <v>28.605026964</v>
      </c>
      <c r="O168" s="33">
        <v>62.714433211000006</v>
      </c>
      <c r="P168" s="17" t="s">
        <v>15</v>
      </c>
      <c r="Q168" s="40" t="s">
        <v>690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430</v>
      </c>
      <c r="D169" s="16" t="s">
        <v>431</v>
      </c>
      <c r="E169" s="16">
        <v>7</v>
      </c>
      <c r="F169" s="15">
        <v>1.58</v>
      </c>
      <c r="G169" s="15">
        <v>1.41</v>
      </c>
      <c r="H169" s="15">
        <v>1.25</v>
      </c>
      <c r="I169" s="14"/>
      <c r="J169" s="15">
        <v>1.69</v>
      </c>
      <c r="K169" s="15">
        <v>2.0099999999999998</v>
      </c>
      <c r="L169" s="15">
        <v>2.5299999999999998</v>
      </c>
      <c r="M169" s="15"/>
      <c r="N169" s="15">
        <v>62.281443600000003</v>
      </c>
      <c r="O169" s="15">
        <v>1.7782083683999999</v>
      </c>
      <c r="P169" s="16" t="s">
        <v>18</v>
      </c>
      <c r="Q169" s="39" t="s">
        <v>874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252</v>
      </c>
      <c r="D170" s="17" t="s">
        <v>253</v>
      </c>
      <c r="E170" s="17">
        <v>3</v>
      </c>
      <c r="F170" s="14">
        <v>30.92</v>
      </c>
      <c r="G170" s="14">
        <v>28.26</v>
      </c>
      <c r="H170" s="14">
        <v>25.61</v>
      </c>
      <c r="I170" s="14"/>
      <c r="J170" s="14">
        <v>31.84</v>
      </c>
      <c r="K170" s="14">
        <v>37.14</v>
      </c>
      <c r="L170" s="14">
        <v>45.72</v>
      </c>
      <c r="M170" s="14"/>
      <c r="N170" s="14">
        <v>37.158600542000002</v>
      </c>
      <c r="O170" s="33">
        <v>112.14145600000001</v>
      </c>
      <c r="P170" s="17" t="s">
        <v>15</v>
      </c>
      <c r="Q170" s="40" t="s">
        <v>691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254</v>
      </c>
      <c r="D171" s="16" t="s">
        <v>255</v>
      </c>
      <c r="E171" s="16">
        <v>7</v>
      </c>
      <c r="F171" s="15">
        <v>10.43</v>
      </c>
      <c r="G171" s="15">
        <v>9.2100000000000009</v>
      </c>
      <c r="H171" s="15">
        <v>7.99</v>
      </c>
      <c r="I171" s="14"/>
      <c r="J171" s="15">
        <v>11.15</v>
      </c>
      <c r="K171" s="15">
        <v>13.58</v>
      </c>
      <c r="L171" s="15">
        <v>17.52</v>
      </c>
      <c r="M171" s="15"/>
      <c r="N171" s="15">
        <v>59.397502306</v>
      </c>
      <c r="O171" s="15">
        <v>79.182001579000001</v>
      </c>
      <c r="P171" s="16" t="s">
        <v>18</v>
      </c>
      <c r="Q171" s="39" t="s">
        <v>875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256</v>
      </c>
      <c r="D172" s="17" t="s">
        <v>257</v>
      </c>
      <c r="E172" s="17">
        <v>8</v>
      </c>
      <c r="F172" s="14">
        <v>33.75</v>
      </c>
      <c r="G172" s="14">
        <v>33.07</v>
      </c>
      <c r="H172" s="14">
        <v>32.4</v>
      </c>
      <c r="I172" s="14"/>
      <c r="J172" s="14">
        <v>33.869999999999997</v>
      </c>
      <c r="K172" s="14">
        <v>35.21</v>
      </c>
      <c r="L172" s="14">
        <v>37.380000000000003</v>
      </c>
      <c r="M172" s="14"/>
      <c r="N172" s="14">
        <v>81.565963670000002</v>
      </c>
      <c r="O172" s="33">
        <v>43.109917368000005</v>
      </c>
      <c r="P172" s="17" t="s">
        <v>18</v>
      </c>
      <c r="Q172" s="40" t="s">
        <v>692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258</v>
      </c>
      <c r="D173" s="16" t="s">
        <v>259</v>
      </c>
      <c r="E173" s="16">
        <v>0</v>
      </c>
      <c r="F173" s="15">
        <v>8.33</v>
      </c>
      <c r="G173" s="15">
        <v>7.35</v>
      </c>
      <c r="H173" s="15">
        <v>6.37</v>
      </c>
      <c r="I173" s="14"/>
      <c r="J173" s="15">
        <v>8.5500000000000007</v>
      </c>
      <c r="K173" s="15">
        <v>10.5</v>
      </c>
      <c r="L173" s="15">
        <v>13.67</v>
      </c>
      <c r="M173" s="15"/>
      <c r="N173" s="15">
        <v>19.326284467000001</v>
      </c>
      <c r="O173" s="15">
        <v>11.880629042000001</v>
      </c>
      <c r="P173" s="16" t="s">
        <v>15</v>
      </c>
      <c r="Q173" s="39" t="s">
        <v>693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694</v>
      </c>
      <c r="D174" s="17" t="s">
        <v>695</v>
      </c>
      <c r="E174" s="17">
        <v>0</v>
      </c>
      <c r="F174" s="14">
        <v>20.76</v>
      </c>
      <c r="G174" s="14">
        <v>16.079999999999998</v>
      </c>
      <c r="H174" s="14">
        <v>11.4</v>
      </c>
      <c r="I174" s="14"/>
      <c r="J174" s="14">
        <v>21.84</v>
      </c>
      <c r="K174" s="14">
        <v>31.19</v>
      </c>
      <c r="L174" s="14">
        <v>46.32</v>
      </c>
      <c r="M174" s="14"/>
      <c r="N174" s="14">
        <v>28.644845598</v>
      </c>
      <c r="O174" s="33">
        <v>1.6271497105000001</v>
      </c>
      <c r="P174" s="17" t="s">
        <v>15</v>
      </c>
      <c r="Q174" s="40" t="s">
        <v>696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260</v>
      </c>
      <c r="D175" s="16" t="s">
        <v>261</v>
      </c>
      <c r="E175" s="16">
        <v>0</v>
      </c>
      <c r="F175" s="15">
        <v>11</v>
      </c>
      <c r="G175" s="15">
        <v>9.27</v>
      </c>
      <c r="H175" s="15">
        <v>7.55</v>
      </c>
      <c r="I175" s="14"/>
      <c r="J175" s="15">
        <v>11.44</v>
      </c>
      <c r="K175" s="15">
        <v>14.88</v>
      </c>
      <c r="L175" s="15">
        <v>20.45</v>
      </c>
      <c r="M175" s="15"/>
      <c r="N175" s="15">
        <v>19.327709221999999</v>
      </c>
      <c r="O175" s="15">
        <v>83.246080289000005</v>
      </c>
      <c r="P175" s="16" t="s">
        <v>15</v>
      </c>
      <c r="Q175" s="39" t="s">
        <v>697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262</v>
      </c>
      <c r="D176" s="17" t="s">
        <v>263</v>
      </c>
      <c r="E176" s="17">
        <v>9</v>
      </c>
      <c r="F176" s="14">
        <v>21.73</v>
      </c>
      <c r="G176" s="14">
        <v>20.28</v>
      </c>
      <c r="H176" s="14">
        <v>18.829999999999998</v>
      </c>
      <c r="I176" s="14"/>
      <c r="J176" s="14">
        <v>22.67</v>
      </c>
      <c r="K176" s="14">
        <v>25.56</v>
      </c>
      <c r="L176" s="14">
        <v>30.24</v>
      </c>
      <c r="M176" s="14"/>
      <c r="N176" s="14">
        <v>66.845439436000007</v>
      </c>
      <c r="O176" s="33">
        <v>85.426926905000002</v>
      </c>
      <c r="P176" s="17" t="s">
        <v>18</v>
      </c>
      <c r="Q176" s="40" t="s">
        <v>698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264</v>
      </c>
      <c r="D177" s="16" t="s">
        <v>265</v>
      </c>
      <c r="E177" s="16">
        <v>3</v>
      </c>
      <c r="F177" s="15">
        <v>10</v>
      </c>
      <c r="G177" s="15">
        <v>9.2200000000000006</v>
      </c>
      <c r="H177" s="15">
        <v>8.4499999999999993</v>
      </c>
      <c r="I177" s="14"/>
      <c r="J177" s="15">
        <v>10.220000000000001</v>
      </c>
      <c r="K177" s="15">
        <v>11.76</v>
      </c>
      <c r="L177" s="15">
        <v>14.27</v>
      </c>
      <c r="M177" s="15"/>
      <c r="N177" s="15">
        <v>43.447530368999999</v>
      </c>
      <c r="O177" s="15">
        <v>3.6658663683999997</v>
      </c>
      <c r="P177" s="16" t="s">
        <v>15</v>
      </c>
      <c r="Q177" s="39" t="s">
        <v>699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266</v>
      </c>
      <c r="D178" s="17" t="s">
        <v>267</v>
      </c>
      <c r="E178" s="17">
        <v>1</v>
      </c>
      <c r="F178" s="14">
        <v>1.21</v>
      </c>
      <c r="G178" s="14">
        <v>0.59</v>
      </c>
      <c r="H178" s="14">
        <v>-0.01</v>
      </c>
      <c r="I178" s="14"/>
      <c r="J178" s="14">
        <v>1.34</v>
      </c>
      <c r="K178" s="14">
        <v>2.56</v>
      </c>
      <c r="L178" s="14">
        <v>4.54</v>
      </c>
      <c r="M178" s="14"/>
      <c r="N178" s="14">
        <v>32.391810616999997</v>
      </c>
      <c r="O178" s="33">
        <v>12.567870683999999</v>
      </c>
      <c r="P178" s="17" t="s">
        <v>15</v>
      </c>
      <c r="Q178" s="40" t="s">
        <v>700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268</v>
      </c>
      <c r="D179" s="16" t="s">
        <v>269</v>
      </c>
      <c r="E179" s="16">
        <v>4</v>
      </c>
      <c r="F179" s="15">
        <v>155.08000000000001</v>
      </c>
      <c r="G179" s="15">
        <v>132.68</v>
      </c>
      <c r="H179" s="15">
        <v>110.28</v>
      </c>
      <c r="I179" s="14"/>
      <c r="J179" s="15">
        <v>185.23</v>
      </c>
      <c r="K179" s="15">
        <v>230.02</v>
      </c>
      <c r="L179" s="15">
        <v>302.5</v>
      </c>
      <c r="M179" s="15"/>
      <c r="N179" s="15">
        <v>66.815313175</v>
      </c>
      <c r="O179" s="15">
        <v>13.699781724000001</v>
      </c>
      <c r="P179" s="16" t="s">
        <v>18</v>
      </c>
      <c r="Q179" s="39" t="s">
        <v>701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416</v>
      </c>
      <c r="D180" s="17" t="s">
        <v>417</v>
      </c>
      <c r="E180" s="17">
        <v>5</v>
      </c>
      <c r="F180" s="14">
        <v>7.04</v>
      </c>
      <c r="G180" s="14">
        <v>5.77</v>
      </c>
      <c r="H180" s="14">
        <v>4.51</v>
      </c>
      <c r="I180" s="14"/>
      <c r="J180" s="14">
        <v>10.15</v>
      </c>
      <c r="K180" s="14">
        <v>12.67</v>
      </c>
      <c r="L180" s="14">
        <v>16.760000000000002</v>
      </c>
      <c r="M180" s="14"/>
      <c r="N180" s="14">
        <v>55.631581546</v>
      </c>
      <c r="O180" s="33">
        <v>2.7635445263</v>
      </c>
      <c r="P180" s="17" t="s">
        <v>18</v>
      </c>
      <c r="Q180" s="40" t="s">
        <v>702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270</v>
      </c>
      <c r="D181" s="16" t="s">
        <v>271</v>
      </c>
      <c r="E181" s="16">
        <v>4</v>
      </c>
      <c r="F181" s="15">
        <v>80.33</v>
      </c>
      <c r="G181" s="15">
        <v>73.67</v>
      </c>
      <c r="H181" s="15">
        <v>67.010000000000005</v>
      </c>
      <c r="I181" s="14"/>
      <c r="J181" s="15">
        <v>82.8</v>
      </c>
      <c r="K181" s="15">
        <v>96.11</v>
      </c>
      <c r="L181" s="15">
        <v>117.66</v>
      </c>
      <c r="M181" s="15"/>
      <c r="N181" s="15">
        <v>52.527031905000001</v>
      </c>
      <c r="O181" s="15">
        <v>48.871702946999996</v>
      </c>
      <c r="P181" s="16" t="s">
        <v>15</v>
      </c>
      <c r="Q181" s="39" t="s">
        <v>703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272</v>
      </c>
      <c r="D182" s="17" t="s">
        <v>273</v>
      </c>
      <c r="E182" s="17">
        <v>0</v>
      </c>
      <c r="F182" s="14">
        <v>2.33</v>
      </c>
      <c r="G182" s="14">
        <v>1.63</v>
      </c>
      <c r="H182" s="14">
        <v>0.94</v>
      </c>
      <c r="I182" s="14"/>
      <c r="J182" s="14">
        <v>2.4500000000000002</v>
      </c>
      <c r="K182" s="14">
        <v>3.83</v>
      </c>
      <c r="L182" s="14">
        <v>6.07</v>
      </c>
      <c r="M182" s="14"/>
      <c r="N182" s="14">
        <v>44.570180174000001</v>
      </c>
      <c r="O182" s="33">
        <v>19.287100420999998</v>
      </c>
      <c r="P182" s="17" t="s">
        <v>15</v>
      </c>
      <c r="Q182" s="40" t="s">
        <v>704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274</v>
      </c>
      <c r="D183" s="16" t="s">
        <v>275</v>
      </c>
      <c r="E183" s="16">
        <v>0</v>
      </c>
      <c r="F183" s="15">
        <v>4.9400000000000004</v>
      </c>
      <c r="G183" s="15">
        <v>4.1100000000000003</v>
      </c>
      <c r="H183" s="15">
        <v>3.28</v>
      </c>
      <c r="I183" s="14"/>
      <c r="J183" s="15">
        <v>5.08</v>
      </c>
      <c r="K183" s="15">
        <v>6.73</v>
      </c>
      <c r="L183" s="15">
        <v>9.41</v>
      </c>
      <c r="M183" s="15"/>
      <c r="N183" s="15">
        <v>25.705785775999999</v>
      </c>
      <c r="O183" s="15">
        <v>29.658348632000003</v>
      </c>
      <c r="P183" s="16" t="s">
        <v>15</v>
      </c>
      <c r="Q183" s="39" t="s">
        <v>705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276</v>
      </c>
      <c r="D184" s="17" t="s">
        <v>277</v>
      </c>
      <c r="E184" s="17">
        <v>0</v>
      </c>
      <c r="F184" s="14">
        <v>216.69</v>
      </c>
      <c r="G184" s="14">
        <v>176.16</v>
      </c>
      <c r="H184" s="14">
        <v>135.63</v>
      </c>
      <c r="I184" s="14"/>
      <c r="J184" s="14">
        <v>223.7</v>
      </c>
      <c r="K184" s="14">
        <v>304.75</v>
      </c>
      <c r="L184" s="14">
        <v>435.91</v>
      </c>
      <c r="M184" s="14"/>
      <c r="N184" s="14">
        <v>39.161484346000002</v>
      </c>
      <c r="O184" s="33">
        <v>5.4600356226000004</v>
      </c>
      <c r="P184" s="17" t="s">
        <v>15</v>
      </c>
      <c r="Q184" s="40" t="s">
        <v>706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511</v>
      </c>
      <c r="D185" s="16" t="s">
        <v>512</v>
      </c>
      <c r="E185" s="16">
        <v>1</v>
      </c>
      <c r="F185" s="15">
        <v>0.54</v>
      </c>
      <c r="G185" s="15">
        <v>0.35</v>
      </c>
      <c r="H185" s="15">
        <v>0.16</v>
      </c>
      <c r="I185" s="14"/>
      <c r="J185" s="15">
        <v>0.6</v>
      </c>
      <c r="K185" s="15">
        <v>0.97</v>
      </c>
      <c r="L185" s="15">
        <v>1.59</v>
      </c>
      <c r="M185" s="15"/>
      <c r="N185" s="15">
        <v>43.875630852</v>
      </c>
      <c r="O185" s="15">
        <v>2.0240174736999998</v>
      </c>
      <c r="P185" s="16" t="s">
        <v>15</v>
      </c>
      <c r="Q185" s="39" t="s">
        <v>707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278</v>
      </c>
      <c r="D186" s="17" t="s">
        <v>279</v>
      </c>
      <c r="E186" s="17">
        <v>5</v>
      </c>
      <c r="F186" s="14">
        <v>49.74</v>
      </c>
      <c r="G186" s="14">
        <v>42.06</v>
      </c>
      <c r="H186" s="14">
        <v>34.380000000000003</v>
      </c>
      <c r="I186" s="14"/>
      <c r="J186" s="14">
        <v>51.09</v>
      </c>
      <c r="K186" s="14">
        <v>66.44</v>
      </c>
      <c r="L186" s="14">
        <v>91.27</v>
      </c>
      <c r="M186" s="14"/>
      <c r="N186" s="14">
        <v>42.092792160000002</v>
      </c>
      <c r="O186" s="33">
        <v>695.63339421000001</v>
      </c>
      <c r="P186" s="17" t="s">
        <v>15</v>
      </c>
      <c r="Q186" s="40" t="s">
        <v>708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278</v>
      </c>
      <c r="D187" s="16" t="s">
        <v>281</v>
      </c>
      <c r="E187" s="16">
        <v>5</v>
      </c>
      <c r="F187" s="15">
        <v>45.65</v>
      </c>
      <c r="G187" s="15">
        <v>39.200000000000003</v>
      </c>
      <c r="H187" s="15">
        <v>32.75</v>
      </c>
      <c r="I187" s="14"/>
      <c r="J187" s="15">
        <v>46.51</v>
      </c>
      <c r="K187" s="15">
        <v>59.4</v>
      </c>
      <c r="L187" s="15">
        <v>80.27</v>
      </c>
      <c r="M187" s="15"/>
      <c r="N187" s="15">
        <v>43.897459841</v>
      </c>
      <c r="O187" s="15">
        <v>2340.8645059</v>
      </c>
      <c r="P187" s="16" t="s">
        <v>15</v>
      </c>
      <c r="Q187" s="39" t="s">
        <v>709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282</v>
      </c>
      <c r="D188" s="17" t="s">
        <v>283</v>
      </c>
      <c r="E188" s="17">
        <v>3</v>
      </c>
      <c r="F188" s="14">
        <v>12</v>
      </c>
      <c r="G188" s="14">
        <v>10.49</v>
      </c>
      <c r="H188" s="14">
        <v>8.99</v>
      </c>
      <c r="I188" s="14"/>
      <c r="J188" s="14">
        <v>12.57</v>
      </c>
      <c r="K188" s="14">
        <v>15.57</v>
      </c>
      <c r="L188" s="14">
        <v>20.43</v>
      </c>
      <c r="M188" s="14"/>
      <c r="N188" s="14">
        <v>32.455585933999998</v>
      </c>
      <c r="O188" s="33">
        <v>36.228365736999997</v>
      </c>
      <c r="P188" s="17" t="s">
        <v>15</v>
      </c>
      <c r="Q188" s="40" t="s">
        <v>710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408</v>
      </c>
      <c r="D189" s="16" t="s">
        <v>284</v>
      </c>
      <c r="E189" s="16">
        <v>5</v>
      </c>
      <c r="F189" s="15">
        <v>62.85</v>
      </c>
      <c r="G189" s="15">
        <v>52.71</v>
      </c>
      <c r="H189" s="15">
        <v>42.58</v>
      </c>
      <c r="I189" s="14"/>
      <c r="J189" s="15">
        <v>64.45</v>
      </c>
      <c r="K189" s="15">
        <v>84.71</v>
      </c>
      <c r="L189" s="15">
        <v>117.5</v>
      </c>
      <c r="M189" s="15"/>
      <c r="N189" s="15">
        <v>43.211275076</v>
      </c>
      <c r="O189" s="15">
        <v>749.22104167999998</v>
      </c>
      <c r="P189" s="16" t="s">
        <v>15</v>
      </c>
      <c r="Q189" s="39" t="s">
        <v>711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280</v>
      </c>
      <c r="D190" s="17" t="s">
        <v>285</v>
      </c>
      <c r="E190" s="17">
        <v>4</v>
      </c>
      <c r="F190" s="14">
        <v>3.4</v>
      </c>
      <c r="G190" s="14">
        <v>3.01</v>
      </c>
      <c r="H190" s="14">
        <v>2.62</v>
      </c>
      <c r="I190" s="14"/>
      <c r="J190" s="14">
        <v>3.68</v>
      </c>
      <c r="K190" s="14">
        <v>4.45</v>
      </c>
      <c r="L190" s="14">
        <v>5.7</v>
      </c>
      <c r="M190" s="14"/>
      <c r="N190" s="14">
        <v>40.111775981000001</v>
      </c>
      <c r="O190" s="33">
        <v>12.587637683999999</v>
      </c>
      <c r="P190" s="17" t="s">
        <v>15</v>
      </c>
      <c r="Q190" s="40" t="s">
        <v>712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479</v>
      </c>
      <c r="D191" s="16" t="s">
        <v>286</v>
      </c>
      <c r="E191" s="16">
        <v>5</v>
      </c>
      <c r="F191" s="15">
        <v>13.18</v>
      </c>
      <c r="G191" s="15">
        <v>11.44</v>
      </c>
      <c r="H191" s="15">
        <v>9.6999999999999993</v>
      </c>
      <c r="I191" s="14"/>
      <c r="J191" s="15">
        <v>13.92</v>
      </c>
      <c r="K191" s="15">
        <v>17.39</v>
      </c>
      <c r="L191" s="15">
        <v>23.01</v>
      </c>
      <c r="M191" s="15"/>
      <c r="N191" s="15">
        <v>46.787623271000001</v>
      </c>
      <c r="O191" s="15">
        <v>23.185597579</v>
      </c>
      <c r="P191" s="16" t="s">
        <v>15</v>
      </c>
      <c r="Q191" s="39" t="s">
        <v>713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411</v>
      </c>
      <c r="D192" s="17" t="s">
        <v>287</v>
      </c>
      <c r="E192" s="17">
        <v>0</v>
      </c>
      <c r="F192" s="14">
        <v>10.08</v>
      </c>
      <c r="G192" s="14">
        <v>8.08</v>
      </c>
      <c r="H192" s="14">
        <v>6.09</v>
      </c>
      <c r="I192" s="14"/>
      <c r="J192" s="14">
        <v>10.55</v>
      </c>
      <c r="K192" s="14">
        <v>14.53</v>
      </c>
      <c r="L192" s="14">
        <v>20.98</v>
      </c>
      <c r="M192" s="14"/>
      <c r="N192" s="14">
        <v>34.694034913000003</v>
      </c>
      <c r="O192" s="33">
        <v>75.393353157999996</v>
      </c>
      <c r="P192" s="17" t="s">
        <v>15</v>
      </c>
      <c r="Q192" s="40" t="s">
        <v>714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427</v>
      </c>
      <c r="D193" s="16" t="s">
        <v>288</v>
      </c>
      <c r="E193" s="16">
        <v>4</v>
      </c>
      <c r="F193" s="15">
        <v>50.58</v>
      </c>
      <c r="G193" s="15">
        <v>46.92</v>
      </c>
      <c r="H193" s="15">
        <v>43.26</v>
      </c>
      <c r="I193" s="14"/>
      <c r="J193" s="15">
        <v>52.17</v>
      </c>
      <c r="K193" s="15">
        <v>59.48</v>
      </c>
      <c r="L193" s="15">
        <v>71.319999999999993</v>
      </c>
      <c r="M193" s="15"/>
      <c r="N193" s="15">
        <v>49.820672535</v>
      </c>
      <c r="O193" s="15">
        <v>97.288000474</v>
      </c>
      <c r="P193" s="16" t="s">
        <v>15</v>
      </c>
      <c r="Q193" s="39" t="s">
        <v>715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716</v>
      </c>
      <c r="D194" s="17" t="s">
        <v>717</v>
      </c>
      <c r="E194" s="17">
        <v>0</v>
      </c>
      <c r="F194" s="14">
        <v>1.98</v>
      </c>
      <c r="G194" s="14">
        <v>1.43</v>
      </c>
      <c r="H194" s="14">
        <v>0.89</v>
      </c>
      <c r="I194" s="14"/>
      <c r="J194" s="14">
        <v>2.17</v>
      </c>
      <c r="K194" s="14">
        <v>3.25</v>
      </c>
      <c r="L194" s="14">
        <v>5.01</v>
      </c>
      <c r="M194" s="14"/>
      <c r="N194" s="14">
        <v>26.745873893999999</v>
      </c>
      <c r="O194" s="33">
        <v>1.2155977895000001</v>
      </c>
      <c r="P194" s="17" t="s">
        <v>15</v>
      </c>
      <c r="Q194" s="40" t="s">
        <v>718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428</v>
      </c>
      <c r="D195" s="16" t="s">
        <v>289</v>
      </c>
      <c r="E195" s="16">
        <v>4</v>
      </c>
      <c r="F195" s="15">
        <v>4.3499999999999996</v>
      </c>
      <c r="G195" s="15">
        <v>4.0599999999999996</v>
      </c>
      <c r="H195" s="15">
        <v>3.77</v>
      </c>
      <c r="I195" s="14"/>
      <c r="J195" s="15">
        <v>4.46</v>
      </c>
      <c r="K195" s="15">
        <v>5.03</v>
      </c>
      <c r="L195" s="15">
        <v>5.96</v>
      </c>
      <c r="M195" s="15"/>
      <c r="N195" s="15">
        <v>53.083059765000002</v>
      </c>
      <c r="O195" s="15">
        <v>4.0576105788999994</v>
      </c>
      <c r="P195" s="16" t="s">
        <v>15</v>
      </c>
      <c r="Q195" s="39" t="s">
        <v>719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720</v>
      </c>
      <c r="D196" s="17" t="s">
        <v>290</v>
      </c>
      <c r="E196" s="17">
        <v>3</v>
      </c>
      <c r="F196" s="14">
        <v>18.14</v>
      </c>
      <c r="G196" s="14">
        <v>16.11</v>
      </c>
      <c r="H196" s="14">
        <v>14.09</v>
      </c>
      <c r="I196" s="14"/>
      <c r="J196" s="14">
        <v>18.989999999999998</v>
      </c>
      <c r="K196" s="14">
        <v>23.03</v>
      </c>
      <c r="L196" s="14">
        <v>29.57</v>
      </c>
      <c r="M196" s="14"/>
      <c r="N196" s="14">
        <v>26.737934131999999</v>
      </c>
      <c r="O196" s="33">
        <v>9.0575336316000001</v>
      </c>
      <c r="P196" s="17" t="s">
        <v>15</v>
      </c>
      <c r="Q196" s="40" t="s">
        <v>721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480</v>
      </c>
      <c r="D197" s="16" t="s">
        <v>481</v>
      </c>
      <c r="E197" s="16">
        <v>0</v>
      </c>
      <c r="F197" s="15">
        <v>6.84</v>
      </c>
      <c r="G197" s="15">
        <v>5.95</v>
      </c>
      <c r="H197" s="15">
        <v>5.07</v>
      </c>
      <c r="I197" s="14"/>
      <c r="J197" s="15">
        <v>7.15</v>
      </c>
      <c r="K197" s="15">
        <v>8.91</v>
      </c>
      <c r="L197" s="15">
        <v>11.77</v>
      </c>
      <c r="M197" s="15"/>
      <c r="N197" s="15">
        <v>28.275643102</v>
      </c>
      <c r="O197" s="15">
        <v>1.9572177368000001</v>
      </c>
      <c r="P197" s="16" t="s">
        <v>15</v>
      </c>
      <c r="Q197" s="39" t="s">
        <v>722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513</v>
      </c>
      <c r="D198" s="17" t="s">
        <v>470</v>
      </c>
      <c r="E198" s="17">
        <v>10</v>
      </c>
      <c r="F198" s="14">
        <v>94.42</v>
      </c>
      <c r="G198" s="14">
        <v>79.540000000000006</v>
      </c>
      <c r="H198" s="14">
        <v>64.66</v>
      </c>
      <c r="I198" s="14"/>
      <c r="J198" s="14">
        <v>100.84</v>
      </c>
      <c r="K198" s="14">
        <v>130.59</v>
      </c>
      <c r="L198" s="14">
        <v>178.73</v>
      </c>
      <c r="M198" s="14"/>
      <c r="N198" s="14">
        <v>94.150776977999996</v>
      </c>
      <c r="O198" s="33">
        <v>2.8457571546999998</v>
      </c>
      <c r="P198" s="17" t="s">
        <v>18</v>
      </c>
      <c r="Q198" s="40" t="s">
        <v>723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434</v>
      </c>
      <c r="D199" s="16" t="s">
        <v>291</v>
      </c>
      <c r="E199" s="16">
        <v>4</v>
      </c>
      <c r="F199" s="15">
        <v>1.87</v>
      </c>
      <c r="G199" s="15">
        <v>1.58</v>
      </c>
      <c r="H199" s="15">
        <v>1.29</v>
      </c>
      <c r="I199" s="14"/>
      <c r="J199" s="15">
        <v>1.97</v>
      </c>
      <c r="K199" s="15">
        <v>2.54</v>
      </c>
      <c r="L199" s="15">
        <v>3.47</v>
      </c>
      <c r="M199" s="15"/>
      <c r="N199" s="15">
        <v>53.876655603000003</v>
      </c>
      <c r="O199" s="15">
        <v>8.2405124211</v>
      </c>
      <c r="P199" s="16" t="s">
        <v>15</v>
      </c>
      <c r="Q199" s="39" t="s">
        <v>724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429</v>
      </c>
      <c r="D200" s="17" t="s">
        <v>292</v>
      </c>
      <c r="E200" s="17">
        <v>0</v>
      </c>
      <c r="F200" s="14">
        <v>1.47</v>
      </c>
      <c r="G200" s="14">
        <v>1.07</v>
      </c>
      <c r="H200" s="14">
        <v>0.68</v>
      </c>
      <c r="I200" s="14"/>
      <c r="J200" s="14">
        <v>1.56</v>
      </c>
      <c r="K200" s="14">
        <v>2.34</v>
      </c>
      <c r="L200" s="14">
        <v>3.61</v>
      </c>
      <c r="M200" s="14"/>
      <c r="N200" s="14">
        <v>24.677875534999998</v>
      </c>
      <c r="O200" s="33">
        <v>5.3162299474000001</v>
      </c>
      <c r="P200" s="17" t="s">
        <v>15</v>
      </c>
      <c r="Q200" s="40" t="s">
        <v>725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450</v>
      </c>
      <c r="D201" s="16" t="s">
        <v>293</v>
      </c>
      <c r="E201" s="16">
        <v>0</v>
      </c>
      <c r="F201" s="15">
        <v>20.29</v>
      </c>
      <c r="G201" s="15">
        <v>18.12</v>
      </c>
      <c r="H201" s="15">
        <v>15.95</v>
      </c>
      <c r="I201" s="14"/>
      <c r="J201" s="15">
        <v>21.19</v>
      </c>
      <c r="K201" s="15">
        <v>25.52</v>
      </c>
      <c r="L201" s="15">
        <v>32.549999999999997</v>
      </c>
      <c r="M201" s="15"/>
      <c r="N201" s="15">
        <v>30.059709992999998</v>
      </c>
      <c r="O201" s="15">
        <v>207.44618363000001</v>
      </c>
      <c r="P201" s="16" t="s">
        <v>15</v>
      </c>
      <c r="Q201" s="39" t="s">
        <v>726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490</v>
      </c>
      <c r="D202" s="17" t="s">
        <v>294</v>
      </c>
      <c r="E202" s="17">
        <v>0</v>
      </c>
      <c r="F202" s="14">
        <v>0.46</v>
      </c>
      <c r="G202" s="14">
        <v>0.24</v>
      </c>
      <c r="H202" s="14">
        <v>0.02</v>
      </c>
      <c r="I202" s="14"/>
      <c r="J202" s="14">
        <v>0.48</v>
      </c>
      <c r="K202" s="14">
        <v>0.91</v>
      </c>
      <c r="L202" s="14">
        <v>1.61</v>
      </c>
      <c r="M202" s="14"/>
      <c r="N202" s="14">
        <v>32.300444902000002</v>
      </c>
      <c r="O202" s="33">
        <v>7.2858346315999993</v>
      </c>
      <c r="P202" s="17" t="s">
        <v>15</v>
      </c>
      <c r="Q202" s="40" t="s">
        <v>727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471</v>
      </c>
      <c r="D203" s="16" t="s">
        <v>295</v>
      </c>
      <c r="E203" s="16">
        <v>1</v>
      </c>
      <c r="F203" s="15">
        <v>5.17</v>
      </c>
      <c r="G203" s="15">
        <v>4.3899999999999997</v>
      </c>
      <c r="H203" s="15">
        <v>3.62</v>
      </c>
      <c r="I203" s="14"/>
      <c r="J203" s="15">
        <v>5.4</v>
      </c>
      <c r="K203" s="15">
        <v>6.94</v>
      </c>
      <c r="L203" s="15">
        <v>9.44</v>
      </c>
      <c r="M203" s="15"/>
      <c r="N203" s="15">
        <v>43.825927217</v>
      </c>
      <c r="O203" s="15">
        <v>20.581489578999999</v>
      </c>
      <c r="P203" s="16" t="s">
        <v>15</v>
      </c>
      <c r="Q203" s="39" t="s">
        <v>728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451</v>
      </c>
      <c r="D204" s="17" t="s">
        <v>452</v>
      </c>
      <c r="E204" s="17">
        <v>1</v>
      </c>
      <c r="F204" s="14">
        <v>0.52</v>
      </c>
      <c r="G204" s="14">
        <v>-0.17</v>
      </c>
      <c r="H204" s="14">
        <v>-0.87</v>
      </c>
      <c r="I204" s="14"/>
      <c r="J204" s="14">
        <v>0.56000000000000005</v>
      </c>
      <c r="K204" s="14">
        <v>1.95</v>
      </c>
      <c r="L204" s="14">
        <v>4.22</v>
      </c>
      <c r="M204" s="14"/>
      <c r="N204" s="14">
        <v>26.103193606000001</v>
      </c>
      <c r="O204" s="33">
        <v>2.0763531578999999</v>
      </c>
      <c r="P204" s="17" t="s">
        <v>15</v>
      </c>
      <c r="Q204" s="40" t="s">
        <v>729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421</v>
      </c>
      <c r="D205" s="16" t="s">
        <v>296</v>
      </c>
      <c r="E205" s="16">
        <v>0</v>
      </c>
      <c r="F205" s="15">
        <v>35.880000000000003</v>
      </c>
      <c r="G205" s="15">
        <v>33</v>
      </c>
      <c r="H205" s="15">
        <v>30.12</v>
      </c>
      <c r="I205" s="14"/>
      <c r="J205" s="15">
        <v>38.15</v>
      </c>
      <c r="K205" s="15">
        <v>43.9</v>
      </c>
      <c r="L205" s="15">
        <v>53.21</v>
      </c>
      <c r="M205" s="15"/>
      <c r="N205" s="15">
        <v>35.134163948999998</v>
      </c>
      <c r="O205" s="15">
        <v>484.06005668</v>
      </c>
      <c r="P205" s="16" t="s">
        <v>15</v>
      </c>
      <c r="Q205" s="39" t="s">
        <v>730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426</v>
      </c>
      <c r="D206" s="17" t="s">
        <v>297</v>
      </c>
      <c r="E206" s="17">
        <v>3</v>
      </c>
      <c r="F206" s="14">
        <v>8.9600000000000009</v>
      </c>
      <c r="G206" s="14">
        <v>7.92</v>
      </c>
      <c r="H206" s="14">
        <v>6.89</v>
      </c>
      <c r="I206" s="14"/>
      <c r="J206" s="14">
        <v>9.43</v>
      </c>
      <c r="K206" s="14">
        <v>11.49</v>
      </c>
      <c r="L206" s="14">
        <v>14.84</v>
      </c>
      <c r="M206" s="14"/>
      <c r="N206" s="14">
        <v>33.111631858000003</v>
      </c>
      <c r="O206" s="33">
        <v>15.573666842</v>
      </c>
      <c r="P206" s="17" t="s">
        <v>15</v>
      </c>
      <c r="Q206" s="40" t="s">
        <v>731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491</v>
      </c>
      <c r="D207" s="16" t="s">
        <v>492</v>
      </c>
      <c r="E207" s="16">
        <v>10</v>
      </c>
      <c r="F207" s="15">
        <v>520</v>
      </c>
      <c r="G207" s="15">
        <v>485.85</v>
      </c>
      <c r="H207" s="15">
        <v>451.7</v>
      </c>
      <c r="I207" s="14"/>
      <c r="J207" s="15">
        <v>531.65</v>
      </c>
      <c r="K207" s="15">
        <v>599.94000000000005</v>
      </c>
      <c r="L207" s="15">
        <v>710.44</v>
      </c>
      <c r="M207" s="15"/>
      <c r="N207" s="15">
        <v>68.029872691999998</v>
      </c>
      <c r="O207" s="15">
        <v>1.4382964537</v>
      </c>
      <c r="P207" s="16" t="s">
        <v>18</v>
      </c>
      <c r="Q207" s="39" t="s">
        <v>732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298</v>
      </c>
      <c r="D208" s="17" t="s">
        <v>299</v>
      </c>
      <c r="E208" s="17">
        <v>0</v>
      </c>
      <c r="F208" s="14">
        <v>6.69</v>
      </c>
      <c r="G208" s="14">
        <v>5.98</v>
      </c>
      <c r="H208" s="14">
        <v>5.28</v>
      </c>
      <c r="I208" s="14"/>
      <c r="J208" s="14">
        <v>6.76</v>
      </c>
      <c r="K208" s="14">
        <v>8.16</v>
      </c>
      <c r="L208" s="14">
        <v>10.44</v>
      </c>
      <c r="M208" s="14"/>
      <c r="N208" s="14">
        <v>35.105074475999999</v>
      </c>
      <c r="O208" s="33">
        <v>2.8053893683999997</v>
      </c>
      <c r="P208" s="17" t="s">
        <v>15</v>
      </c>
      <c r="Q208" s="40" t="s">
        <v>733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442</v>
      </c>
      <c r="D209" s="16" t="s">
        <v>300</v>
      </c>
      <c r="E209" s="16">
        <v>4</v>
      </c>
      <c r="F209" s="15">
        <v>16.03</v>
      </c>
      <c r="G209" s="15">
        <v>14.77</v>
      </c>
      <c r="H209" s="15">
        <v>13.51</v>
      </c>
      <c r="I209" s="14"/>
      <c r="J209" s="15">
        <v>16.920000000000002</v>
      </c>
      <c r="K209" s="15">
        <v>19.43</v>
      </c>
      <c r="L209" s="15">
        <v>23.49</v>
      </c>
      <c r="M209" s="15"/>
      <c r="N209" s="15">
        <v>49.904311964000001</v>
      </c>
      <c r="O209" s="15">
        <v>252.35327411</v>
      </c>
      <c r="P209" s="16" t="s">
        <v>15</v>
      </c>
      <c r="Q209" s="39" t="s">
        <v>734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301</v>
      </c>
      <c r="D210" s="17" t="s">
        <v>302</v>
      </c>
      <c r="E210" s="17">
        <v>3</v>
      </c>
      <c r="F210" s="14">
        <v>30.36</v>
      </c>
      <c r="G210" s="14">
        <v>26.88</v>
      </c>
      <c r="H210" s="14">
        <v>23.41</v>
      </c>
      <c r="I210" s="14"/>
      <c r="J210" s="14">
        <v>31.13</v>
      </c>
      <c r="K210" s="14">
        <v>38.07</v>
      </c>
      <c r="L210" s="14">
        <v>49.3</v>
      </c>
      <c r="M210" s="14"/>
      <c r="N210" s="14">
        <v>25.215469979000002</v>
      </c>
      <c r="O210" s="33">
        <v>650.46305532000008</v>
      </c>
      <c r="P210" s="17" t="s">
        <v>15</v>
      </c>
      <c r="Q210" s="40" t="s">
        <v>735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303</v>
      </c>
      <c r="D211" s="16" t="s">
        <v>304</v>
      </c>
      <c r="E211" s="16">
        <v>4</v>
      </c>
      <c r="F211" s="15">
        <v>8.0500000000000007</v>
      </c>
      <c r="G211" s="15">
        <v>7.57</v>
      </c>
      <c r="H211" s="15">
        <v>7.09</v>
      </c>
      <c r="I211" s="14"/>
      <c r="J211" s="15">
        <v>8.27</v>
      </c>
      <c r="K211" s="15">
        <v>9.2200000000000006</v>
      </c>
      <c r="L211" s="15">
        <v>10.77</v>
      </c>
      <c r="M211" s="15"/>
      <c r="N211" s="15">
        <v>46.547520716000001</v>
      </c>
      <c r="O211" s="15">
        <v>13.585118052</v>
      </c>
      <c r="P211" s="16" t="s">
        <v>15</v>
      </c>
      <c r="Q211" s="39" t="s">
        <v>736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303</v>
      </c>
      <c r="D212" s="17" t="s">
        <v>305</v>
      </c>
      <c r="E212" s="17">
        <v>3</v>
      </c>
      <c r="F212" s="14">
        <v>41.77</v>
      </c>
      <c r="G212" s="14">
        <v>38.909999999999997</v>
      </c>
      <c r="H212" s="14">
        <v>36.049999999999997</v>
      </c>
      <c r="I212" s="14"/>
      <c r="J212" s="14">
        <v>42.95</v>
      </c>
      <c r="K212" s="14">
        <v>48.66</v>
      </c>
      <c r="L212" s="14">
        <v>57.91</v>
      </c>
      <c r="M212" s="14"/>
      <c r="N212" s="14">
        <v>45.945745760999998</v>
      </c>
      <c r="O212" s="33">
        <v>106.05430889</v>
      </c>
      <c r="P212" s="17" t="s">
        <v>15</v>
      </c>
      <c r="Q212" s="40" t="s">
        <v>737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306</v>
      </c>
      <c r="D213" s="16" t="s">
        <v>514</v>
      </c>
      <c r="E213" s="16">
        <v>0</v>
      </c>
      <c r="F213" s="15">
        <v>13.5</v>
      </c>
      <c r="G213" s="15">
        <v>11.99</v>
      </c>
      <c r="H213" s="15">
        <v>10.48</v>
      </c>
      <c r="I213" s="14"/>
      <c r="J213" s="15">
        <v>13.95</v>
      </c>
      <c r="K213" s="15">
        <v>16.96</v>
      </c>
      <c r="L213" s="15">
        <v>21.84</v>
      </c>
      <c r="M213" s="15"/>
      <c r="N213" s="15">
        <v>27.286227819</v>
      </c>
      <c r="O213" s="15">
        <v>1.6375985262999999</v>
      </c>
      <c r="P213" s="16" t="s">
        <v>15</v>
      </c>
      <c r="Q213" s="39" t="s">
        <v>738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306</v>
      </c>
      <c r="D214" s="17" t="s">
        <v>515</v>
      </c>
      <c r="E214" s="17">
        <v>0</v>
      </c>
      <c r="F214" s="14">
        <v>14.21</v>
      </c>
      <c r="G214" s="14">
        <v>12.77</v>
      </c>
      <c r="H214" s="14">
        <v>11.33</v>
      </c>
      <c r="I214" s="14"/>
      <c r="J214" s="14">
        <v>14.63</v>
      </c>
      <c r="K214" s="14">
        <v>17.5</v>
      </c>
      <c r="L214" s="14">
        <v>22.15</v>
      </c>
      <c r="M214" s="14"/>
      <c r="N214" s="14">
        <v>29.952725150999999</v>
      </c>
      <c r="O214" s="33">
        <v>2.2104994210999998</v>
      </c>
      <c r="P214" s="17" t="s">
        <v>15</v>
      </c>
      <c r="Q214" s="40" t="s">
        <v>739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306</v>
      </c>
      <c r="D215" s="16" t="s">
        <v>307</v>
      </c>
      <c r="E215" s="16">
        <v>0</v>
      </c>
      <c r="F215" s="15">
        <v>27.65</v>
      </c>
      <c r="G215" s="15">
        <v>24.7</v>
      </c>
      <c r="H215" s="15">
        <v>21.75</v>
      </c>
      <c r="I215" s="14"/>
      <c r="J215" s="15">
        <v>28.56</v>
      </c>
      <c r="K215" s="15">
        <v>34.450000000000003</v>
      </c>
      <c r="L215" s="15">
        <v>43.99</v>
      </c>
      <c r="M215" s="15"/>
      <c r="N215" s="15">
        <v>29.122021685</v>
      </c>
      <c r="O215" s="15">
        <v>102.1950341</v>
      </c>
      <c r="P215" s="16" t="s">
        <v>15</v>
      </c>
      <c r="Q215" s="39" t="s">
        <v>740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308</v>
      </c>
      <c r="D216" s="17" t="s">
        <v>309</v>
      </c>
      <c r="E216" s="17">
        <v>5</v>
      </c>
      <c r="F216" s="14">
        <v>16.739999999999998</v>
      </c>
      <c r="G216" s="14">
        <v>14.38</v>
      </c>
      <c r="H216" s="14">
        <v>12.03</v>
      </c>
      <c r="I216" s="14"/>
      <c r="J216" s="14">
        <v>17.28</v>
      </c>
      <c r="K216" s="14">
        <v>21.98</v>
      </c>
      <c r="L216" s="14">
        <v>29.6</v>
      </c>
      <c r="M216" s="14"/>
      <c r="N216" s="14">
        <v>49.073752325999997</v>
      </c>
      <c r="O216" s="33">
        <v>48.363795263</v>
      </c>
      <c r="P216" s="17" t="s">
        <v>15</v>
      </c>
      <c r="Q216" s="40" t="s">
        <v>741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310</v>
      </c>
      <c r="D217" s="16" t="s">
        <v>311</v>
      </c>
      <c r="E217" s="16">
        <v>3</v>
      </c>
      <c r="F217" s="15">
        <v>5.18</v>
      </c>
      <c r="G217" s="15">
        <v>4.93</v>
      </c>
      <c r="H217" s="15">
        <v>4.68</v>
      </c>
      <c r="I217" s="14"/>
      <c r="J217" s="15">
        <v>5.25</v>
      </c>
      <c r="K217" s="15">
        <v>5.74</v>
      </c>
      <c r="L217" s="15">
        <v>6.55</v>
      </c>
      <c r="M217" s="15"/>
      <c r="N217" s="15">
        <v>47.610348332999997</v>
      </c>
      <c r="O217" s="15">
        <v>2.6108609474</v>
      </c>
      <c r="P217" s="16" t="s">
        <v>15</v>
      </c>
      <c r="Q217" s="39" t="s">
        <v>742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743</v>
      </c>
      <c r="D218" s="17" t="s">
        <v>473</v>
      </c>
      <c r="E218" s="17">
        <v>9</v>
      </c>
      <c r="F218" s="14">
        <v>3890.05</v>
      </c>
      <c r="G218" s="14">
        <v>3080.99</v>
      </c>
      <c r="H218" s="14">
        <v>2271.94</v>
      </c>
      <c r="I218" s="14"/>
      <c r="J218" s="14">
        <v>4123.8999999999996</v>
      </c>
      <c r="K218" s="14">
        <v>5742</v>
      </c>
      <c r="L218" s="14">
        <v>8360.2900000000009</v>
      </c>
      <c r="M218" s="14"/>
      <c r="N218" s="14">
        <v>85.723084811000007</v>
      </c>
      <c r="O218" s="33">
        <v>2.4365753763</v>
      </c>
      <c r="P218" s="17" t="s">
        <v>18</v>
      </c>
      <c r="Q218" s="40" t="s">
        <v>744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312</v>
      </c>
      <c r="D219" s="16" t="s">
        <v>313</v>
      </c>
      <c r="E219" s="16">
        <v>4</v>
      </c>
      <c r="F219" s="15">
        <v>12.58</v>
      </c>
      <c r="G219" s="15">
        <v>11.03</v>
      </c>
      <c r="H219" s="15">
        <v>9.49</v>
      </c>
      <c r="I219" s="14"/>
      <c r="J219" s="15">
        <v>13.65</v>
      </c>
      <c r="K219" s="15">
        <v>16.73</v>
      </c>
      <c r="L219" s="15">
        <v>21.73</v>
      </c>
      <c r="M219" s="15"/>
      <c r="N219" s="15">
        <v>44.624954224</v>
      </c>
      <c r="O219" s="15">
        <v>12.307857525999999</v>
      </c>
      <c r="P219" s="16" t="s">
        <v>15</v>
      </c>
      <c r="Q219" s="39" t="s">
        <v>745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314</v>
      </c>
      <c r="D220" s="17" t="s">
        <v>315</v>
      </c>
      <c r="E220" s="17">
        <v>5</v>
      </c>
      <c r="F220" s="14">
        <v>6.57</v>
      </c>
      <c r="G220" s="14">
        <v>4.82</v>
      </c>
      <c r="H220" s="14">
        <v>3.07</v>
      </c>
      <c r="I220" s="14"/>
      <c r="J220" s="14">
        <v>11.32</v>
      </c>
      <c r="K220" s="14">
        <v>14.81</v>
      </c>
      <c r="L220" s="14">
        <v>20.47</v>
      </c>
      <c r="M220" s="14"/>
      <c r="N220" s="14">
        <v>57.768762918999997</v>
      </c>
      <c r="O220" s="33">
        <v>63.598084315999998</v>
      </c>
      <c r="P220" s="17" t="s">
        <v>18</v>
      </c>
      <c r="Q220" s="40" t="s">
        <v>746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419</v>
      </c>
      <c r="D221" s="16" t="s">
        <v>420</v>
      </c>
      <c r="E221" s="16">
        <v>4</v>
      </c>
      <c r="F221" s="15">
        <v>32.5</v>
      </c>
      <c r="G221" s="15">
        <v>25.01</v>
      </c>
      <c r="H221" s="15">
        <v>17.53</v>
      </c>
      <c r="I221" s="14"/>
      <c r="J221" s="15">
        <v>35.93</v>
      </c>
      <c r="K221" s="15">
        <v>50.89</v>
      </c>
      <c r="L221" s="15">
        <v>75.11</v>
      </c>
      <c r="M221" s="15"/>
      <c r="N221" s="15">
        <v>47.003876228999999</v>
      </c>
      <c r="O221" s="15">
        <v>2.7108999984000004</v>
      </c>
      <c r="P221" s="16" t="s">
        <v>15</v>
      </c>
      <c r="Q221" s="39" t="s">
        <v>747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316</v>
      </c>
      <c r="D222" s="17" t="s">
        <v>317</v>
      </c>
      <c r="E222" s="17">
        <v>0</v>
      </c>
      <c r="F222" s="14">
        <v>9.9600000000000009</v>
      </c>
      <c r="G222" s="14">
        <v>8.6300000000000008</v>
      </c>
      <c r="H222" s="14">
        <v>7.31</v>
      </c>
      <c r="I222" s="14"/>
      <c r="J222" s="14">
        <v>10.48</v>
      </c>
      <c r="K222" s="14">
        <v>13.12</v>
      </c>
      <c r="L222" s="14">
        <v>17.399999999999999</v>
      </c>
      <c r="M222" s="14"/>
      <c r="N222" s="14">
        <v>30.590723497999999</v>
      </c>
      <c r="O222" s="33">
        <v>46.613218316000001</v>
      </c>
      <c r="P222" s="17" t="s">
        <v>15</v>
      </c>
      <c r="Q222" s="40" t="s">
        <v>748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318</v>
      </c>
      <c r="D223" s="16" t="s">
        <v>319</v>
      </c>
      <c r="E223" s="16">
        <v>5</v>
      </c>
      <c r="F223" s="15">
        <v>17.18</v>
      </c>
      <c r="G223" s="15">
        <v>15.58</v>
      </c>
      <c r="H223" s="15">
        <v>13.98</v>
      </c>
      <c r="I223" s="14"/>
      <c r="J223" s="15">
        <v>17.489999999999998</v>
      </c>
      <c r="K223" s="15">
        <v>20.68</v>
      </c>
      <c r="L223" s="15">
        <v>25.85</v>
      </c>
      <c r="M223" s="15"/>
      <c r="N223" s="15">
        <v>45.755747671000002</v>
      </c>
      <c r="O223" s="15">
        <v>59.514552946999999</v>
      </c>
      <c r="P223" s="16" t="s">
        <v>15</v>
      </c>
      <c r="Q223" s="39" t="s">
        <v>749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320</v>
      </c>
      <c r="D224" s="17" t="s">
        <v>321</v>
      </c>
      <c r="E224" s="17">
        <v>4</v>
      </c>
      <c r="F224" s="14">
        <v>19.11</v>
      </c>
      <c r="G224" s="14">
        <v>16.82</v>
      </c>
      <c r="H224" s="14">
        <v>14.53</v>
      </c>
      <c r="I224" s="14"/>
      <c r="J224" s="14">
        <v>24.01</v>
      </c>
      <c r="K224" s="14">
        <v>28.58</v>
      </c>
      <c r="L224" s="14">
        <v>35.97</v>
      </c>
      <c r="M224" s="14"/>
      <c r="N224" s="14">
        <v>59.433064516999998</v>
      </c>
      <c r="O224" s="33">
        <v>172.40591662999998</v>
      </c>
      <c r="P224" s="17" t="s">
        <v>18</v>
      </c>
      <c r="Q224" s="40" t="s">
        <v>750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322</v>
      </c>
      <c r="D225" s="16" t="s">
        <v>323</v>
      </c>
      <c r="E225" s="16">
        <v>0</v>
      </c>
      <c r="F225" s="15">
        <v>50.28</v>
      </c>
      <c r="G225" s="15">
        <v>39.99</v>
      </c>
      <c r="H225" s="15">
        <v>29.7</v>
      </c>
      <c r="I225" s="14"/>
      <c r="J225" s="15">
        <v>53.18</v>
      </c>
      <c r="K225" s="15">
        <v>73.75</v>
      </c>
      <c r="L225" s="15">
        <v>107.05</v>
      </c>
      <c r="M225" s="15"/>
      <c r="N225" s="15">
        <v>21.964651144000001</v>
      </c>
      <c r="O225" s="15">
        <v>24.852249515</v>
      </c>
      <c r="P225" s="16" t="s">
        <v>15</v>
      </c>
      <c r="Q225" s="39" t="s">
        <v>751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752</v>
      </c>
      <c r="D226" s="17" t="s">
        <v>324</v>
      </c>
      <c r="E226" s="17">
        <v>6</v>
      </c>
      <c r="F226" s="14">
        <v>12.76</v>
      </c>
      <c r="G226" s="14">
        <v>10.68</v>
      </c>
      <c r="H226" s="14">
        <v>8.6</v>
      </c>
      <c r="I226" s="14"/>
      <c r="J226" s="14">
        <v>14.58</v>
      </c>
      <c r="K226" s="14">
        <v>18.73</v>
      </c>
      <c r="L226" s="14">
        <v>25.46</v>
      </c>
      <c r="M226" s="14"/>
      <c r="N226" s="14">
        <v>71.307133460000003</v>
      </c>
      <c r="O226" s="33">
        <v>29.251744891999998</v>
      </c>
      <c r="P226" s="17" t="s">
        <v>18</v>
      </c>
      <c r="Q226" s="40" t="s">
        <v>753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325</v>
      </c>
      <c r="D227" s="16" t="s">
        <v>326</v>
      </c>
      <c r="E227" s="16">
        <v>0</v>
      </c>
      <c r="F227" s="15">
        <v>42.92</v>
      </c>
      <c r="G227" s="15">
        <v>37.56</v>
      </c>
      <c r="H227" s="15">
        <v>32.200000000000003</v>
      </c>
      <c r="I227" s="14"/>
      <c r="J227" s="15">
        <v>44.22</v>
      </c>
      <c r="K227" s="15">
        <v>54.93</v>
      </c>
      <c r="L227" s="15">
        <v>72.260000000000005</v>
      </c>
      <c r="M227" s="15"/>
      <c r="N227" s="15">
        <v>29.851097104000001</v>
      </c>
      <c r="O227" s="15">
        <v>324.76667083999996</v>
      </c>
      <c r="P227" s="16" t="s">
        <v>15</v>
      </c>
      <c r="Q227" s="39" t="s">
        <v>754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414</v>
      </c>
      <c r="D228" s="17" t="s">
        <v>415</v>
      </c>
      <c r="E228" s="17">
        <v>0</v>
      </c>
      <c r="F228" s="14">
        <v>3.74</v>
      </c>
      <c r="G228" s="14">
        <v>3.3</v>
      </c>
      <c r="H228" s="14">
        <v>2.86</v>
      </c>
      <c r="I228" s="14"/>
      <c r="J228" s="14">
        <v>3.89</v>
      </c>
      <c r="K228" s="14">
        <v>4.76</v>
      </c>
      <c r="L228" s="14">
        <v>6.17</v>
      </c>
      <c r="M228" s="14"/>
      <c r="N228" s="14">
        <v>32.082946428</v>
      </c>
      <c r="O228" s="33">
        <v>1.7405556842000001</v>
      </c>
      <c r="P228" s="17" t="s">
        <v>15</v>
      </c>
      <c r="Q228" s="40" t="s">
        <v>755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327</v>
      </c>
      <c r="D229" s="16" t="s">
        <v>453</v>
      </c>
      <c r="E229" s="16">
        <v>6</v>
      </c>
      <c r="F229" s="15">
        <v>13.44</v>
      </c>
      <c r="G229" s="15">
        <v>12.8</v>
      </c>
      <c r="H229" s="15">
        <v>12.16</v>
      </c>
      <c r="I229" s="14"/>
      <c r="J229" s="15">
        <v>13.67</v>
      </c>
      <c r="K229" s="15">
        <v>14.94</v>
      </c>
      <c r="L229" s="15">
        <v>17.010000000000002</v>
      </c>
      <c r="M229" s="15"/>
      <c r="N229" s="15">
        <v>41.387880758999998</v>
      </c>
      <c r="O229" s="15">
        <v>1.6239136841999999</v>
      </c>
      <c r="P229" s="16" t="s">
        <v>15</v>
      </c>
      <c r="Q229" s="39" t="s">
        <v>756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327</v>
      </c>
      <c r="D230" s="17" t="s">
        <v>328</v>
      </c>
      <c r="E230" s="17">
        <v>6</v>
      </c>
      <c r="F230" s="14">
        <v>13.79</v>
      </c>
      <c r="G230" s="14">
        <v>13.09</v>
      </c>
      <c r="H230" s="14">
        <v>12.39</v>
      </c>
      <c r="I230" s="14"/>
      <c r="J230" s="14">
        <v>13.99</v>
      </c>
      <c r="K230" s="14">
        <v>15.38</v>
      </c>
      <c r="L230" s="14">
        <v>17.64</v>
      </c>
      <c r="M230" s="14"/>
      <c r="N230" s="14">
        <v>39.899563991999997</v>
      </c>
      <c r="O230" s="33">
        <v>3.2761819474</v>
      </c>
      <c r="P230" s="17" t="s">
        <v>15</v>
      </c>
      <c r="Q230" s="40" t="s">
        <v>757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327</v>
      </c>
      <c r="D231" s="16" t="s">
        <v>329</v>
      </c>
      <c r="E231" s="16">
        <v>6</v>
      </c>
      <c r="F231" s="15">
        <v>40.97</v>
      </c>
      <c r="G231" s="15">
        <v>38.9</v>
      </c>
      <c r="H231" s="15">
        <v>36.83</v>
      </c>
      <c r="I231" s="14"/>
      <c r="J231" s="15">
        <v>41.53</v>
      </c>
      <c r="K231" s="15">
        <v>45.66</v>
      </c>
      <c r="L231" s="15">
        <v>52.34</v>
      </c>
      <c r="M231" s="15"/>
      <c r="N231" s="15">
        <v>42.329283580000002</v>
      </c>
      <c r="O231" s="15">
        <v>100.70142152</v>
      </c>
      <c r="P231" s="16" t="s">
        <v>15</v>
      </c>
      <c r="Q231" s="39" t="s">
        <v>758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330</v>
      </c>
      <c r="D232" s="17" t="s">
        <v>331</v>
      </c>
      <c r="E232" s="17">
        <v>7</v>
      </c>
      <c r="F232" s="14">
        <v>243.5</v>
      </c>
      <c r="G232" s="14">
        <v>227.46</v>
      </c>
      <c r="H232" s="14">
        <v>211.42</v>
      </c>
      <c r="I232" s="14"/>
      <c r="J232" s="14">
        <v>258.20999999999998</v>
      </c>
      <c r="K232" s="14">
        <v>290.27999999999997</v>
      </c>
      <c r="L232" s="14">
        <v>342.18</v>
      </c>
      <c r="M232" s="14"/>
      <c r="N232" s="14">
        <v>52.371098083</v>
      </c>
      <c r="O232" s="33">
        <v>18.267786210999997</v>
      </c>
      <c r="P232" s="17" t="s">
        <v>18</v>
      </c>
      <c r="Q232" s="40" t="s">
        <v>876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759</v>
      </c>
      <c r="D233" s="16" t="s">
        <v>760</v>
      </c>
      <c r="E233" s="16">
        <v>0</v>
      </c>
      <c r="F233" s="15">
        <v>4.76</v>
      </c>
      <c r="G233" s="15">
        <v>4.3499999999999996</v>
      </c>
      <c r="H233" s="15">
        <v>3.95</v>
      </c>
      <c r="I233" s="14"/>
      <c r="J233" s="15">
        <v>4.9000000000000004</v>
      </c>
      <c r="K233" s="15">
        <v>5.7</v>
      </c>
      <c r="L233" s="15">
        <v>7.01</v>
      </c>
      <c r="M233" s="15"/>
      <c r="N233" s="15">
        <v>29.723296017999999</v>
      </c>
      <c r="O233" s="15">
        <v>1.2982785263000001</v>
      </c>
      <c r="P233" s="16" t="s">
        <v>15</v>
      </c>
      <c r="Q233" s="39" t="s">
        <v>761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332</v>
      </c>
      <c r="D234" s="17" t="s">
        <v>333</v>
      </c>
      <c r="E234" s="17">
        <v>0</v>
      </c>
      <c r="F234" s="14">
        <v>30.4</v>
      </c>
      <c r="G234" s="14">
        <v>26.09</v>
      </c>
      <c r="H234" s="14">
        <v>21.78</v>
      </c>
      <c r="I234" s="14"/>
      <c r="J234" s="14">
        <v>31.01</v>
      </c>
      <c r="K234" s="14">
        <v>39.619999999999997</v>
      </c>
      <c r="L234" s="14">
        <v>53.56</v>
      </c>
      <c r="M234" s="14"/>
      <c r="N234" s="14">
        <v>34.013578189</v>
      </c>
      <c r="O234" s="33">
        <v>8.5028759473999997</v>
      </c>
      <c r="P234" s="17" t="s">
        <v>15</v>
      </c>
      <c r="Q234" s="40" t="s">
        <v>762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334</v>
      </c>
      <c r="D235" s="16" t="s">
        <v>335</v>
      </c>
      <c r="E235" s="16">
        <v>3</v>
      </c>
      <c r="F235" s="15">
        <v>35.49</v>
      </c>
      <c r="G235" s="15">
        <v>32</v>
      </c>
      <c r="H235" s="15">
        <v>28.51</v>
      </c>
      <c r="I235" s="14"/>
      <c r="J235" s="15">
        <v>38.5</v>
      </c>
      <c r="K235" s="15">
        <v>45.47</v>
      </c>
      <c r="L235" s="15">
        <v>56.76</v>
      </c>
      <c r="M235" s="15"/>
      <c r="N235" s="15">
        <v>25.970107742</v>
      </c>
      <c r="O235" s="15">
        <v>197.85000037</v>
      </c>
      <c r="P235" s="16" t="s">
        <v>15</v>
      </c>
      <c r="Q235" s="39" t="s">
        <v>763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336</v>
      </c>
      <c r="D236" s="17" t="s">
        <v>337</v>
      </c>
      <c r="E236" s="17">
        <v>3</v>
      </c>
      <c r="F236" s="14">
        <v>28.86</v>
      </c>
      <c r="G236" s="14">
        <v>24.96</v>
      </c>
      <c r="H236" s="14">
        <v>21.06</v>
      </c>
      <c r="I236" s="14"/>
      <c r="J236" s="14">
        <v>30.33</v>
      </c>
      <c r="K236" s="14">
        <v>38.119999999999997</v>
      </c>
      <c r="L236" s="14">
        <v>50.73</v>
      </c>
      <c r="M236" s="14"/>
      <c r="N236" s="14">
        <v>44.185000467999998</v>
      </c>
      <c r="O236" s="33">
        <v>99.006472525999996</v>
      </c>
      <c r="P236" s="17" t="s">
        <v>15</v>
      </c>
      <c r="Q236" s="40" t="s">
        <v>764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338</v>
      </c>
      <c r="D237" s="16" t="s">
        <v>339</v>
      </c>
      <c r="E237" s="16">
        <v>10</v>
      </c>
      <c r="F237" s="15">
        <v>63.7</v>
      </c>
      <c r="G237" s="15">
        <v>56.66</v>
      </c>
      <c r="H237" s="15">
        <v>49.62</v>
      </c>
      <c r="I237" s="14"/>
      <c r="J237" s="15">
        <v>76.28</v>
      </c>
      <c r="K237" s="15">
        <v>90.35</v>
      </c>
      <c r="L237" s="15">
        <v>113.12</v>
      </c>
      <c r="M237" s="15"/>
      <c r="N237" s="15">
        <v>75.652162970000006</v>
      </c>
      <c r="O237" s="15">
        <v>68.698436732000005</v>
      </c>
      <c r="P237" s="16" t="s">
        <v>18</v>
      </c>
      <c r="Q237" s="39" t="s">
        <v>765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766</v>
      </c>
      <c r="D238" s="17" t="s">
        <v>767</v>
      </c>
      <c r="E238" s="17">
        <v>9</v>
      </c>
      <c r="F238" s="14">
        <v>151.26</v>
      </c>
      <c r="G238" s="14">
        <v>138.19</v>
      </c>
      <c r="H238" s="14">
        <v>125.13</v>
      </c>
      <c r="I238" s="14"/>
      <c r="J238" s="14">
        <v>178.27</v>
      </c>
      <c r="K238" s="14">
        <v>204.39</v>
      </c>
      <c r="L238" s="14">
        <v>246.65</v>
      </c>
      <c r="M238" s="14"/>
      <c r="N238" s="14">
        <v>51.222269888</v>
      </c>
      <c r="O238" s="33">
        <v>1.7819050142000001</v>
      </c>
      <c r="P238" s="17" t="s">
        <v>18</v>
      </c>
      <c r="Q238" s="40" t="s">
        <v>768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340</v>
      </c>
      <c r="D239" s="16" t="s">
        <v>341</v>
      </c>
      <c r="E239" s="16">
        <v>0</v>
      </c>
      <c r="F239" s="15">
        <v>22.67</v>
      </c>
      <c r="G239" s="15">
        <v>20.43</v>
      </c>
      <c r="H239" s="15">
        <v>18.190000000000001</v>
      </c>
      <c r="I239" s="14"/>
      <c r="J239" s="15">
        <v>23.42</v>
      </c>
      <c r="K239" s="15">
        <v>27.89</v>
      </c>
      <c r="L239" s="15">
        <v>35.119999999999997</v>
      </c>
      <c r="M239" s="15"/>
      <c r="N239" s="15">
        <v>28.213776533000001</v>
      </c>
      <c r="O239" s="15">
        <v>172.28576795000001</v>
      </c>
      <c r="P239" s="16" t="s">
        <v>15</v>
      </c>
      <c r="Q239" s="39" t="s">
        <v>769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342</v>
      </c>
      <c r="D240" s="17" t="s">
        <v>343</v>
      </c>
      <c r="E240" s="17">
        <v>1</v>
      </c>
      <c r="F240" s="14">
        <v>33.21</v>
      </c>
      <c r="G240" s="14">
        <v>27.94</v>
      </c>
      <c r="H240" s="14">
        <v>22.68</v>
      </c>
      <c r="I240" s="14"/>
      <c r="J240" s="14">
        <v>35</v>
      </c>
      <c r="K240" s="14">
        <v>45.52</v>
      </c>
      <c r="L240" s="14">
        <v>62.56</v>
      </c>
      <c r="M240" s="14"/>
      <c r="N240" s="14">
        <v>48.985110943000002</v>
      </c>
      <c r="O240" s="33">
        <v>189.46803374000001</v>
      </c>
      <c r="P240" s="17" t="s">
        <v>15</v>
      </c>
      <c r="Q240" s="40" t="s">
        <v>770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344</v>
      </c>
      <c r="D241" s="16" t="s">
        <v>345</v>
      </c>
      <c r="E241" s="16">
        <v>1</v>
      </c>
      <c r="F241" s="15">
        <v>15.27</v>
      </c>
      <c r="G241" s="15">
        <v>14.16</v>
      </c>
      <c r="H241" s="15">
        <v>13.06</v>
      </c>
      <c r="I241" s="14"/>
      <c r="J241" s="15">
        <v>15.93</v>
      </c>
      <c r="K241" s="15">
        <v>18.13</v>
      </c>
      <c r="L241" s="15">
        <v>21.7</v>
      </c>
      <c r="M241" s="15"/>
      <c r="N241" s="15">
        <v>46.088654833</v>
      </c>
      <c r="O241" s="15">
        <v>13.203029683999999</v>
      </c>
      <c r="P241" s="16" t="s">
        <v>15</v>
      </c>
      <c r="Q241" s="39" t="s">
        <v>771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422</v>
      </c>
      <c r="D242" s="17" t="s">
        <v>423</v>
      </c>
      <c r="E242" s="17">
        <v>0</v>
      </c>
      <c r="F242" s="14">
        <v>4.5</v>
      </c>
      <c r="G242" s="14">
        <v>3.52</v>
      </c>
      <c r="H242" s="14">
        <v>2.5499999999999998</v>
      </c>
      <c r="I242" s="14"/>
      <c r="J242" s="14">
        <v>4.68</v>
      </c>
      <c r="K242" s="14">
        <v>6.62</v>
      </c>
      <c r="L242" s="14">
        <v>9.76</v>
      </c>
      <c r="M242" s="14"/>
      <c r="N242" s="14">
        <v>22.179313913000001</v>
      </c>
      <c r="O242" s="33">
        <v>1.8634398421</v>
      </c>
      <c r="P242" s="17" t="s">
        <v>15</v>
      </c>
      <c r="Q242" s="40" t="s">
        <v>772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346</v>
      </c>
      <c r="D243" s="16" t="s">
        <v>347</v>
      </c>
      <c r="E243" s="16">
        <v>4</v>
      </c>
      <c r="F243" s="15">
        <v>14.33</v>
      </c>
      <c r="G243" s="15">
        <v>12.64</v>
      </c>
      <c r="H243" s="15">
        <v>10.96</v>
      </c>
      <c r="I243" s="14"/>
      <c r="J243" s="15">
        <v>14.75</v>
      </c>
      <c r="K243" s="15">
        <v>18.11</v>
      </c>
      <c r="L243" s="15">
        <v>23.55</v>
      </c>
      <c r="M243" s="15"/>
      <c r="N243" s="15">
        <v>51.916518220999997</v>
      </c>
      <c r="O243" s="15">
        <v>15.167992526000001</v>
      </c>
      <c r="P243" s="16" t="s">
        <v>15</v>
      </c>
      <c r="Q243" s="39" t="s">
        <v>773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348</v>
      </c>
      <c r="D244" s="17" t="s">
        <v>349</v>
      </c>
      <c r="E244" s="17">
        <v>4</v>
      </c>
      <c r="F244" s="14">
        <v>29.4</v>
      </c>
      <c r="G244" s="14">
        <v>26.22</v>
      </c>
      <c r="H244" s="14">
        <v>23.04</v>
      </c>
      <c r="I244" s="14"/>
      <c r="J244" s="14">
        <v>30.5</v>
      </c>
      <c r="K244" s="14">
        <v>36.85</v>
      </c>
      <c r="L244" s="14">
        <v>47.14</v>
      </c>
      <c r="M244" s="14"/>
      <c r="N244" s="14">
        <v>52.216450119000001</v>
      </c>
      <c r="O244" s="33">
        <v>139.21198673999999</v>
      </c>
      <c r="P244" s="17" t="s">
        <v>15</v>
      </c>
      <c r="Q244" s="40" t="s">
        <v>774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350</v>
      </c>
      <c r="D245" s="16" t="s">
        <v>351</v>
      </c>
      <c r="E245" s="16">
        <v>4</v>
      </c>
      <c r="F245" s="15">
        <v>6.65</v>
      </c>
      <c r="G245" s="15">
        <v>5.71</v>
      </c>
      <c r="H245" s="15">
        <v>4.78</v>
      </c>
      <c r="I245" s="14"/>
      <c r="J245" s="15">
        <v>6.88</v>
      </c>
      <c r="K245" s="15">
        <v>8.74</v>
      </c>
      <c r="L245" s="15">
        <v>11.75</v>
      </c>
      <c r="M245" s="15"/>
      <c r="N245" s="15">
        <v>41.309358922999998</v>
      </c>
      <c r="O245" s="15">
        <v>5.4442286315999997</v>
      </c>
      <c r="P245" s="16" t="s">
        <v>15</v>
      </c>
      <c r="Q245" s="39" t="s">
        <v>775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352</v>
      </c>
      <c r="D246" s="17" t="s">
        <v>353</v>
      </c>
      <c r="E246" s="17">
        <v>9</v>
      </c>
      <c r="F246" s="14">
        <v>62.22</v>
      </c>
      <c r="G246" s="14">
        <v>57.41</v>
      </c>
      <c r="H246" s="14">
        <v>52.61</v>
      </c>
      <c r="I246" s="14"/>
      <c r="J246" s="14">
        <v>72.22</v>
      </c>
      <c r="K246" s="14">
        <v>81.819999999999993</v>
      </c>
      <c r="L246" s="14">
        <v>97.36</v>
      </c>
      <c r="M246" s="14"/>
      <c r="N246" s="14">
        <v>56.583187397000003</v>
      </c>
      <c r="O246" s="33">
        <v>13.457928526</v>
      </c>
      <c r="P246" s="17" t="s">
        <v>18</v>
      </c>
      <c r="Q246" s="40" t="s">
        <v>776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354</v>
      </c>
      <c r="D247" s="16" t="s">
        <v>424</v>
      </c>
      <c r="E247" s="16">
        <v>7</v>
      </c>
      <c r="F247" s="15">
        <v>8.61</v>
      </c>
      <c r="G247" s="15">
        <v>7.66</v>
      </c>
      <c r="H247" s="15">
        <v>6.71</v>
      </c>
      <c r="I247" s="14"/>
      <c r="J247" s="15">
        <v>8.9700000000000006</v>
      </c>
      <c r="K247" s="15">
        <v>10.86</v>
      </c>
      <c r="L247" s="15">
        <v>13.93</v>
      </c>
      <c r="M247" s="15"/>
      <c r="N247" s="15">
        <v>82.574640227000003</v>
      </c>
      <c r="O247" s="15">
        <v>5.4552652104999995</v>
      </c>
      <c r="P247" s="16" t="s">
        <v>18</v>
      </c>
      <c r="Q247" s="39" t="s">
        <v>877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354</v>
      </c>
      <c r="D248" s="17" t="s">
        <v>355</v>
      </c>
      <c r="E248" s="17">
        <v>10</v>
      </c>
      <c r="F248" s="14">
        <v>8.93</v>
      </c>
      <c r="G248" s="14">
        <v>7.92</v>
      </c>
      <c r="H248" s="14">
        <v>6.91</v>
      </c>
      <c r="I248" s="14"/>
      <c r="J248" s="14">
        <v>9.1999999999999993</v>
      </c>
      <c r="K248" s="14">
        <v>11.21</v>
      </c>
      <c r="L248" s="14">
        <v>14.47</v>
      </c>
      <c r="M248" s="14"/>
      <c r="N248" s="14">
        <v>84.745672533999993</v>
      </c>
      <c r="O248" s="33">
        <v>126.51389763</v>
      </c>
      <c r="P248" s="17" t="s">
        <v>18</v>
      </c>
      <c r="Q248" s="40" t="s">
        <v>777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356</v>
      </c>
      <c r="D249" s="16" t="s">
        <v>357</v>
      </c>
      <c r="E249" s="16">
        <v>6</v>
      </c>
      <c r="F249" s="15">
        <v>81.19</v>
      </c>
      <c r="G249" s="15">
        <v>75.39</v>
      </c>
      <c r="H249" s="15">
        <v>69.599999999999994</v>
      </c>
      <c r="I249" s="14"/>
      <c r="J249" s="15">
        <v>83.93</v>
      </c>
      <c r="K249" s="15">
        <v>95.51</v>
      </c>
      <c r="L249" s="15">
        <v>114.25</v>
      </c>
      <c r="M249" s="15"/>
      <c r="N249" s="15">
        <v>53.265202410999997</v>
      </c>
      <c r="O249" s="15">
        <v>1595.5083694</v>
      </c>
      <c r="P249" s="16" t="s">
        <v>15</v>
      </c>
      <c r="Q249" s="39" t="s">
        <v>778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358</v>
      </c>
      <c r="D250" s="17" t="s">
        <v>359</v>
      </c>
      <c r="E250" s="17">
        <v>0</v>
      </c>
      <c r="F250" s="14">
        <v>18.100000000000001</v>
      </c>
      <c r="G250" s="14">
        <v>16.22</v>
      </c>
      <c r="H250" s="14">
        <v>14.35</v>
      </c>
      <c r="I250" s="14"/>
      <c r="J250" s="14">
        <v>18.73</v>
      </c>
      <c r="K250" s="14">
        <v>22.47</v>
      </c>
      <c r="L250" s="14">
        <v>28.53</v>
      </c>
      <c r="M250" s="14"/>
      <c r="N250" s="14">
        <v>36.524009939000003</v>
      </c>
      <c r="O250" s="33">
        <v>7.3643204211000004</v>
      </c>
      <c r="P250" s="17" t="s">
        <v>15</v>
      </c>
      <c r="Q250" s="40" t="s">
        <v>779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360</v>
      </c>
      <c r="D251" s="16" t="s">
        <v>361</v>
      </c>
      <c r="E251" s="16">
        <v>0</v>
      </c>
      <c r="F251" s="15">
        <v>3.64</v>
      </c>
      <c r="G251" s="15">
        <v>3.1</v>
      </c>
      <c r="H251" s="15">
        <v>2.56</v>
      </c>
      <c r="I251" s="14"/>
      <c r="J251" s="15">
        <v>3.75</v>
      </c>
      <c r="K251" s="15">
        <v>4.82</v>
      </c>
      <c r="L251" s="15">
        <v>6.56</v>
      </c>
      <c r="M251" s="15"/>
      <c r="N251" s="15">
        <v>34.451073444999999</v>
      </c>
      <c r="O251" s="15">
        <v>66.90735394699999</v>
      </c>
      <c r="P251" s="16" t="s">
        <v>15</v>
      </c>
      <c r="Q251" s="39" t="s">
        <v>780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362</v>
      </c>
      <c r="D252" s="17" t="s">
        <v>363</v>
      </c>
      <c r="E252" s="17">
        <v>4</v>
      </c>
      <c r="F252" s="14">
        <v>32.99</v>
      </c>
      <c r="G252" s="14">
        <v>30.08</v>
      </c>
      <c r="H252" s="14">
        <v>27.17</v>
      </c>
      <c r="I252" s="14"/>
      <c r="J252" s="14">
        <v>34.07</v>
      </c>
      <c r="K252" s="14">
        <v>39.880000000000003</v>
      </c>
      <c r="L252" s="14">
        <v>49.3</v>
      </c>
      <c r="M252" s="14"/>
      <c r="N252" s="14">
        <v>53.570288454999996</v>
      </c>
      <c r="O252" s="33">
        <v>260.49010415999999</v>
      </c>
      <c r="P252" s="17" t="s">
        <v>15</v>
      </c>
      <c r="Q252" s="40" t="s">
        <v>781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516</v>
      </c>
      <c r="D253" s="16" t="s">
        <v>517</v>
      </c>
      <c r="E253" s="16">
        <v>6</v>
      </c>
      <c r="F253" s="15">
        <v>78.53</v>
      </c>
      <c r="G253" s="15">
        <v>72.09</v>
      </c>
      <c r="H253" s="15">
        <v>65.650000000000006</v>
      </c>
      <c r="I253" s="14"/>
      <c r="J253" s="15">
        <v>96.55</v>
      </c>
      <c r="K253" s="15">
        <v>109.42</v>
      </c>
      <c r="L253" s="15">
        <v>130.26</v>
      </c>
      <c r="M253" s="15"/>
      <c r="N253" s="15">
        <v>49.101388395999997</v>
      </c>
      <c r="O253" s="15">
        <v>2.1456519879</v>
      </c>
      <c r="P253" s="16" t="s">
        <v>18</v>
      </c>
      <c r="Q253" s="39" t="s">
        <v>782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364</v>
      </c>
      <c r="D254" s="17" t="s">
        <v>365</v>
      </c>
      <c r="E254" s="17">
        <v>4</v>
      </c>
      <c r="F254" s="14">
        <v>13.59</v>
      </c>
      <c r="G254" s="14">
        <v>12.21</v>
      </c>
      <c r="H254" s="14">
        <v>10.83</v>
      </c>
      <c r="I254" s="14"/>
      <c r="J254" s="14">
        <v>14.55</v>
      </c>
      <c r="K254" s="14">
        <v>17.3</v>
      </c>
      <c r="L254" s="14">
        <v>21.76</v>
      </c>
      <c r="M254" s="14"/>
      <c r="N254" s="14">
        <v>42.524035431000001</v>
      </c>
      <c r="O254" s="33">
        <v>17.548672894999999</v>
      </c>
      <c r="P254" s="17" t="s">
        <v>15</v>
      </c>
      <c r="Q254" s="40" t="s">
        <v>783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366</v>
      </c>
      <c r="D255" s="16" t="s">
        <v>367</v>
      </c>
      <c r="E255" s="16">
        <v>0</v>
      </c>
      <c r="F255" s="15">
        <v>23.82</v>
      </c>
      <c r="G255" s="15">
        <v>20.84</v>
      </c>
      <c r="H255" s="15">
        <v>17.86</v>
      </c>
      <c r="I255" s="14"/>
      <c r="J255" s="15">
        <v>24.91</v>
      </c>
      <c r="K255" s="15">
        <v>30.86</v>
      </c>
      <c r="L255" s="15">
        <v>40.5</v>
      </c>
      <c r="M255" s="15"/>
      <c r="N255" s="15">
        <v>33.744570795000001</v>
      </c>
      <c r="O255" s="15">
        <v>71.220765526000008</v>
      </c>
      <c r="P255" s="16" t="s">
        <v>15</v>
      </c>
      <c r="Q255" s="39" t="s">
        <v>784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528</v>
      </c>
      <c r="D256" s="17" t="s">
        <v>529</v>
      </c>
      <c r="E256" s="17">
        <v>0</v>
      </c>
      <c r="F256" s="14">
        <v>1.22</v>
      </c>
      <c r="G256" s="14">
        <v>0.99</v>
      </c>
      <c r="H256" s="14">
        <v>0.77</v>
      </c>
      <c r="I256" s="14"/>
      <c r="J256" s="14">
        <v>1.31</v>
      </c>
      <c r="K256" s="14">
        <v>1.75</v>
      </c>
      <c r="L256" s="14">
        <v>2.4700000000000002</v>
      </c>
      <c r="M256" s="14"/>
      <c r="N256" s="14">
        <v>32.965086006999996</v>
      </c>
      <c r="O256" s="33">
        <v>2.4922237894999997</v>
      </c>
      <c r="P256" s="17" t="s">
        <v>15</v>
      </c>
      <c r="Q256" s="40" t="s">
        <v>785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368</v>
      </c>
      <c r="D257" s="16" t="s">
        <v>369</v>
      </c>
      <c r="E257" s="16">
        <v>0</v>
      </c>
      <c r="F257" s="15">
        <v>15.47</v>
      </c>
      <c r="G257" s="15">
        <v>13.96</v>
      </c>
      <c r="H257" s="15">
        <v>12.45</v>
      </c>
      <c r="I257" s="14"/>
      <c r="J257" s="15">
        <v>16.079999999999998</v>
      </c>
      <c r="K257" s="15">
        <v>19.09</v>
      </c>
      <c r="L257" s="15">
        <v>23.97</v>
      </c>
      <c r="M257" s="15"/>
      <c r="N257" s="15">
        <v>32.545286455999999</v>
      </c>
      <c r="O257" s="15">
        <v>25.083840262999999</v>
      </c>
      <c r="P257" s="16" t="s">
        <v>15</v>
      </c>
      <c r="Q257" s="39" t="s">
        <v>786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787</v>
      </c>
      <c r="D258" s="17" t="s">
        <v>788</v>
      </c>
      <c r="E258" s="17">
        <v>4</v>
      </c>
      <c r="F258" s="14">
        <v>38.65</v>
      </c>
      <c r="G258" s="14">
        <v>36.51</v>
      </c>
      <c r="H258" s="14">
        <v>34.369999999999997</v>
      </c>
      <c r="I258" s="14"/>
      <c r="J258" s="14">
        <v>39.89</v>
      </c>
      <c r="K258" s="14">
        <v>44.16</v>
      </c>
      <c r="L258" s="14">
        <v>51.08</v>
      </c>
      <c r="M258" s="14"/>
      <c r="N258" s="14">
        <v>39.349096989000003</v>
      </c>
      <c r="O258" s="33">
        <v>1.1038956983999999</v>
      </c>
      <c r="P258" s="17" t="s">
        <v>15</v>
      </c>
      <c r="Q258" s="40" t="s">
        <v>789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493</v>
      </c>
      <c r="D259" s="16" t="s">
        <v>494</v>
      </c>
      <c r="E259" s="16">
        <v>4</v>
      </c>
      <c r="F259" s="15">
        <v>34.06</v>
      </c>
      <c r="G259" s="15">
        <v>31.15</v>
      </c>
      <c r="H259" s="15">
        <v>28.24</v>
      </c>
      <c r="I259" s="14"/>
      <c r="J259" s="15">
        <v>41.41</v>
      </c>
      <c r="K259" s="15">
        <v>47.22</v>
      </c>
      <c r="L259" s="15">
        <v>56.63</v>
      </c>
      <c r="M259" s="15"/>
      <c r="N259" s="15">
        <v>52.180189431999999</v>
      </c>
      <c r="O259" s="15">
        <v>1.5644280662999999</v>
      </c>
      <c r="P259" s="16" t="s">
        <v>18</v>
      </c>
      <c r="Q259" s="39" t="s">
        <v>790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370</v>
      </c>
      <c r="D260" s="17" t="s">
        <v>371</v>
      </c>
      <c r="E260" s="17">
        <v>3</v>
      </c>
      <c r="F260" s="14">
        <v>44.02</v>
      </c>
      <c r="G260" s="14">
        <v>40.630000000000003</v>
      </c>
      <c r="H260" s="14">
        <v>37.25</v>
      </c>
      <c r="I260" s="14"/>
      <c r="J260" s="14">
        <v>45.28</v>
      </c>
      <c r="K260" s="14">
        <v>52.04</v>
      </c>
      <c r="L260" s="14">
        <v>62.98</v>
      </c>
      <c r="M260" s="14"/>
      <c r="N260" s="14">
        <v>37.155749020999998</v>
      </c>
      <c r="O260" s="33">
        <v>415.91232815999996</v>
      </c>
      <c r="P260" s="17" t="s">
        <v>15</v>
      </c>
      <c r="Q260" s="40" t="s">
        <v>791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409</v>
      </c>
      <c r="D261" s="16" t="s">
        <v>410</v>
      </c>
      <c r="E261" s="16">
        <v>9</v>
      </c>
      <c r="F261" s="15">
        <v>2340</v>
      </c>
      <c r="G261" s="15">
        <v>1847.04</v>
      </c>
      <c r="H261" s="15">
        <v>1354.08</v>
      </c>
      <c r="I261" s="14"/>
      <c r="J261" s="15">
        <v>2570</v>
      </c>
      <c r="K261" s="15">
        <v>3555.91</v>
      </c>
      <c r="L261" s="15">
        <v>5151.2299999999996</v>
      </c>
      <c r="M261" s="15"/>
      <c r="N261" s="15">
        <v>81.981084441999997</v>
      </c>
      <c r="O261" s="15">
        <v>4.7397317562999994</v>
      </c>
      <c r="P261" s="16" t="s">
        <v>18</v>
      </c>
      <c r="Q261" s="39" t="s">
        <v>792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372</v>
      </c>
      <c r="D262" s="17" t="s">
        <v>373</v>
      </c>
      <c r="E262" s="17">
        <v>0</v>
      </c>
      <c r="F262" s="14">
        <v>7.86</v>
      </c>
      <c r="G262" s="14">
        <v>7.19</v>
      </c>
      <c r="H262" s="14">
        <v>6.52</v>
      </c>
      <c r="I262" s="14"/>
      <c r="J262" s="14">
        <v>8.1300000000000008</v>
      </c>
      <c r="K262" s="14">
        <v>9.4600000000000009</v>
      </c>
      <c r="L262" s="14">
        <v>11.61</v>
      </c>
      <c r="M262" s="14"/>
      <c r="N262" s="14">
        <v>23.164205118999998</v>
      </c>
      <c r="O262" s="33">
        <v>4.4623262631999996</v>
      </c>
      <c r="P262" s="17" t="s">
        <v>15</v>
      </c>
      <c r="Q262" s="40" t="s">
        <v>793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374</v>
      </c>
      <c r="D263" s="16" t="s">
        <v>375</v>
      </c>
      <c r="E263" s="16">
        <v>0</v>
      </c>
      <c r="F263" s="15" t="s">
        <v>33</v>
      </c>
      <c r="G263" s="15" t="s">
        <v>33</v>
      </c>
      <c r="H263" s="15" t="s">
        <v>33</v>
      </c>
      <c r="I263" s="14"/>
      <c r="J263" s="15" t="s">
        <v>33</v>
      </c>
      <c r="K263" s="15" t="s">
        <v>33</v>
      </c>
      <c r="L263" s="15" t="s">
        <v>33</v>
      </c>
      <c r="M263" s="15"/>
      <c r="N263" s="15" t="s">
        <v>33</v>
      </c>
      <c r="O263" s="15" t="s">
        <v>33</v>
      </c>
      <c r="P263" s="16" t="s">
        <v>33</v>
      </c>
      <c r="Q263" s="39" t="s">
        <v>34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376</v>
      </c>
      <c r="D264" s="17" t="s">
        <v>377</v>
      </c>
      <c r="E264" s="17">
        <v>1</v>
      </c>
      <c r="F264" s="14">
        <v>10.51</v>
      </c>
      <c r="G264" s="14">
        <v>8.7100000000000009</v>
      </c>
      <c r="H264" s="14">
        <v>6.91</v>
      </c>
      <c r="I264" s="14"/>
      <c r="J264" s="14">
        <v>11.14</v>
      </c>
      <c r="K264" s="14">
        <v>14.73</v>
      </c>
      <c r="L264" s="14">
        <v>20.55</v>
      </c>
      <c r="M264" s="14"/>
      <c r="N264" s="14">
        <v>51.492925997999997</v>
      </c>
      <c r="O264" s="33">
        <v>46.923401736999999</v>
      </c>
      <c r="P264" s="17" t="s">
        <v>15</v>
      </c>
      <c r="Q264" s="40" t="s">
        <v>794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518</v>
      </c>
      <c r="D265" s="16" t="s">
        <v>519</v>
      </c>
      <c r="E265" s="16">
        <v>1</v>
      </c>
      <c r="F265" s="15">
        <v>9.5399999999999991</v>
      </c>
      <c r="G265" s="15">
        <v>9.26</v>
      </c>
      <c r="H265" s="15">
        <v>8.98</v>
      </c>
      <c r="I265" s="14"/>
      <c r="J265" s="15">
        <v>9.6199999999999992</v>
      </c>
      <c r="K265" s="15">
        <v>10.17</v>
      </c>
      <c r="L265" s="15">
        <v>11.07</v>
      </c>
      <c r="M265" s="15"/>
      <c r="N265" s="15">
        <v>31.575319783000001</v>
      </c>
      <c r="O265" s="15">
        <v>1.8535197731999999</v>
      </c>
      <c r="P265" s="16" t="s">
        <v>15</v>
      </c>
      <c r="Q265" s="39" t="s">
        <v>795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796</v>
      </c>
      <c r="D266" s="17" t="s">
        <v>797</v>
      </c>
      <c r="E266" s="17">
        <v>3</v>
      </c>
      <c r="F266" s="14">
        <v>95.36</v>
      </c>
      <c r="G266" s="14">
        <v>89.18</v>
      </c>
      <c r="H266" s="14">
        <v>83</v>
      </c>
      <c r="I266" s="14"/>
      <c r="J266" s="14">
        <v>97.09</v>
      </c>
      <c r="K266" s="14">
        <v>109.45</v>
      </c>
      <c r="L266" s="14">
        <v>129.44999999999999</v>
      </c>
      <c r="M266" s="14"/>
      <c r="N266" s="14">
        <v>33.370065316000002</v>
      </c>
      <c r="O266" s="33">
        <v>3.7239372210999999</v>
      </c>
      <c r="P266" s="17" t="s">
        <v>15</v>
      </c>
      <c r="Q266" s="40" t="s">
        <v>798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495</v>
      </c>
      <c r="D267" s="16" t="s">
        <v>496</v>
      </c>
      <c r="E267" s="16">
        <v>3</v>
      </c>
      <c r="F267" s="15">
        <v>123.79</v>
      </c>
      <c r="G267" s="15">
        <v>115.57</v>
      </c>
      <c r="H267" s="15">
        <v>107.35</v>
      </c>
      <c r="I267" s="14"/>
      <c r="J267" s="15">
        <v>126.77</v>
      </c>
      <c r="K267" s="15">
        <v>143.19999999999999</v>
      </c>
      <c r="L267" s="15">
        <v>169.79</v>
      </c>
      <c r="M267" s="15"/>
      <c r="N267" s="15">
        <v>25.989030275000001</v>
      </c>
      <c r="O267" s="15">
        <v>1.0614443411000001</v>
      </c>
      <c r="P267" s="16" t="s">
        <v>15</v>
      </c>
      <c r="Q267" s="39" t="s">
        <v>799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497</v>
      </c>
      <c r="D268" s="17" t="s">
        <v>498</v>
      </c>
      <c r="E268" s="17">
        <v>3</v>
      </c>
      <c r="F268" s="14">
        <v>185.85</v>
      </c>
      <c r="G268" s="14">
        <v>173.89</v>
      </c>
      <c r="H268" s="14">
        <v>161.93</v>
      </c>
      <c r="I268" s="14"/>
      <c r="J268" s="14">
        <v>189.99</v>
      </c>
      <c r="K268" s="14">
        <v>213.9</v>
      </c>
      <c r="L268" s="14">
        <v>252.59</v>
      </c>
      <c r="M268" s="14"/>
      <c r="N268" s="14">
        <v>31.209110410000001</v>
      </c>
      <c r="O268" s="33">
        <v>5.3301342489999994</v>
      </c>
      <c r="P268" s="17" t="s">
        <v>15</v>
      </c>
      <c r="Q268" s="40" t="s">
        <v>800</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378</v>
      </c>
      <c r="D269" s="16" t="s">
        <v>379</v>
      </c>
      <c r="E269" s="16">
        <v>6</v>
      </c>
      <c r="F269" s="15">
        <v>48.42</v>
      </c>
      <c r="G269" s="15">
        <v>41.52</v>
      </c>
      <c r="H269" s="15">
        <v>34.630000000000003</v>
      </c>
      <c r="I269" s="14"/>
      <c r="J269" s="15">
        <v>62.93</v>
      </c>
      <c r="K269" s="15">
        <v>76.709999999999994</v>
      </c>
      <c r="L269" s="15">
        <v>99.01</v>
      </c>
      <c r="M269" s="15"/>
      <c r="N269" s="15">
        <v>68.479163205000006</v>
      </c>
      <c r="O269" s="15">
        <v>3.64445934</v>
      </c>
      <c r="P269" s="16" t="s">
        <v>18</v>
      </c>
      <c r="Q269" s="39" t="s">
        <v>801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435</v>
      </c>
      <c r="D270" s="17" t="s">
        <v>436</v>
      </c>
      <c r="E270" s="17">
        <v>4</v>
      </c>
      <c r="F270" s="14">
        <v>103.1</v>
      </c>
      <c r="G270" s="14">
        <v>99.54</v>
      </c>
      <c r="H270" s="14">
        <v>95.99</v>
      </c>
      <c r="I270" s="14"/>
      <c r="J270" s="14">
        <v>109.77</v>
      </c>
      <c r="K270" s="14">
        <v>116.87</v>
      </c>
      <c r="L270" s="14">
        <v>128.36000000000001</v>
      </c>
      <c r="M270" s="14"/>
      <c r="N270" s="14">
        <v>59.243764177999999</v>
      </c>
      <c r="O270" s="33">
        <v>1.886258091</v>
      </c>
      <c r="P270" s="17" t="s">
        <v>18</v>
      </c>
      <c r="Q270" s="40" t="s">
        <v>802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499</v>
      </c>
      <c r="D271" s="16" t="s">
        <v>500</v>
      </c>
      <c r="E271" s="16">
        <v>10</v>
      </c>
      <c r="F271" s="15">
        <v>41.79</v>
      </c>
      <c r="G271" s="15">
        <v>36.97</v>
      </c>
      <c r="H271" s="15">
        <v>32.15</v>
      </c>
      <c r="I271" s="14"/>
      <c r="J271" s="15">
        <v>51.84</v>
      </c>
      <c r="K271" s="15">
        <v>61.47</v>
      </c>
      <c r="L271" s="15">
        <v>77.06</v>
      </c>
      <c r="M271" s="15"/>
      <c r="N271" s="15">
        <v>64.650224625000007</v>
      </c>
      <c r="O271" s="15">
        <v>1.3201372242</v>
      </c>
      <c r="P271" s="16" t="s">
        <v>18</v>
      </c>
      <c r="Q271" s="39" t="s">
        <v>803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482</v>
      </c>
      <c r="D272" s="17" t="s">
        <v>483</v>
      </c>
      <c r="E272" s="17">
        <v>10</v>
      </c>
      <c r="F272" s="14">
        <v>47.93</v>
      </c>
      <c r="G272" s="14">
        <v>41.17</v>
      </c>
      <c r="H272" s="14">
        <v>34.409999999999997</v>
      </c>
      <c r="I272" s="14"/>
      <c r="J272" s="14">
        <v>63.22</v>
      </c>
      <c r="K272" s="14">
        <v>76.73</v>
      </c>
      <c r="L272" s="14">
        <v>98.6</v>
      </c>
      <c r="M272" s="14"/>
      <c r="N272" s="14">
        <v>65.268786806999998</v>
      </c>
      <c r="O272" s="33">
        <v>1.9177287153</v>
      </c>
      <c r="P272" s="17" t="s">
        <v>18</v>
      </c>
      <c r="Q272" s="40" t="s">
        <v>804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443</v>
      </c>
      <c r="D273" s="16" t="s">
        <v>444</v>
      </c>
      <c r="E273" s="16">
        <v>9</v>
      </c>
      <c r="F273" s="15">
        <v>45.09</v>
      </c>
      <c r="G273" s="15">
        <v>40.22</v>
      </c>
      <c r="H273" s="15">
        <v>35.36</v>
      </c>
      <c r="I273" s="14"/>
      <c r="J273" s="15">
        <v>55</v>
      </c>
      <c r="K273" s="15">
        <v>64.72</v>
      </c>
      <c r="L273" s="15">
        <v>80.459999999999994</v>
      </c>
      <c r="M273" s="15"/>
      <c r="N273" s="15">
        <v>54.491170441000001</v>
      </c>
      <c r="O273" s="15">
        <v>1.7020789895000001</v>
      </c>
      <c r="P273" s="16" t="s">
        <v>18</v>
      </c>
      <c r="Q273" s="39" t="s">
        <v>805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806</v>
      </c>
      <c r="D274" s="17" t="s">
        <v>380</v>
      </c>
      <c r="E274" s="17">
        <v>6</v>
      </c>
      <c r="F274" s="14">
        <v>88.84</v>
      </c>
      <c r="G274" s="14">
        <v>74.67</v>
      </c>
      <c r="H274" s="14">
        <v>60.51</v>
      </c>
      <c r="I274" s="14"/>
      <c r="J274" s="14">
        <v>119.5</v>
      </c>
      <c r="K274" s="14">
        <v>147.82</v>
      </c>
      <c r="L274" s="14">
        <v>193.65</v>
      </c>
      <c r="M274" s="14"/>
      <c r="N274" s="14">
        <v>63.372085069999997</v>
      </c>
      <c r="O274" s="33">
        <v>9.211888287399999</v>
      </c>
      <c r="P274" s="17" t="s">
        <v>18</v>
      </c>
      <c r="Q274" s="40" t="s">
        <v>807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808</v>
      </c>
      <c r="D275" s="16" t="s">
        <v>381</v>
      </c>
      <c r="E275" s="16">
        <v>2</v>
      </c>
      <c r="F275" s="15">
        <v>32.700000000000003</v>
      </c>
      <c r="G275" s="15">
        <v>24.65</v>
      </c>
      <c r="H275" s="15">
        <v>16.61</v>
      </c>
      <c r="I275" s="14"/>
      <c r="J275" s="15">
        <v>33.229999999999997</v>
      </c>
      <c r="K275" s="15">
        <v>49.31</v>
      </c>
      <c r="L275" s="15">
        <v>75.34</v>
      </c>
      <c r="M275" s="15"/>
      <c r="N275" s="15">
        <v>50.910025791999999</v>
      </c>
      <c r="O275" s="15">
        <v>6.5742499453000001</v>
      </c>
      <c r="P275" s="16" t="s">
        <v>15</v>
      </c>
      <c r="Q275" s="39" t="s">
        <v>809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810</v>
      </c>
      <c r="D276" s="17" t="s">
        <v>811</v>
      </c>
      <c r="E276" s="17">
        <v>6</v>
      </c>
      <c r="F276" s="14">
        <v>51.2</v>
      </c>
      <c r="G276" s="14">
        <v>42.21</v>
      </c>
      <c r="H276" s="14">
        <v>33.22</v>
      </c>
      <c r="I276" s="14"/>
      <c r="J276" s="14">
        <v>72.150000000000006</v>
      </c>
      <c r="K276" s="14">
        <v>90.12</v>
      </c>
      <c r="L276" s="14">
        <v>119.2</v>
      </c>
      <c r="M276" s="14"/>
      <c r="N276" s="14">
        <v>65.867281575999996</v>
      </c>
      <c r="O276" s="33">
        <v>14.544674779000001</v>
      </c>
      <c r="P276" s="17" t="s">
        <v>18</v>
      </c>
      <c r="Q276" s="40" t="s">
        <v>812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446</v>
      </c>
      <c r="D277" s="16" t="s">
        <v>447</v>
      </c>
      <c r="E277" s="16">
        <v>10</v>
      </c>
      <c r="F277" s="15">
        <v>34.15</v>
      </c>
      <c r="G277" s="15">
        <v>30.57</v>
      </c>
      <c r="H277" s="15">
        <v>26.99</v>
      </c>
      <c r="I277" s="14"/>
      <c r="J277" s="15">
        <v>34.9</v>
      </c>
      <c r="K277" s="15">
        <v>42.05</v>
      </c>
      <c r="L277" s="15">
        <v>53.62</v>
      </c>
      <c r="M277" s="15"/>
      <c r="N277" s="15">
        <v>83.600844271</v>
      </c>
      <c r="O277" s="15">
        <v>3.0879599999999998</v>
      </c>
      <c r="P277" s="16" t="s">
        <v>18</v>
      </c>
      <c r="Q277" s="39" t="s">
        <v>813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814</v>
      </c>
      <c r="D278" s="17" t="s">
        <v>815</v>
      </c>
      <c r="E278" s="17">
        <v>7</v>
      </c>
      <c r="F278" s="14">
        <v>66.31</v>
      </c>
      <c r="G278" s="14">
        <v>55.62</v>
      </c>
      <c r="H278" s="14">
        <v>44.94</v>
      </c>
      <c r="I278" s="14"/>
      <c r="J278" s="14">
        <v>89.49</v>
      </c>
      <c r="K278" s="14">
        <v>110.85</v>
      </c>
      <c r="L278" s="14">
        <v>145.41999999999999</v>
      </c>
      <c r="M278" s="14"/>
      <c r="N278" s="14">
        <v>65.920482852000006</v>
      </c>
      <c r="O278" s="33">
        <v>1.0734769799999999</v>
      </c>
      <c r="P278" s="17" t="s">
        <v>18</v>
      </c>
      <c r="Q278" s="40" t="s">
        <v>816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382</v>
      </c>
      <c r="D279" s="16" t="s">
        <v>383</v>
      </c>
      <c r="E279" s="16">
        <v>10</v>
      </c>
      <c r="F279" s="15">
        <v>136.52000000000001</v>
      </c>
      <c r="G279" s="15">
        <v>131.93</v>
      </c>
      <c r="H279" s="15">
        <v>127.34</v>
      </c>
      <c r="I279" s="14"/>
      <c r="J279" s="15">
        <v>141.9</v>
      </c>
      <c r="K279" s="15">
        <v>151.07</v>
      </c>
      <c r="L279" s="15">
        <v>165.91</v>
      </c>
      <c r="M279" s="15"/>
      <c r="N279" s="15">
        <v>64.805933754999998</v>
      </c>
      <c r="O279" s="15">
        <v>5.2586427815999999</v>
      </c>
      <c r="P279" s="16" t="s">
        <v>18</v>
      </c>
      <c r="Q279" s="39" t="s">
        <v>817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530</v>
      </c>
      <c r="D280" s="17" t="s">
        <v>531</v>
      </c>
      <c r="E280" s="17">
        <v>10</v>
      </c>
      <c r="F280" s="14">
        <v>108.86</v>
      </c>
      <c r="G280" s="14">
        <v>104.63</v>
      </c>
      <c r="H280" s="14">
        <v>100.41</v>
      </c>
      <c r="I280" s="14"/>
      <c r="J280" s="14">
        <v>113.68</v>
      </c>
      <c r="K280" s="14">
        <v>122.12</v>
      </c>
      <c r="L280" s="14">
        <v>135.79</v>
      </c>
      <c r="M280" s="14"/>
      <c r="N280" s="14">
        <v>73.378864692999997</v>
      </c>
      <c r="O280" s="33">
        <v>1.0667306368</v>
      </c>
      <c r="P280" s="17" t="s">
        <v>18</v>
      </c>
      <c r="Q280" s="40" t="s">
        <v>818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448</v>
      </c>
      <c r="D281" s="16" t="s">
        <v>449</v>
      </c>
      <c r="E281" s="16">
        <v>0</v>
      </c>
      <c r="F281" s="15">
        <v>129.01</v>
      </c>
      <c r="G281" s="15">
        <v>118.62</v>
      </c>
      <c r="H281" s="15">
        <v>108.23</v>
      </c>
      <c r="I281" s="14"/>
      <c r="J281" s="15">
        <v>132.04</v>
      </c>
      <c r="K281" s="15">
        <v>152.81</v>
      </c>
      <c r="L281" s="15">
        <v>186.42</v>
      </c>
      <c r="M281" s="15"/>
      <c r="N281" s="15">
        <v>30.844155583999999</v>
      </c>
      <c r="O281" s="15">
        <v>18.429649035999997</v>
      </c>
      <c r="P281" s="16" t="s">
        <v>15</v>
      </c>
      <c r="Q281" s="39" t="s">
        <v>819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820</v>
      </c>
      <c r="D282" s="17" t="s">
        <v>821</v>
      </c>
      <c r="E282" s="17">
        <v>6</v>
      </c>
      <c r="F282" s="14">
        <v>74.180000000000007</v>
      </c>
      <c r="G282" s="14">
        <v>62.23</v>
      </c>
      <c r="H282" s="14">
        <v>50.28</v>
      </c>
      <c r="I282" s="14"/>
      <c r="J282" s="14">
        <v>100</v>
      </c>
      <c r="K282" s="14">
        <v>123.89</v>
      </c>
      <c r="L282" s="14">
        <v>162.56</v>
      </c>
      <c r="M282" s="14"/>
      <c r="N282" s="14">
        <v>61.240040372000003</v>
      </c>
      <c r="O282" s="33">
        <v>2.0947065168000001</v>
      </c>
      <c r="P282" s="17" t="s">
        <v>18</v>
      </c>
      <c r="Q282" s="40" t="s">
        <v>822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823</v>
      </c>
      <c r="D283" s="16" t="s">
        <v>384</v>
      </c>
      <c r="E283" s="16">
        <v>3</v>
      </c>
      <c r="F283" s="15">
        <v>178.22</v>
      </c>
      <c r="G283" s="15">
        <v>166.76</v>
      </c>
      <c r="H283" s="15">
        <v>155.31</v>
      </c>
      <c r="I283" s="14"/>
      <c r="J283" s="15">
        <v>181.13</v>
      </c>
      <c r="K283" s="15">
        <v>204.03</v>
      </c>
      <c r="L283" s="15">
        <v>241.1</v>
      </c>
      <c r="M283" s="15"/>
      <c r="N283" s="15">
        <v>33.428484165999997</v>
      </c>
      <c r="O283" s="15">
        <v>741.01755004999995</v>
      </c>
      <c r="P283" s="16" t="s">
        <v>15</v>
      </c>
      <c r="Q283" s="39" t="s">
        <v>824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825</v>
      </c>
      <c r="D284" s="17" t="s">
        <v>461</v>
      </c>
      <c r="E284" s="17">
        <v>3</v>
      </c>
      <c r="F284" s="14">
        <v>108.03</v>
      </c>
      <c r="G284" s="14">
        <v>98.61</v>
      </c>
      <c r="H284" s="14">
        <v>89.19</v>
      </c>
      <c r="I284" s="14"/>
      <c r="J284" s="14">
        <v>109.16</v>
      </c>
      <c r="K284" s="14">
        <v>127.99</v>
      </c>
      <c r="L284" s="14">
        <v>158.46</v>
      </c>
      <c r="M284" s="14"/>
      <c r="N284" s="14">
        <v>44.519641387999997</v>
      </c>
      <c r="O284" s="33">
        <v>22.555337997999999</v>
      </c>
      <c r="P284" s="17" t="s">
        <v>15</v>
      </c>
      <c r="Q284" s="40" t="s">
        <v>826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827</v>
      </c>
      <c r="D285" s="16" t="s">
        <v>472</v>
      </c>
      <c r="E285" s="16">
        <v>7</v>
      </c>
      <c r="F285" s="15">
        <v>75.959999999999994</v>
      </c>
      <c r="G285" s="15">
        <v>73.28</v>
      </c>
      <c r="H285" s="15">
        <v>70.61</v>
      </c>
      <c r="I285" s="14"/>
      <c r="J285" s="15">
        <v>79.040000000000006</v>
      </c>
      <c r="K285" s="15">
        <v>84.38</v>
      </c>
      <c r="L285" s="15">
        <v>93.03</v>
      </c>
      <c r="M285" s="15"/>
      <c r="N285" s="15">
        <v>65.702273422999994</v>
      </c>
      <c r="O285" s="15">
        <v>6.3121234774000001</v>
      </c>
      <c r="P285" s="16" t="s">
        <v>18</v>
      </c>
      <c r="Q285" s="39" t="s">
        <v>878</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828</v>
      </c>
      <c r="D286" s="17" t="s">
        <v>501</v>
      </c>
      <c r="E286" s="17">
        <v>7</v>
      </c>
      <c r="F286" s="14">
        <v>57.38</v>
      </c>
      <c r="G286" s="14">
        <v>54.43</v>
      </c>
      <c r="H286" s="14">
        <v>51.49</v>
      </c>
      <c r="I286" s="14"/>
      <c r="J286" s="14">
        <v>58.18</v>
      </c>
      <c r="K286" s="14">
        <v>64.06</v>
      </c>
      <c r="L286" s="14">
        <v>73.59</v>
      </c>
      <c r="M286" s="14"/>
      <c r="N286" s="14">
        <v>78.002498502999998</v>
      </c>
      <c r="O286" s="33">
        <v>1.5155464668</v>
      </c>
      <c r="P286" s="17" t="s">
        <v>18</v>
      </c>
      <c r="Q286" s="40" t="s">
        <v>879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829</v>
      </c>
      <c r="D287" s="16" t="s">
        <v>830</v>
      </c>
      <c r="E287" s="16">
        <v>9</v>
      </c>
      <c r="F287" s="15">
        <v>55.37</v>
      </c>
      <c r="G287" s="15">
        <v>52.94</v>
      </c>
      <c r="H287" s="15">
        <v>50.51</v>
      </c>
      <c r="I287" s="14"/>
      <c r="J287" s="15">
        <v>55.7</v>
      </c>
      <c r="K287" s="15">
        <v>60.55</v>
      </c>
      <c r="L287" s="15">
        <v>68.41</v>
      </c>
      <c r="M287" s="15"/>
      <c r="N287" s="15">
        <v>71.858906327</v>
      </c>
      <c r="O287" s="15">
        <v>6.9042083967999996</v>
      </c>
      <c r="P287" s="16" t="s">
        <v>18</v>
      </c>
      <c r="Q287" s="39" t="s">
        <v>831</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832</v>
      </c>
      <c r="D288" s="17" t="s">
        <v>445</v>
      </c>
      <c r="E288" s="17">
        <v>10</v>
      </c>
      <c r="F288" s="14">
        <v>116.29</v>
      </c>
      <c r="G288" s="14">
        <v>101.18</v>
      </c>
      <c r="H288" s="14">
        <v>86.08</v>
      </c>
      <c r="I288" s="14"/>
      <c r="J288" s="14">
        <v>120</v>
      </c>
      <c r="K288" s="14">
        <v>150.19999999999999</v>
      </c>
      <c r="L288" s="14">
        <v>199.07</v>
      </c>
      <c r="M288" s="14"/>
      <c r="N288" s="14">
        <v>81.377903524000004</v>
      </c>
      <c r="O288" s="33">
        <v>4.0885637815999996</v>
      </c>
      <c r="P288" s="17" t="s">
        <v>18</v>
      </c>
      <c r="Q288" s="40" t="s">
        <v>833</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834</v>
      </c>
      <c r="D289" s="16" t="s">
        <v>385</v>
      </c>
      <c r="E289" s="16">
        <v>9</v>
      </c>
      <c r="F289" s="15">
        <v>407.11</v>
      </c>
      <c r="G289" s="15">
        <v>392.1</v>
      </c>
      <c r="H289" s="15">
        <v>377.1</v>
      </c>
      <c r="I289" s="14"/>
      <c r="J289" s="15">
        <v>422.8</v>
      </c>
      <c r="K289" s="15">
        <v>452.8</v>
      </c>
      <c r="L289" s="15">
        <v>501.35</v>
      </c>
      <c r="M289" s="15"/>
      <c r="N289" s="15">
        <v>73.278730902000007</v>
      </c>
      <c r="O289" s="15">
        <v>54.956925423999998</v>
      </c>
      <c r="P289" s="16" t="s">
        <v>18</v>
      </c>
      <c r="Q289" s="39" t="s">
        <v>835</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836</v>
      </c>
      <c r="D290" s="17" t="s">
        <v>386</v>
      </c>
      <c r="E290" s="17">
        <v>10</v>
      </c>
      <c r="F290" s="14">
        <v>123.33</v>
      </c>
      <c r="G290" s="14">
        <v>97.11</v>
      </c>
      <c r="H290" s="14">
        <v>70.89</v>
      </c>
      <c r="I290" s="14"/>
      <c r="J290" s="14">
        <v>190.5</v>
      </c>
      <c r="K290" s="14">
        <v>242.93</v>
      </c>
      <c r="L290" s="14">
        <v>327.78</v>
      </c>
      <c r="M290" s="14"/>
      <c r="N290" s="14">
        <v>73.100203781999994</v>
      </c>
      <c r="O290" s="33">
        <v>7.4153996705000003</v>
      </c>
      <c r="P290" s="17" t="s">
        <v>18</v>
      </c>
      <c r="Q290" s="40" t="s">
        <v>837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838</v>
      </c>
      <c r="D291" s="16" t="s">
        <v>387</v>
      </c>
      <c r="E291" s="16">
        <v>3</v>
      </c>
      <c r="F291" s="15">
        <v>114.51</v>
      </c>
      <c r="G291" s="15">
        <v>108.24</v>
      </c>
      <c r="H291" s="15">
        <v>101.97</v>
      </c>
      <c r="I291" s="14"/>
      <c r="J291" s="15">
        <v>117.74</v>
      </c>
      <c r="K291" s="15">
        <v>130.27000000000001</v>
      </c>
      <c r="L291" s="15">
        <v>150.55000000000001</v>
      </c>
      <c r="M291" s="15"/>
      <c r="N291" s="15">
        <v>37.391812696999999</v>
      </c>
      <c r="O291" s="15">
        <v>301.52262352999998</v>
      </c>
      <c r="P291" s="16" t="s">
        <v>15</v>
      </c>
      <c r="Q291" s="39" t="s">
        <v>839</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840</v>
      </c>
      <c r="D292" s="17" t="s">
        <v>841</v>
      </c>
      <c r="E292" s="17">
        <v>3</v>
      </c>
      <c r="F292" s="14">
        <v>63.25</v>
      </c>
      <c r="G292" s="14">
        <v>59.19</v>
      </c>
      <c r="H292" s="14">
        <v>55.14</v>
      </c>
      <c r="I292" s="14"/>
      <c r="J292" s="14">
        <v>64.22</v>
      </c>
      <c r="K292" s="14">
        <v>72.319999999999993</v>
      </c>
      <c r="L292" s="14">
        <v>85.42</v>
      </c>
      <c r="M292" s="14"/>
      <c r="N292" s="14">
        <v>27.688665545999999</v>
      </c>
      <c r="O292" s="33">
        <v>2.2415169867999998</v>
      </c>
      <c r="P292" s="17" t="s">
        <v>15</v>
      </c>
      <c r="Q292" s="40" t="s">
        <v>842</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388</v>
      </c>
      <c r="D293" s="16" t="s">
        <v>389</v>
      </c>
      <c r="E293" s="16">
        <v>3</v>
      </c>
      <c r="F293" s="15">
        <v>187</v>
      </c>
      <c r="G293" s="15">
        <v>174.94</v>
      </c>
      <c r="H293" s="15">
        <v>162.88999999999999</v>
      </c>
      <c r="I293" s="14"/>
      <c r="J293" s="15">
        <v>190.06</v>
      </c>
      <c r="K293" s="15">
        <v>214.16</v>
      </c>
      <c r="L293" s="15">
        <v>253.16</v>
      </c>
      <c r="M293" s="15"/>
      <c r="N293" s="15">
        <v>31.333369619999999</v>
      </c>
      <c r="O293" s="15">
        <v>81.706880955000003</v>
      </c>
      <c r="P293" s="16" t="s">
        <v>15</v>
      </c>
      <c r="Q293" s="39" t="s">
        <v>843</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390</v>
      </c>
      <c r="D294" s="17" t="s">
        <v>391</v>
      </c>
      <c r="E294" s="17">
        <v>3</v>
      </c>
      <c r="F294" s="14">
        <v>127.89</v>
      </c>
      <c r="G294" s="14">
        <v>119.8</v>
      </c>
      <c r="H294" s="14">
        <v>111.72</v>
      </c>
      <c r="I294" s="14"/>
      <c r="J294" s="14">
        <v>129.86000000000001</v>
      </c>
      <c r="K294" s="14">
        <v>146.02000000000001</v>
      </c>
      <c r="L294" s="14">
        <v>172.18</v>
      </c>
      <c r="M294" s="14"/>
      <c r="N294" s="14">
        <v>28.460971192999999</v>
      </c>
      <c r="O294" s="33">
        <v>13.684060808</v>
      </c>
      <c r="P294" s="17" t="s">
        <v>15</v>
      </c>
      <c r="Q294" s="40" t="s">
        <v>844</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432</v>
      </c>
      <c r="D295" s="16" t="s">
        <v>433</v>
      </c>
      <c r="E295" s="16">
        <v>3</v>
      </c>
      <c r="F295" s="15">
        <v>178.33</v>
      </c>
      <c r="G295" s="15">
        <v>166.4</v>
      </c>
      <c r="H295" s="15">
        <v>154.47999999999999</v>
      </c>
      <c r="I295" s="14"/>
      <c r="J295" s="15">
        <v>188.5</v>
      </c>
      <c r="K295" s="15">
        <v>212.34</v>
      </c>
      <c r="L295" s="15">
        <v>250.92</v>
      </c>
      <c r="M295" s="15"/>
      <c r="N295" s="15">
        <v>29.773376832</v>
      </c>
      <c r="O295" s="15">
        <v>7.1720557153</v>
      </c>
      <c r="P295" s="16" t="s">
        <v>15</v>
      </c>
      <c r="Q295" s="39" t="s">
        <v>845</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502</v>
      </c>
      <c r="D296" s="17" t="s">
        <v>503</v>
      </c>
      <c r="E296" s="17">
        <v>10</v>
      </c>
      <c r="F296" s="14">
        <v>62.89</v>
      </c>
      <c r="G296" s="14">
        <v>58.95</v>
      </c>
      <c r="H296" s="14">
        <v>55.02</v>
      </c>
      <c r="I296" s="14"/>
      <c r="J296" s="14">
        <v>70.91</v>
      </c>
      <c r="K296" s="14">
        <v>78.77</v>
      </c>
      <c r="L296" s="14">
        <v>91.49</v>
      </c>
      <c r="M296" s="14"/>
      <c r="N296" s="14">
        <v>56.740769083000004</v>
      </c>
      <c r="O296" s="33">
        <v>1.8280649616</v>
      </c>
      <c r="P296" s="17" t="s">
        <v>18</v>
      </c>
      <c r="Q296" s="40" t="s">
        <v>846</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392</v>
      </c>
      <c r="D297" s="16" t="s">
        <v>393</v>
      </c>
      <c r="E297" s="16">
        <v>9</v>
      </c>
      <c r="F297" s="15">
        <v>70.39</v>
      </c>
      <c r="G297" s="15">
        <v>66.930000000000007</v>
      </c>
      <c r="H297" s="15">
        <v>63.48</v>
      </c>
      <c r="I297" s="14"/>
      <c r="J297" s="15">
        <v>70.739999999999995</v>
      </c>
      <c r="K297" s="15">
        <v>77.64</v>
      </c>
      <c r="L297" s="15">
        <v>88.82</v>
      </c>
      <c r="M297" s="15"/>
      <c r="N297" s="15">
        <v>81.877820004</v>
      </c>
      <c r="O297" s="15">
        <v>13.992444040000001</v>
      </c>
      <c r="P297" s="16" t="s">
        <v>18</v>
      </c>
      <c r="Q297" s="39" t="s">
        <v>847</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394</v>
      </c>
      <c r="D298" s="17" t="s">
        <v>395</v>
      </c>
      <c r="E298" s="17">
        <v>10</v>
      </c>
      <c r="F298" s="14">
        <v>49.53</v>
      </c>
      <c r="G298" s="14">
        <v>47.64</v>
      </c>
      <c r="H298" s="14">
        <v>45.75</v>
      </c>
      <c r="I298" s="14"/>
      <c r="J298" s="14">
        <v>51.56</v>
      </c>
      <c r="K298" s="14">
        <v>55.33</v>
      </c>
      <c r="L298" s="14">
        <v>61.45</v>
      </c>
      <c r="M298" s="14"/>
      <c r="N298" s="14">
        <v>72.129648993000004</v>
      </c>
      <c r="O298" s="33">
        <v>8.0466361190000004</v>
      </c>
      <c r="P298" s="17" t="s">
        <v>18</v>
      </c>
      <c r="Q298" s="40" t="s">
        <v>848</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396</v>
      </c>
      <c r="D299" s="16" t="s">
        <v>397</v>
      </c>
      <c r="E299" s="16">
        <v>7</v>
      </c>
      <c r="F299" s="15">
        <v>109.39</v>
      </c>
      <c r="G299" s="15">
        <v>102.43</v>
      </c>
      <c r="H299" s="15">
        <v>95.47</v>
      </c>
      <c r="I299" s="14"/>
      <c r="J299" s="15">
        <v>112.21</v>
      </c>
      <c r="K299" s="15">
        <v>126.12</v>
      </c>
      <c r="L299" s="15">
        <v>148.63999999999999</v>
      </c>
      <c r="M299" s="15"/>
      <c r="N299" s="15">
        <v>73.569374957999997</v>
      </c>
      <c r="O299" s="15">
        <v>9.9205295499999995</v>
      </c>
      <c r="P299" s="16" t="s">
        <v>18</v>
      </c>
      <c r="Q299" s="39" t="s">
        <v>880</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11"/>
      <c r="C300" s="19" t="s">
        <v>474</v>
      </c>
      <c r="D300" s="17" t="s">
        <v>475</v>
      </c>
      <c r="E300" s="17">
        <v>0</v>
      </c>
      <c r="F300" s="14">
        <v>90.87</v>
      </c>
      <c r="G300" s="14">
        <v>84.38</v>
      </c>
      <c r="H300" s="14">
        <v>77.900000000000006</v>
      </c>
      <c r="I300" s="14"/>
      <c r="J300" s="14">
        <v>93.83</v>
      </c>
      <c r="K300" s="14">
        <v>106.79</v>
      </c>
      <c r="L300" s="14">
        <v>127.77</v>
      </c>
      <c r="M300" s="14"/>
      <c r="N300" s="14">
        <v>36.448317236999998</v>
      </c>
      <c r="O300" s="33">
        <v>2.3480516278999999</v>
      </c>
      <c r="P300" s="17" t="s">
        <v>15</v>
      </c>
      <c r="Q300" s="40" t="s">
        <v>849</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11"/>
      <c r="C301" s="9" t="s">
        <v>398</v>
      </c>
      <c r="D301" s="16" t="s">
        <v>399</v>
      </c>
      <c r="E301" s="16">
        <v>6</v>
      </c>
      <c r="F301" s="15">
        <v>23.89</v>
      </c>
      <c r="G301" s="15">
        <v>20.170000000000002</v>
      </c>
      <c r="H301" s="15">
        <v>16.45</v>
      </c>
      <c r="I301" s="14"/>
      <c r="J301" s="15">
        <v>31.86</v>
      </c>
      <c r="K301" s="15">
        <v>39.29</v>
      </c>
      <c r="L301" s="15">
        <v>51.32</v>
      </c>
      <c r="M301" s="15"/>
      <c r="N301" s="15">
        <v>65.116141562999999</v>
      </c>
      <c r="O301" s="15">
        <v>3.1865461584000001</v>
      </c>
      <c r="P301" s="16" t="s">
        <v>18</v>
      </c>
      <c r="Q301" s="39" t="s">
        <v>850</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t="s">
        <v>851</v>
      </c>
      <c r="D302" s="17" t="s">
        <v>852</v>
      </c>
      <c r="E302" s="17">
        <v>7</v>
      </c>
      <c r="F302" s="14">
        <v>12.77</v>
      </c>
      <c r="G302" s="14">
        <v>9.26</v>
      </c>
      <c r="H302" s="14">
        <v>5.75</v>
      </c>
      <c r="I302" s="14"/>
      <c r="J302" s="14">
        <v>22.32</v>
      </c>
      <c r="K302" s="14">
        <v>29.33</v>
      </c>
      <c r="L302" s="14">
        <v>40.68</v>
      </c>
      <c r="M302" s="14"/>
      <c r="N302" s="14">
        <v>78.701659348000007</v>
      </c>
      <c r="O302" s="33">
        <v>1.0238467915</v>
      </c>
      <c r="P302" s="17" t="s">
        <v>18</v>
      </c>
      <c r="Q302" s="40" t="s">
        <v>853</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t="s">
        <v>400</v>
      </c>
      <c r="D303" s="16" t="s">
        <v>401</v>
      </c>
      <c r="E303" s="16">
        <v>7</v>
      </c>
      <c r="F303" s="15" t="s">
        <v>33</v>
      </c>
      <c r="G303" s="15" t="s">
        <v>33</v>
      </c>
      <c r="H303" s="15" t="s">
        <v>33</v>
      </c>
      <c r="I303" s="14"/>
      <c r="J303" s="15" t="s">
        <v>33</v>
      </c>
      <c r="K303" s="15" t="s">
        <v>33</v>
      </c>
      <c r="L303" s="15" t="s">
        <v>33</v>
      </c>
      <c r="M303" s="15"/>
      <c r="N303" s="15" t="s">
        <v>33</v>
      </c>
      <c r="O303" s="15" t="s">
        <v>33</v>
      </c>
      <c r="P303" s="16" t="s">
        <v>33</v>
      </c>
      <c r="Q303" s="39" t="s">
        <v>34</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t="s">
        <v>402</v>
      </c>
      <c r="D304" s="17" t="s">
        <v>403</v>
      </c>
      <c r="E304" s="17">
        <v>3</v>
      </c>
      <c r="F304" s="14">
        <v>18.61</v>
      </c>
      <c r="G304" s="14">
        <v>17.38</v>
      </c>
      <c r="H304" s="14">
        <v>16.16</v>
      </c>
      <c r="I304" s="14"/>
      <c r="J304" s="14">
        <v>18.899999999999999</v>
      </c>
      <c r="K304" s="14">
        <v>21.34</v>
      </c>
      <c r="L304" s="14">
        <v>25.29</v>
      </c>
      <c r="M304" s="14"/>
      <c r="N304" s="14">
        <v>32.655882548000001</v>
      </c>
      <c r="O304" s="33">
        <v>14.578348748</v>
      </c>
      <c r="P304" s="17" t="s">
        <v>15</v>
      </c>
      <c r="Q304" s="40" t="s">
        <v>854</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t="s">
        <v>404</v>
      </c>
      <c r="D305" s="16" t="s">
        <v>405</v>
      </c>
      <c r="E305" s="16">
        <v>10</v>
      </c>
      <c r="F305" s="15">
        <v>19.87</v>
      </c>
      <c r="G305" s="15">
        <v>18.829999999999998</v>
      </c>
      <c r="H305" s="15">
        <v>17.8</v>
      </c>
      <c r="I305" s="14"/>
      <c r="J305" s="15">
        <v>20.079999999999998</v>
      </c>
      <c r="K305" s="15">
        <v>22.14</v>
      </c>
      <c r="L305" s="15">
        <v>25.48</v>
      </c>
      <c r="M305" s="15"/>
      <c r="N305" s="15">
        <v>85.577110981999994</v>
      </c>
      <c r="O305" s="15">
        <v>16.538259499999999</v>
      </c>
      <c r="P305" s="16" t="s">
        <v>18</v>
      </c>
      <c r="Q305" s="39" t="s">
        <v>855</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t="s">
        <v>406</v>
      </c>
      <c r="D306" s="17" t="s">
        <v>407</v>
      </c>
      <c r="E306" s="17">
        <v>6</v>
      </c>
      <c r="F306" s="14">
        <v>23.96</v>
      </c>
      <c r="G306" s="14">
        <v>21.81</v>
      </c>
      <c r="H306" s="14">
        <v>19.670000000000002</v>
      </c>
      <c r="I306" s="14"/>
      <c r="J306" s="14">
        <v>24.17</v>
      </c>
      <c r="K306" s="14">
        <v>28.45</v>
      </c>
      <c r="L306" s="14">
        <v>35.380000000000003</v>
      </c>
      <c r="M306" s="14"/>
      <c r="N306" s="14">
        <v>45.932445373</v>
      </c>
      <c r="O306" s="33">
        <v>29.162720182000001</v>
      </c>
      <c r="P306" s="17" t="s">
        <v>15</v>
      </c>
      <c r="Q306" s="40" t="s">
        <v>856</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t="s">
        <v>532</v>
      </c>
      <c r="D307" s="16" t="s">
        <v>533</v>
      </c>
      <c r="E307" s="16">
        <v>6</v>
      </c>
      <c r="F307" s="15">
        <v>54.93</v>
      </c>
      <c r="G307" s="15">
        <v>50.19</v>
      </c>
      <c r="H307" s="15">
        <v>45.46</v>
      </c>
      <c r="I307" s="14"/>
      <c r="J307" s="15">
        <v>66</v>
      </c>
      <c r="K307" s="15">
        <v>75.459999999999994</v>
      </c>
      <c r="L307" s="15">
        <v>90.77</v>
      </c>
      <c r="M307" s="15"/>
      <c r="N307" s="15">
        <v>57.172651774000002</v>
      </c>
      <c r="O307" s="15">
        <v>2.7957609900000002</v>
      </c>
      <c r="P307" s="16" t="s">
        <v>18</v>
      </c>
      <c r="Q307" s="39" t="s">
        <v>857</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t="s">
        <v>454</v>
      </c>
      <c r="D308" s="17" t="s">
        <v>455</v>
      </c>
      <c r="E308" s="17">
        <v>10</v>
      </c>
      <c r="F308" s="14">
        <v>15.48</v>
      </c>
      <c r="G308" s="14">
        <v>14.85</v>
      </c>
      <c r="H308" s="14">
        <v>14.23</v>
      </c>
      <c r="I308" s="14"/>
      <c r="J308" s="14">
        <v>16.27</v>
      </c>
      <c r="K308" s="14">
        <v>17.510000000000002</v>
      </c>
      <c r="L308" s="14">
        <v>19.52</v>
      </c>
      <c r="M308" s="14"/>
      <c r="N308" s="14">
        <v>66.033925253000007</v>
      </c>
      <c r="O308" s="33">
        <v>3.5602016104999996</v>
      </c>
      <c r="P308" s="17" t="s">
        <v>18</v>
      </c>
      <c r="Q308" s="40" t="s">
        <v>858</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18"/>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18"/>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2026-05-05T22:09:27Z</cp:lastPrinted>
  <dcterms:created xsi:type="dcterms:W3CDTF">2020-05-21T15:06:06Z</dcterms:created>
  <dcterms:modified xsi:type="dcterms:W3CDTF">2026-05-12T01:52:04Z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1462059558</vt:lpwstr>
  </property>
  <property fmtid="{D5CDD505-2E9C-101B-9397-08002B2CF9AE}" pid="3" name="EcoUpdateMessage">
    <vt:lpwstr>2026/04/30-23:39:18</vt:lpwstr>
  </property>
  <property fmtid="{D5CDD505-2E9C-101B-9397-08002B2CF9AE}" pid="4" name="EcoUpdateStatus">
    <vt:lpwstr>2026-04-30=BRA:St,ME,Fd,TP;USA:St,ME;ARG:St,ME,TP;MEX:St,ME,Fd;CHL:St,ME;PER:St,ME,Fd;SAU:St|2022-10-17=USA:TP|2026-04-29=ARG:Fd;MEX:TP;CHL:Fd;COL:St,ME|2021-11-17=CHL:TP|2014-02-26=VEN:St|2002-11-08=JPN:St|2026-04-21=GBR:St,ME|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