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d.docs.live.net/ac992c250befdd11/2026/"/>
    </mc:Choice>
  </mc:AlternateContent>
  <xr:revisionPtr revIDLastSave="159" documentId="14_{82F6EE54-92E6-4E2A-995E-828A4F459A9B}" xr6:coauthVersionLast="47" xr6:coauthVersionMax="47" xr10:uidLastSave="{E88A782D-EABB-46A0-82D1-3DBB0F75B949}"/>
  <bookViews>
    <workbookView xWindow="-120" yWindow="-120" windowWidth="29040" windowHeight="1644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6" i="1" l="1"/>
  <c r="V16" i="1" s="1"/>
  <c r="W7" i="1"/>
  <c r="V7" i="1"/>
  <c r="Y7" i="1" l="1"/>
  <c r="V8" i="1" s="1"/>
  <c r="W8" i="1" l="1"/>
</calcChain>
</file>

<file path=xl/sharedStrings.xml><?xml version="1.0" encoding="utf-8"?>
<sst xmlns="http://schemas.openxmlformats.org/spreadsheetml/2006/main" count="1240" uniqueCount="890">
  <si>
    <t>Ativos</t>
  </si>
  <si>
    <t>Suportes</t>
  </si>
  <si>
    <t>Suportes e Resistências</t>
  </si>
  <si>
    <t>Atualizado em 08junho2020</t>
  </si>
  <si>
    <t>A</t>
  </si>
  <si>
    <t>Resistências</t>
  </si>
  <si>
    <t>IFR</t>
  </si>
  <si>
    <t>Vol$m</t>
  </si>
  <si>
    <t>Tend.</t>
  </si>
  <si>
    <t xml:space="preserve">Disclaimer: </t>
  </si>
  <si>
    <t>Análise do Ativo</t>
  </si>
  <si>
    <t>Altas</t>
  </si>
  <si>
    <t>Baixas</t>
  </si>
  <si>
    <t>3tentos</t>
  </si>
  <si>
    <t>TTEN3</t>
  </si>
  <si>
    <t>Baixa</t>
  </si>
  <si>
    <t>Abc Brasil</t>
  </si>
  <si>
    <t>ABCB4</t>
  </si>
  <si>
    <t>Alta</t>
  </si>
  <si>
    <t>Advanced Micro Devices, Inc</t>
  </si>
  <si>
    <t>A1MD34</t>
  </si>
  <si>
    <t>Alibaba Group Holding Ltd</t>
  </si>
  <si>
    <t>BABA34</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</si>
  <si>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</si>
  <si>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</si>
  <si>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</si>
  <si>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</si>
  <si>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</si>
  <si>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</si>
  <si>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</si>
  <si>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</si>
  <si>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</si>
  <si>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</si>
  <si>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</si>
  <si>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</si>
  <si>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</si>
  <si>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</si>
  <si>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</si>
  <si>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</si>
  <si>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</si>
  <si>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</si>
  <si>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</si>
  <si>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</si>
  <si>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</si>
  <si>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</si>
  <si>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</si>
  <si>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</si>
  <si>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</si>
  <si>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</si>
  <si>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</si>
  <si>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</si>
  <si>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</si>
  <si>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</si>
  <si>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</si>
  <si>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</si>
  <si>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</si>
  <si>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</si>
  <si>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</si>
  <si>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</si>
  <si>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</si>
  <si>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</si>
  <si>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</si>
  <si>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</si>
  <si>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</si>
  <si>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</si>
  <si>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</si>
  <si>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</si>
  <si>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</si>
  <si>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</si>
  <si>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</si>
  <si>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</si>
  <si>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</si>
  <si>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</si>
  <si>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</si>
  <si>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</si>
  <si>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</si>
  <si>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</si>
  <si>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</si>
  <si>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</si>
  <si>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</si>
  <si>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</si>
  <si>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</si>
  <si>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</si>
  <si>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</si>
  <si>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</si>
  <si>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</si>
  <si>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</si>
  <si>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</si>
  <si>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</si>
  <si>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</si>
  <si>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</si>
  <si>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</si>
  <si>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</si>
  <si>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</si>
  <si>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</si>
  <si>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</si>
  <si>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</si>
  <si>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</si>
  <si>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</si>
  <si>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</si>
  <si>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</si>
  <si>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</si>
  <si>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</si>
  <si>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CMIG4</t>
  </si>
  <si>
    <t>Cogna ON</t>
  </si>
  <si>
    <t>COGN3</t>
  </si>
  <si>
    <t>Coinbase Global, Inc</t>
  </si>
  <si>
    <t>C2OI34</t>
  </si>
  <si>
    <t>Copasa</t>
  </si>
  <si>
    <t>CSMG3</t>
  </si>
  <si>
    <t>Copel</t>
  </si>
  <si>
    <t>CPLE3</t>
  </si>
  <si>
    <t>Cosan</t>
  </si>
  <si>
    <t>CSAN3</t>
  </si>
  <si>
    <t>CPFL Energia</t>
  </si>
  <si>
    <t>CPFE3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</si>
  <si>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</si>
  <si>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</si>
  <si>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</si>
  <si>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</si>
  <si>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</si>
  <si>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</si>
  <si>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</si>
  <si>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</si>
  <si>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</si>
  <si>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</si>
  <si>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</si>
  <si>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</si>
  <si>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</si>
  <si>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</si>
  <si>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</si>
  <si>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</si>
  <si>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</si>
  <si>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</si>
  <si>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</si>
  <si>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</si>
  <si>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</si>
  <si>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</si>
  <si>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</si>
  <si>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</si>
  <si>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</si>
  <si>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</si>
  <si>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</si>
  <si>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</si>
  <si>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</si>
  <si>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</si>
  <si>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</si>
  <si>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</si>
  <si>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</si>
  <si>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</si>
  <si>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</si>
  <si>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</si>
  <si>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</si>
  <si>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</si>
  <si>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</si>
  <si>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</si>
  <si>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</si>
  <si>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</si>
  <si>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</si>
  <si>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Gerdau</t>
  </si>
  <si>
    <t>GGBR4</t>
  </si>
  <si>
    <t>Gerdau Met</t>
  </si>
  <si>
    <t>GOAU4</t>
  </si>
  <si>
    <t>Gps</t>
  </si>
  <si>
    <t>GGPS3</t>
  </si>
  <si>
    <t>Grendene</t>
  </si>
  <si>
    <t>GRND3</t>
  </si>
  <si>
    <t>Grupo Mateus</t>
  </si>
  <si>
    <t>GMAT3</t>
  </si>
  <si>
    <t>Grupo Sbf</t>
  </si>
  <si>
    <t>SBFG3</t>
  </si>
  <si>
    <t>Hapvida</t>
  </si>
  <si>
    <t>HAPV3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</si>
  <si>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</si>
  <si>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</si>
  <si>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</si>
  <si>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</si>
  <si>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</si>
  <si>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</si>
  <si>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</si>
  <si>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</si>
  <si>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</si>
  <si>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</si>
  <si>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</si>
  <si>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</si>
  <si>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</si>
  <si>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</si>
  <si>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</si>
  <si>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</si>
  <si>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</si>
  <si>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</si>
  <si>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</si>
  <si>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</si>
  <si>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</si>
  <si>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</si>
  <si>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</si>
  <si>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</si>
  <si>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</si>
  <si>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</si>
  <si>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</si>
  <si>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</si>
  <si>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</si>
  <si>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</si>
  <si>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</si>
  <si>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</si>
  <si>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</si>
  <si>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</si>
  <si>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</si>
  <si>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</si>
  <si>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</si>
  <si>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</si>
  <si>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</si>
  <si>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</si>
  <si>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</si>
  <si>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</si>
  <si>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</si>
  <si>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</si>
  <si>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</si>
  <si>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</si>
  <si>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</si>
  <si>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</si>
  <si>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</si>
  <si>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</si>
  <si>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</si>
  <si>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</si>
  <si>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</si>
  <si>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</si>
  <si>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</si>
  <si>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</si>
  <si>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</si>
  <si>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</si>
  <si>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</si>
  <si>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</si>
  <si>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</si>
  <si>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</si>
  <si>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</si>
  <si>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</si>
  <si>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</si>
  <si>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</si>
  <si>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</si>
  <si>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</si>
  <si>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</si>
  <si>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</si>
  <si>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</si>
  <si>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Meta Platforms, Inc</t>
  </si>
  <si>
    <t>M1TA34</t>
  </si>
  <si>
    <t>Metal Leve</t>
  </si>
  <si>
    <t>LEVE3</t>
  </si>
  <si>
    <t>Micron Technology, Inc</t>
  </si>
  <si>
    <t>MUTC34</t>
  </si>
  <si>
    <t>Microsoft Corp</t>
  </si>
  <si>
    <t>MSFT34</t>
  </si>
  <si>
    <t>Mills</t>
  </si>
  <si>
    <t>MILS3</t>
  </si>
  <si>
    <t>Minerva</t>
  </si>
  <si>
    <t>BEEF3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</si>
  <si>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</si>
  <si>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</si>
  <si>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</si>
  <si>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</si>
  <si>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</si>
  <si>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</si>
  <si>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</si>
  <si>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</si>
  <si>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</si>
  <si>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</si>
  <si>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</si>
  <si>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</si>
  <si>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</si>
  <si>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</si>
  <si>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</si>
  <si>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</si>
  <si>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</si>
  <si>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</si>
  <si>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</si>
  <si>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</si>
  <si>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</si>
  <si>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</si>
  <si>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</si>
  <si>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</si>
  <si>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</si>
  <si>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</si>
  <si>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</si>
  <si>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</si>
  <si>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Orizon</t>
  </si>
  <si>
    <t>ORVR3</t>
  </si>
  <si>
    <t>P.Acucar-Cbd</t>
  </si>
  <si>
    <t>PCAR3</t>
  </si>
  <si>
    <t>Pague Menos</t>
  </si>
  <si>
    <t>PGMN3</t>
  </si>
  <si>
    <t>Palantir Technologies Inc</t>
  </si>
  <si>
    <t>P2LT34</t>
  </si>
  <si>
    <t>Petrobras</t>
  </si>
  <si>
    <t>PETR3</t>
  </si>
  <si>
    <t>Paypal</t>
  </si>
  <si>
    <t>PETR4</t>
  </si>
  <si>
    <t>Petrorecsa</t>
  </si>
  <si>
    <t>RECV3</t>
  </si>
  <si>
    <t>PRIO3</t>
  </si>
  <si>
    <t>AUAU3</t>
  </si>
  <si>
    <t>PINE4</t>
  </si>
  <si>
    <t>PLPL3</t>
  </si>
  <si>
    <t>PSSA3</t>
  </si>
  <si>
    <t>POSI3</t>
  </si>
  <si>
    <t>PRNR3</t>
  </si>
  <si>
    <t>QUAL3</t>
  </si>
  <si>
    <t>LJQQ3</t>
  </si>
  <si>
    <t>RADL3</t>
  </si>
  <si>
    <t>RAIZ4</t>
  </si>
  <si>
    <t>RAPT4</t>
  </si>
  <si>
    <t>RDOR3</t>
  </si>
  <si>
    <t>RIAA3</t>
  </si>
  <si>
    <t>Romi</t>
  </si>
  <si>
    <t>ROMI3</t>
  </si>
  <si>
    <t>RAIL3</t>
  </si>
  <si>
    <t>Sabesp</t>
  </si>
  <si>
    <t>SBSP3</t>
  </si>
  <si>
    <t>Sanepar</t>
  </si>
  <si>
    <t>SAPR4</t>
  </si>
  <si>
    <t>SAPR11</t>
  </si>
  <si>
    <t>Santander BR</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</si>
  <si>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</si>
  <si>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</si>
  <si>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</si>
  <si>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</si>
  <si>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</si>
  <si>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</si>
  <si>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</si>
  <si>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</si>
  <si>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</si>
  <si>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</si>
  <si>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</si>
  <si>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</si>
  <si>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</si>
  <si>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</si>
  <si>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</si>
  <si>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</si>
  <si>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</si>
  <si>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</si>
  <si>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</si>
  <si>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</si>
  <si>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</si>
  <si>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</si>
  <si>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</si>
  <si>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</si>
  <si>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</si>
  <si>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</si>
  <si>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</si>
  <si>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</si>
  <si>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Tegma</t>
  </si>
  <si>
    <t>TGMA3</t>
  </si>
  <si>
    <t>Telef Brasil</t>
  </si>
  <si>
    <t>VIVT3</t>
  </si>
  <si>
    <t>Tenda</t>
  </si>
  <si>
    <t>TEND3</t>
  </si>
  <si>
    <t>Tesla, Inc</t>
  </si>
  <si>
    <t>TSLA34</t>
  </si>
  <si>
    <t>Tim</t>
  </si>
  <si>
    <t>TIMS3</t>
  </si>
  <si>
    <t>Totvs</t>
  </si>
  <si>
    <t>TOTS3</t>
  </si>
  <si>
    <t>Track Field</t>
  </si>
  <si>
    <t>TFCO4</t>
  </si>
  <si>
    <t>Tupy</t>
  </si>
  <si>
    <t>TUPY3</t>
  </si>
  <si>
    <t>Ultrapar</t>
  </si>
  <si>
    <t>UGPA3</t>
  </si>
  <si>
    <t>Unifique</t>
  </si>
  <si>
    <t>FIQE3</t>
  </si>
  <si>
    <t>Unipar</t>
  </si>
  <si>
    <t>UNIP6</t>
  </si>
  <si>
    <t>Usiminas</t>
  </si>
  <si>
    <t>USIM5</t>
  </si>
  <si>
    <t>Vale</t>
  </si>
  <si>
    <t>VALE3</t>
  </si>
  <si>
    <t>Valid</t>
  </si>
  <si>
    <t>VLID3</t>
  </si>
  <si>
    <t>Vamos</t>
  </si>
  <si>
    <t>VAMO3</t>
  </si>
  <si>
    <t>Vibra</t>
  </si>
  <si>
    <t>VBBR3</t>
  </si>
  <si>
    <t>Vitrueduca</t>
  </si>
  <si>
    <t>VTRU3</t>
  </si>
  <si>
    <t>Vivara S.A.</t>
  </si>
  <si>
    <t>VIVA3</t>
  </si>
  <si>
    <t>Vulcabras</t>
  </si>
  <si>
    <t>VULC3</t>
  </si>
  <si>
    <t>Weg</t>
  </si>
  <si>
    <t>WEGE3</t>
  </si>
  <si>
    <t>Wiz Co</t>
  </si>
  <si>
    <t>WIZC3</t>
  </si>
  <si>
    <t>Xp Inc.</t>
  </si>
  <si>
    <t>XPBR31</t>
  </si>
  <si>
    <t>Yduqs Part</t>
  </si>
  <si>
    <t>YDUQ3</t>
  </si>
  <si>
    <t>Etf BV Coin</t>
  </si>
  <si>
    <t>COIN11</t>
  </si>
  <si>
    <t>Hashdex Btcn</t>
  </si>
  <si>
    <t>BITH11</t>
  </si>
  <si>
    <t>Hashdex Eth</t>
  </si>
  <si>
    <t>ETHE11</t>
  </si>
  <si>
    <t>Hashdex Nci</t>
  </si>
  <si>
    <t>HASH11</t>
  </si>
  <si>
    <t>Investo Wrld</t>
  </si>
  <si>
    <t>WRLD11</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</si>
  <si>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</si>
  <si>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</si>
  <si>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</si>
  <si>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</si>
  <si>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</si>
  <si>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</si>
  <si>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</si>
  <si>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</si>
  <si>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</si>
  <si>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</si>
  <si>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</si>
  <si>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</si>
  <si>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</si>
  <si>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</si>
  <si>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</si>
  <si>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</si>
  <si>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</si>
  <si>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</si>
  <si>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Qr Bitcoin</t>
  </si>
  <si>
    <t>QBTC11</t>
  </si>
  <si>
    <t>Trend Europa</t>
  </si>
  <si>
    <t>EURP11</t>
  </si>
  <si>
    <t>Trend Ibovx</t>
  </si>
  <si>
    <t>BOVX11</t>
  </si>
  <si>
    <t>Trend Nasdaq</t>
  </si>
  <si>
    <t>NASD11</t>
  </si>
  <si>
    <t>Trend Ouro</t>
  </si>
  <si>
    <t>GOLD11</t>
  </si>
  <si>
    <t>Petrorio</t>
  </si>
  <si>
    <t>Western Digital Corp</t>
  </si>
  <si>
    <t>W1DC34</t>
  </si>
  <si>
    <t>Petzcobasi</t>
  </si>
  <si>
    <t>Planoeplano</t>
  </si>
  <si>
    <t>Allied</t>
  </si>
  <si>
    <t>ALLD3</t>
  </si>
  <si>
    <t>Syn Prop Tec</t>
  </si>
  <si>
    <t>SYNE3</t>
  </si>
  <si>
    <t>Oranjebtc</t>
  </si>
  <si>
    <t>OBTC3</t>
  </si>
  <si>
    <t>Nota Téc.</t>
  </si>
  <si>
    <t>Sigma Lithium Corp</t>
  </si>
  <si>
    <t>S2GM34</t>
  </si>
  <si>
    <t>Rede D Or</t>
  </si>
  <si>
    <t>Raizen</t>
  </si>
  <si>
    <t>Trisul</t>
  </si>
  <si>
    <t>TRIS3</t>
  </si>
  <si>
    <t>USIM3</t>
  </si>
  <si>
    <t>CMIG3</t>
  </si>
  <si>
    <t>Coca Cola Co</t>
  </si>
  <si>
    <t>COCA34</t>
  </si>
  <si>
    <t>Riachuelo</t>
  </si>
  <si>
    <t>Porto Seguro</t>
  </si>
  <si>
    <t>Positivo Tec</t>
  </si>
  <si>
    <t>SANB4</t>
  </si>
  <si>
    <t>Quero-Quero</t>
  </si>
  <si>
    <t>Multilaser</t>
  </si>
  <si>
    <t>MLAS3</t>
  </si>
  <si>
    <t>It Now Ifnc Fundo de Indice</t>
  </si>
  <si>
    <t>FIND11</t>
  </si>
  <si>
    <t>Qualicorp</t>
  </si>
  <si>
    <t>Trend China</t>
  </si>
  <si>
    <t>XINA11</t>
  </si>
  <si>
    <t>Etf BV Spyi</t>
  </si>
  <si>
    <t>SPYI11</t>
  </si>
  <si>
    <t>Nota media</t>
  </si>
  <si>
    <t>Asml Holding Nv</t>
  </si>
  <si>
    <t>ASML34</t>
  </si>
  <si>
    <t>Priner</t>
  </si>
  <si>
    <t>Cruzeiro Edu</t>
  </si>
  <si>
    <t>CSED3</t>
  </si>
  <si>
    <t>Rumo S.A.</t>
  </si>
  <si>
    <t>Global X Uranium</t>
  </si>
  <si>
    <t>BURA39</t>
  </si>
  <si>
    <t>iShares MSCI South Korea Capped ETF</t>
  </si>
  <si>
    <t>BEWY39</t>
  </si>
  <si>
    <t>Trend Acwi</t>
  </si>
  <si>
    <t>ACWI11</t>
  </si>
  <si>
    <t>Investo Chip</t>
  </si>
  <si>
    <t>CHIP11</t>
  </si>
  <si>
    <t>Trend Us Tec</t>
  </si>
  <si>
    <t>UTEC11</t>
  </si>
  <si>
    <t>Investoutil</t>
  </si>
  <si>
    <t>UTLL11</t>
  </si>
  <si>
    <t>Pactual Ibov</t>
  </si>
  <si>
    <t>IBOB11</t>
  </si>
  <si>
    <t>RaiaDrogasil</t>
  </si>
  <si>
    <t>Recrusul</t>
  </si>
  <si>
    <t>RCSL4</t>
  </si>
  <si>
    <t>TAEE3</t>
  </si>
  <si>
    <t>iShares Bitcoin Trust</t>
  </si>
  <si>
    <t>IBIT39</t>
  </si>
  <si>
    <t>Trend Us Lrg</t>
  </si>
  <si>
    <t>USAL11</t>
  </si>
  <si>
    <t>BRAP3</t>
  </si>
  <si>
    <t>ITSA3</t>
  </si>
  <si>
    <t>Mastercard Inc</t>
  </si>
  <si>
    <t>MSCD34</t>
  </si>
  <si>
    <t>Mercantil</t>
  </si>
  <si>
    <t>BMEB4</t>
  </si>
  <si>
    <t>Pagseguro Digital Ltd.</t>
  </si>
  <si>
    <t>PAGS34</t>
  </si>
  <si>
    <t>SANB3</t>
  </si>
  <si>
    <t>Visa Inc</t>
  </si>
  <si>
    <t>VISA34</t>
  </si>
  <si>
    <t>iShares Gold Trust</t>
  </si>
  <si>
    <t>BIAU39</t>
  </si>
  <si>
    <t>Trend Ouro H</t>
  </si>
  <si>
    <t>GOLX11</t>
  </si>
  <si>
    <t>Azul</t>
  </si>
  <si>
    <t>AZUL3</t>
  </si>
  <si>
    <t>Bank Of America Corp</t>
  </si>
  <si>
    <t>BOAC34</t>
  </si>
  <si>
    <t>Chevron Corp</t>
  </si>
  <si>
    <t>CHVX34</t>
  </si>
  <si>
    <t>Csu Digital</t>
  </si>
  <si>
    <t>CSUD3</t>
  </si>
  <si>
    <t>Dell Inc</t>
  </si>
  <si>
    <t>D1EL34</t>
  </si>
  <si>
    <t>Eli Lilly And Company</t>
  </si>
  <si>
    <t>LILY34</t>
  </si>
  <si>
    <t>Exxon Mobil Corp</t>
  </si>
  <si>
    <t>EXXO34</t>
  </si>
  <si>
    <t>Gafisa</t>
  </si>
  <si>
    <t>GFSA3</t>
  </si>
  <si>
    <t>QCOM34</t>
  </si>
  <si>
    <t>Randon Part</t>
  </si>
  <si>
    <t>Salesforce, Inc</t>
  </si>
  <si>
    <t>SSFO34</t>
  </si>
  <si>
    <t>Snowflake Inc</t>
  </si>
  <si>
    <t>S2NW34</t>
  </si>
  <si>
    <t>Vittia</t>
  </si>
  <si>
    <t>VITT3</t>
  </si>
  <si>
    <t>Viveo</t>
  </si>
  <si>
    <t>VVEO3</t>
  </si>
  <si>
    <t>Btc iShares Core MSCI Europe ETF</t>
  </si>
  <si>
    <t>BIEU39</t>
  </si>
  <si>
    <t>Btgp Golb</t>
  </si>
  <si>
    <t>GOLB11</t>
  </si>
  <si>
    <t>Btgteva Auvp</t>
  </si>
  <si>
    <t>AUVP11</t>
  </si>
  <si>
    <t>Etf Galaxy B</t>
  </si>
  <si>
    <t>BITI11</t>
  </si>
  <si>
    <t>iShares MSCI Acwi (All Country World Index)</t>
  </si>
  <si>
    <t>BACW39</t>
  </si>
  <si>
    <t>iShares MSCI Emerging Markets Index</t>
  </si>
  <si>
    <t>BEEM39</t>
  </si>
  <si>
    <t>It Now Divd</t>
  </si>
  <si>
    <t>DIVD11</t>
  </si>
  <si>
    <t>Brisanet</t>
  </si>
  <si>
    <t>BRST3</t>
  </si>
  <si>
    <t>Cloudflare, Inc</t>
  </si>
  <si>
    <t>N2ET34</t>
  </si>
  <si>
    <t>Corning Inc</t>
  </si>
  <si>
    <t>G1LW34</t>
  </si>
  <si>
    <t>Espacolaser</t>
  </si>
  <si>
    <t>ESPA3</t>
  </si>
  <si>
    <t>Hbr Realty</t>
  </si>
  <si>
    <t>HBRE3</t>
  </si>
  <si>
    <t>Mitre Realty</t>
  </si>
  <si>
    <t>MTRE3</t>
  </si>
  <si>
    <t>Morgan Stanley</t>
  </si>
  <si>
    <t>MSBR34</t>
  </si>
  <si>
    <t>Paranapanema</t>
  </si>
  <si>
    <t>PMAM3</t>
  </si>
  <si>
    <t>Portobello</t>
  </si>
  <si>
    <t>PTBL3</t>
  </si>
  <si>
    <t>Qualcomm Inc</t>
  </si>
  <si>
    <t>SAPR3</t>
  </si>
  <si>
    <t>Seagate Technology Holdings Plc</t>
  </si>
  <si>
    <t>S1TX34</t>
  </si>
  <si>
    <t>Taurus Armas</t>
  </si>
  <si>
    <t>TASA4</t>
  </si>
  <si>
    <t>Fundo Buena Vista II Fundo de Índice</t>
  </si>
  <si>
    <t>QQQI11</t>
  </si>
  <si>
    <t>Investo Bdom</t>
  </si>
  <si>
    <t>BDOM11</t>
  </si>
  <si>
    <t>Investo Gldx</t>
  </si>
  <si>
    <t>GLDX11</t>
  </si>
  <si>
    <t>Investo Hodl</t>
  </si>
  <si>
    <t>HODL11</t>
  </si>
  <si>
    <t>Investo Usbd</t>
  </si>
  <si>
    <t>USDB11</t>
  </si>
  <si>
    <t>iShares Core S&amp;P 500 Index</t>
  </si>
  <si>
    <t>BIVB39</t>
  </si>
  <si>
    <t>Ishares Eqwe</t>
  </si>
  <si>
    <t>EWBZ11</t>
  </si>
  <si>
    <t>TTEN3 está em tendência de alta pelas médias de 21 e 200 dias, mas começa a dar sinal de possível realização. Acima de 17,9 projetaria de 19,93 a 23,23. Tem suportes em 16,41 e 15,39.</t>
  </si>
  <si>
    <t>A1MD34  está em tendência de alta pelas médias de 21 e 200 dias, mas começa a dar sinal de possível realização. Acima de 223,76 projetaria de 286,01 a 386,75. Tem suportes em 209,88 e 178,75. O IFR sobrecomprado alerta realizações se perder 209,88.</t>
  </si>
  <si>
    <t>ALLD3  está em tendência de baixa pelas médias de 21 e 200 dias, mas começa a dar sinais de repiques de alta. Abaixo de 6,22 projetaria de 5,58 a 4,95. Tem resistências em 6,32  e 7,58.</t>
  </si>
  <si>
    <t>GOGL34  está em tendência de alta pelas médias de 21 e 200 dias e vai mantendo sinal de força altista. Acima de 160 projetaria de 185,22 a 226,04. Tem suportes em 156,78 e 144,16. O padrão de volume favorece a alta. O IFR sobrecomprado alerta realizações se perder 156,78.</t>
  </si>
  <si>
    <t>AMZO34  está em tendência de alta pelas médias de 21 e 200 dias e vai mantendo sinal de força altista. Acima de 68,58 projetaria de 79,38 a 96,86. Tem suportes em 66,32 e 60,91. O padrão de volume favorece a alta. O IFR sobrecomprado alerta realizações se perder 66,32.</t>
  </si>
  <si>
    <t>AMER3  está em clara tendência de baixa pelas médias de 21 e 200 dias e segue em movimento de baixa. Abaixo de 5,59 projetaria de 4,57 a 3,55. Tem resistências em 5,86  e 7,89.</t>
  </si>
  <si>
    <t>AAPL34  está em tendência de alta pelas médias de 21 e 200 dias e vai mantendo sinal de força altista. Acima de 75,48 projetaria de 82,93 a 94,99. Tem suportes em 68,2 e 64,47. O padrão de volume favorece a alta.</t>
  </si>
  <si>
    <t>AURE3  está em tendência de alta pelas médias de 21 e 200 dias, mas começa a dar sinal de possível realização. Acima de 14,66 projetaria de 17 a 20,8. Tem suportes em 13,8 e 12,62.</t>
  </si>
  <si>
    <t>AXIA7  está em clara tendência de baixa pelas médias de 21 e 200 dias e segue em movimento de baixa. Abaixo de 58,28 projetaria de 52,69 a 47,11. Tem resistências em 60,21  e 71,37.</t>
  </si>
  <si>
    <t>AZZA3  está em tendência de baixa pelas médias de 21 e 200 dias, mas começa a dar sinais de repiques de alta. Abaixo de 21,45 projetaria de 18,82 a 16,2. Tem resistências em 22,06  e 27,3.</t>
  </si>
  <si>
    <t>BOAC34  está em clara tendência de baixa pelas médias de 21 e 200 dias e segue em movimento de baixa. Abaixo de 64,62 projetaria de 59,24 a 53,87. Tem resistências em 65,91  e 76,65.</t>
  </si>
  <si>
    <t>BERK34  está em clara tendência de baixa pelas médias de 21 e 200 dias e segue em movimento de baixa. Abaixo de 115,84 projetaria de 108,66 a 101,49. Tem resistências em 118,9  e 133,24.</t>
  </si>
  <si>
    <t>SOJA3  está em tendência de baixa pelas médias de 21 e 200 dias, mas começa a dar sinais de repiques de alta. Abaixo de 7 projetaria de 6,23 a 5,47. Tem resistências em 7,14  e 8,66.</t>
  </si>
  <si>
    <t>BBAS3  está em clara tendência de baixa pelas médias de 21 e 200 dias e segue em movimento de baixa. Abaixo de 21,84 projetaria de 19,7 a 17,56. Tem resistências em 22,36  e 26,63.</t>
  </si>
  <si>
    <t>AGRO3  está em tendência de baixa pelas médias de 21 e 200 dias, mas começa a dar sinais de repiques de alta. Abaixo de 18,7 projetaria de 17,41 a 16,12. Tem resistências em 19,23  e 21,8.</t>
  </si>
  <si>
    <t>BRKM5  está em tendência de alta pelas médias de 21 e 200 dias e vai mantendo sinal de força altista. Acima de 13,78 projetaria de 17,64 a 23,9. Tem suportes em 9,23 e 7,29.</t>
  </si>
  <si>
    <t>BRST3  está em clara tendência de baixa pelas médias de 21 e 200 dias e segue em movimento de baixa. Abaixo de 2,85 projetaria de 2,59 a 2,33. Tem resistências em 3  e 3,51. O IFR sobrevendido alerta para recuperações se superar 3</t>
  </si>
  <si>
    <t>AVGO34  está em tendência de alta pelas médias de 21 e 200 dias e vai mantendo sinal de força altista. Acima de 30,52 projetaria de 35,92 a 44,66. Tem suportes em 29,07 e 26,36. O padrão de volume favorece a alta.</t>
  </si>
  <si>
    <t>BHIA3  está em clara tendência de baixa pelas médias de 21 e 200 dias e segue em movimento de baixa. Abaixo de 2,53 projetaria de 2,22 a 1,91. Tem resistências em 2,69  e 3,3.</t>
  </si>
  <si>
    <t>CBAV3  está em tendência de alta pelas médias de 21 e 200 dias e vai mantendo sinal de força altista. Acima de 10,64 projetaria de 12,95 a 16,69. Tem suportes em 10,56 e 9,4.</t>
  </si>
  <si>
    <t>CEAB3  está em clara tendência de baixa pelas médias de 21 e 200 dias e segue em movimento de baixa. Abaixo de 11,09 projetaria de 9,73 a 8,37. Tem resistências em 11,46  e 14,17.</t>
  </si>
  <si>
    <t>CHVX34  está em tendência de alta pelas médias de 21 e 200 dias e vai mantendo sinal de força altista. Acima de 112,63 projetaria de 131,73 a 162,65. Tem suportes em 93,15 e 83,59.</t>
  </si>
  <si>
    <t>N2ET34  está em tendência de alta pelas médias de 21 e 200 dias e vai mantendo sinal de força altista. Acima de 66,16 projetaria de 79,23 a 100,39. Tem suportes em 59,88 e 53,34. O padrão de volume favorece a alta.</t>
  </si>
  <si>
    <t>COCA34  está em tendência de alta pelas médias de 21 e 200 dias, mas começa a dar sinal de possível realização. Acima de 70,3 projetaria de 76,56 a 86,69. Tem suportes em 64,18 e 61,04.</t>
  </si>
  <si>
    <t>COGN3  está em clara tendência de baixa pelas médias de 21 e 200 dias e segue em movimento de baixa. Abaixo de 2,69 projetaria de 2,06 a 1,43. Tem resistências em 2,78  e 4,03. O IFR sobrevendido alerta para recuperações se superar 2,78</t>
  </si>
  <si>
    <t>CSAN3  está em tendência de baixa pelas médias de 21 e 200 dias, mas começa a dar sinais de repiques de alta. Abaixo de 5,01 projetaria de 4,39 a 3,78. Tem resistências em 5,2  e 6,42.</t>
  </si>
  <si>
    <t>CSED3  está em clara tendência de baixa pelas médias de 21 e 200 dias e segue em movimento de baixa. Abaixo de 5,25 projetaria de 4,63 a 4,02. Tem resistências em 5,4  e 6,62.</t>
  </si>
  <si>
    <t>CMIN3  está em clara tendência de baixa pelas médias de 21 e 200 dias e segue em movimento de baixa. Abaixo de 4,55 projetaria de 3,97 a 3,4. Tem resistências em 4,72  e 5,86.</t>
  </si>
  <si>
    <t>CURY3  está em clara tendência de baixa pelas médias de 21 e 200 dias e segue em movimento de baixa. Abaixo de 29 projetaria de 25,05 a 21,11. Tem resistências em 30,24  e 38,12. O IFR sobrevendido alerta para recuperações se superar 30,24</t>
  </si>
  <si>
    <t>CVCB3  está em tendência de alta pelas médias de 21 e 200 dias e vai mantendo sinal de força altista. Acima de 2,79 projetaria de 3,38 a 4,34. Tem suportes em 2,14 e 1,84. O padrão de volume favorece a alta. O IFR sobrecomprado alerta realizações se perder 2,14.</t>
  </si>
  <si>
    <t>CYRE3  está em clara tendência de baixa pelas médias de 21 e 200 dias e segue em movimento de baixa. Abaixo de 22,19 projetaria de 19,1 a 16,02. Tem resistências em 23,61  e 29,77. O IFR sobrevendido alerta para recuperações se superar 23,61</t>
  </si>
  <si>
    <t>CYRE4  está em clara tendência de baixa pelas médias de 21 e 200 dias e segue em movimento de baixa. Abaixo de 20,08 projetaria de 16,73 a 13,39. Tem resistências em 21,23  e 27,91. O IFR sobrevendido alerta para recuperações se superar 21,23</t>
  </si>
  <si>
    <t>DASA3  está em tendência de alta pelas médias de 21 e 200 dias, mas começa a dar sinal de possível realização. Acima de 4,77 projetaria de 6,25 a 8,66. Tem suportes em 3,19 e 2,44.</t>
  </si>
  <si>
    <t>D1EL34  está em tendência de alta pelas médias de 21 e 200 dias e vai mantendo sinal de força altista. Acima de 1101,6 projetaria de 1424,17 a 1946,15. Tem suportes em 1030,06 e 868,77. O padrão de volume favorece a alta.</t>
  </si>
  <si>
    <t>DESK3  está em tendência de alta pelas médias de 21 e 200 dias, mas começa a dar sinal de possível realização. Acima de 18,71 projetaria de 22,79 a 29,39. Tem suportes em 18,18 e 16,13.</t>
  </si>
  <si>
    <t>DIRR3  está em clara tendência de baixa pelas médias de 21 e 200 dias e segue em movimento de baixa. Abaixo de 12,52 projetaria de 11,15 a 9,78. Tem resistências em 12,97  e 15,7.</t>
  </si>
  <si>
    <t>ECOR3  está em clara tendência de baixa pelas médias de 21 e 200 dias e segue em movimento de baixa. Abaixo de 8,51 projetaria de 7,09 a 5,68. Tem resistências em 8,84  e 11,66.</t>
  </si>
  <si>
    <t>EMBJ3  está em tendência de baixa pelas médias de 21 e 200 dias, mas começa a dar sinais de repiques de alta. Abaixo de 76,9 projetaria de 66,58 a 56,27. Tem resistências em 81,25  e 101,87.</t>
  </si>
  <si>
    <t>ENEV3  está em tendência de alta pelas médias de 21 e 200 dias e vai mantendo sinal de força altista. Acima de 28,12 projetaria de 34,55 a 44,97. Tem suportes em 26,92 e 23,7.</t>
  </si>
  <si>
    <t>ESPA3  está em tendência de baixa pelas médias de 21 e 200 dias, mas começa a dar sinais de repiques de alta. Abaixo de 1 projetaria de 0,84 a 0,69. Tem resistências em 1,07  e 1,37.</t>
  </si>
  <si>
    <t>EVEN3  está em clara tendência de baixa pelas médias de 21 e 200 dias e segue em movimento de baixa. Abaixo de 6,09 projetaria de 5,32 a 4,56. Tem resistências em 6,47  e 7,99. O IFR sobrevendido alerta para recuperações se superar 6,47</t>
  </si>
  <si>
    <t>FRAS3  está em clara tendência de baixa pelas médias de 21 e 200 dias e segue em movimento de baixa. Abaixo de 21,05 projetaria de 19,51 a 17,98. Tem resistências em 21,74  e 24,8.</t>
  </si>
  <si>
    <t>GFSA3  está em tendência de baixa pelas médias de 21 e 200 dias, mas começa a dar sinais de repiques de alta. Abaixo de 1,34 projetaria de 0,04 a -1,24. Tem resistências em 1,45  e 4,03.</t>
  </si>
  <si>
    <t>GGBR4  está em tendência de alta pelas médias de 21 e 200 dias e vai mantendo sinal de força altista. Acima de 23,95 projetaria de 28,37 a 35,53. Tem suportes em 22,4 e 20,18. O IFR sobrecomprado alerta realizações se perder 22,4.</t>
  </si>
  <si>
    <t>GOAU4  está em tendência de alta pelas médias de 21 e 200 dias, mas começa a dar sinal de possível realização. Acima de 10,61 projetaria de 12,48 a 15,5. Tem suportes em 9,75 e 8,81.</t>
  </si>
  <si>
    <t>GGPS3  está em clara tendência de baixa pelas médias de 21 e 200 dias e segue em movimento de baixa. Abaixo de 14,64 projetaria de 13,09 a 11,54. Tem resistências em 14,99  e 18,08. O IFR sobrevendido alerta para recuperações se superar 14,99</t>
  </si>
  <si>
    <t>GMAT3  está em tendência de baixa pelas médias de 21 e 200 dias, mas começa a dar sinais de repiques de alta. Abaixo de 4,34 projetaria de 3,73 a 3,12. Tem resistências em 4,41  e 5,62.</t>
  </si>
  <si>
    <t>SBFG3  está em tendência de baixa pelas médias de 21 e 200 dias, mas começa a dar sinais de repiques de alta. Abaixo de 10,82 projetaria de 9,31 a 7,8. Tem resistências em 11,14  e 14,15.</t>
  </si>
  <si>
    <t>HAPV3  está em clara tendência de baixa pelas médias de 21 e 200 dias e segue em movimento de baixa. Abaixo de 11,23 projetaria de 8,23 a 5,24. Tem resistências em 12,8  e 18,78.</t>
  </si>
  <si>
    <t>HBRE3  está em tendência de baixa pelas médias de 21 e 200 dias, mas começa a dar sinais de repiques de alta. Abaixo de 3,11 projetaria de 2,76 a 2,41. Tem resistências em 3,26  e 3,95.</t>
  </si>
  <si>
    <t>HBOR3  está em clara tendência de baixa pelas médias de 21 e 200 dias e segue em movimento de baixa. Abaixo de 2,21 projetaria de 1,79 a 1,38. Tem resistências em 2,35  e 3,17.</t>
  </si>
  <si>
    <t>HBSA3  está em clara tendência de baixa pelas médias de 21 e 200 dias e segue em movimento de baixa. Abaixo de 3,32 projetaria de 2,96 a 2,61. Tem resistências em 3,4  e 4,1. O IFR sobrevendido alerta para recuperações se superar 3,4</t>
  </si>
  <si>
    <t>HYPE3  está em tendência de baixa pelas médias de 21 e 200 dias, mas começa a dar sinais de repiques de alta. Abaixo de 22,27 projetaria de 20,78 a 19,29. Tem resistências em 22,95  e 25,92.</t>
  </si>
  <si>
    <t>ITLC34  está em tendência de alta pelas médias de 21 e 200 dias e vai mantendo sinal de força altista. Acima de 82,5 projetaria de 112,62 a 161,36. Tem suportes em 79,05 e 63,98. O padrão de volume favorece a alta. O IFR sobrecomprado alerta realizações se perder 79,05.</t>
  </si>
  <si>
    <t>INBR32  está em clara tendência de baixa pelas médias de 21 e 200 dias e segue em movimento de baixa. Abaixo de 35,69 projetaria de 30,39 a 25,09. Tem resistências em 37,65  e 48,24. O IFR sobrevendido alerta para recuperações se superar 37,65</t>
  </si>
  <si>
    <t>RANI3  está em tendência de baixa pelas médias de 21 e 200 dias, mas começa a dar sinais de repiques de alta. Abaixo de 7,83 projetaria de 7,22 a 6,61. Tem resistências em 8  e 9,21. O IFR sobrevendido alerta para recuperações se superar 8</t>
  </si>
  <si>
    <t>JBSS32  está em clara tendência de baixa pelas médias de 21 e 200 dias e segue em movimento de baixa. Abaixo de 78,51 projetaria de 71,56 a 64,62. Tem resistências em 80,33  e 94,21. O IFR sobrevendido alerta para recuperações se superar 80,33</t>
  </si>
  <si>
    <t>JPMC34  está em clara tendência de baixa pelas médias de 21 e 200 dias e segue em movimento de baixa. Abaixo de 152,02 projetaria de 140,9 a 129,79. Tem resistências em 154,5  e 176,72.</t>
  </si>
  <si>
    <t>KEPL3  está em clara tendência de baixa pelas médias de 21 e 200 dias e segue em movimento de baixa. Abaixo de 7,7 projetaria de 6,77 a 5,84. Tem resistências em 7,94  e 9,79.</t>
  </si>
  <si>
    <t>KLBN3  está em clara tendência de baixa pelas médias de 21 e 200 dias e segue em movimento de baixa. Abaixo de 3,47 projetaria de 3,23 a 2,99. Tem resistências em 3,54  e 4,01. O IFR sobrevendido alerta para recuperações se superar 3,54</t>
  </si>
  <si>
    <t>KLBN4  está em clara tendência de baixa pelas médias de 21 e 200 dias e segue em movimento de baixa. Abaixo de 3,46 projetaria de 3,22 a 2,99. Tem resistências em 3,56  e 4,02. O IFR sobrevendido alerta para recuperações se superar 3,56</t>
  </si>
  <si>
    <t>KLBN11  está em clara tendência de baixa pelas médias de 21 e 200 dias e segue em movimento de baixa. Abaixo de 17,27 projetaria de 16,04 a 14,81. Tem resistências em 17,74  e 20,19. O IFR sobrevendido alerta para recuperações se superar 17,74</t>
  </si>
  <si>
    <t>LAVV3  está em clara tendência de baixa pelas médias de 21 e 200 dias e segue em movimento de baixa. Abaixo de 12,38 projetaria de 10,34 a 8,3. Tem resistências em 13,12  e 17,19. O IFR sobrevendido alerta para recuperações se superar 13,12</t>
  </si>
  <si>
    <t>LIGT3  está em clara tendência de baixa pelas médias de 21 e 200 dias e segue em movimento de baixa. Abaixo de 4,51 projetaria de 4,03 a 3,55. Tem resistências em 4,96  e 5,91. O IFR sobrevendido alerta para recuperações se superar 4,96</t>
  </si>
  <si>
    <t>RENT4  está em clara tendência de baixa pelas médias de 21 e 200 dias e segue em movimento de baixa. Abaixo de 42,87 projetaria de 38,9 a 34,93. Tem resistências em 44,49  e 52,42.</t>
  </si>
  <si>
    <t>LREN3  está em clara tendência de baixa pelas médias de 21 e 200 dias e segue em movimento de baixa. Abaixo de 13,36 projetaria de 12,13 a 10,9. Tem resistências em 13,71  e 16,16. O IFR sobrevendido alerta para recuperações se superar 13,71</t>
  </si>
  <si>
    <t>LWSA3  está em tendência de baixa pelas médias de 21 e 200 dias, mas começa a dar sinais de repiques de alta. Abaixo de 3,77 projetaria de 3,29 a 2,82. Tem resistências em 3,89  e 4,83.</t>
  </si>
  <si>
    <t>MGLU3  está em clara tendência de baixa pelas médias de 21 e 200 dias e segue em movimento de baixa. Abaixo de 7,99 projetaria de 6,99 a 6. Tem resistências em 8,34  e 10,32. O IFR sobrevendido alerta para recuperações se superar 8,34</t>
  </si>
  <si>
    <t>POMO3  está em tendência de alta pelas médias de 21 e 200 dias, mas começa a dar sinal de possível realização. Acima de 6,65 projetaria de 7,49 a 8,85. Tem suportes em 6,13 e 5,7.</t>
  </si>
  <si>
    <t>POMO4  está em clara tendência de baixa pelas médias de 21 e 200 dias e segue em movimento de baixa. Abaixo de 6,29 projetaria de 5,84 a 5,4. Tem resistências em 6,54  e 7,42.</t>
  </si>
  <si>
    <t>MBRF3  está em tendência de baixa pelas médias de 21 e 200 dias, mas começa a dar sinais de repiques de alta. Abaixo de 17,61 projetaria de 15,39 a 13,17. Tem resistências em 18,13  e 22,56.</t>
  </si>
  <si>
    <t>MSCD34  está em clara tendência de baixa pelas médias de 21 e 200 dias e segue em movimento de baixa. Abaixo de 79,16 projetaria de 70,32 a 61,48. Tem resistências em 81,39  e 99,06.</t>
  </si>
  <si>
    <t>CASH3  está em tendência de alta pelas médias de 21 e 200 dias e vai mantendo sinal de força altista. Acima de 4,6 projetaria de 5,45 a 6,84. Tem suportes em 4,16 e 3,73. O padrão de volume favorece a alta.</t>
  </si>
  <si>
    <t>MELK3  está em clara tendência de baixa pelas médias de 21 e 200 dias e segue em movimento de baixa. Abaixo de 3,32 projetaria de 3,07 a 2,83. Tem resistências em 3,39  e 3,87.</t>
  </si>
  <si>
    <t>MELI34  está em tendência de baixa pelas médias de 21 e 200 dias, mas começa a dar sinais de repiques de alta. Abaixo de 75 projetaria de 65,14 a 55,29. Tem resistências em 77,36  e 97,06.</t>
  </si>
  <si>
    <t>M1TA34  está em clara tendência de baixa pelas médias de 21 e 200 dias e segue em movimento de baixa. Abaixo de 106,81 projetaria de 94,57 a 82,34. Tem resistências em 108,99  e 133,45.</t>
  </si>
  <si>
    <t>LEVE3  está em tendência de alta pelas médias de 21 e 200 dias e vai mantendo sinal de força altista. Acima de 35,65 projetaria de 38,68 a 43,58. Tem suportes em 33,75 e 32,23.</t>
  </si>
  <si>
    <t>MUTC34  está em tendência de alta pelas médias de 21 e 200 dias e vai mantendo sinal de força altista. Acima de 489,28 projetaria de 628,17 a 852,93. Tem suportes em 457,02 e 387,57. O padrão de volume favorece a alta. O IFR sobrecomprado alerta realizações se perder 457,02.</t>
  </si>
  <si>
    <t>BEEF3  está em tendência de baixa pelas médias de 21 e 200 dias, mas começa a dar sinais de repiques de alta. Abaixo de 3,83 projetaria de 2,99 a 2,16. Tem resistências em 4,01  e 5,67.</t>
  </si>
  <si>
    <t>MSBR34  está em tendência de alta pelas médias de 21 e 200 dias, mas começa a dar sinal de possível realização. Acima de 205,64 projetaria de 234,8 a 282,01. Tem suportes em 186,21 e 171,62.</t>
  </si>
  <si>
    <t>MRVE3  está em clara tendência de baixa pelas médias de 21 e 200 dias e segue em movimento de baixa. Abaixo de 6,65 projetaria de 5,45 a 4,25. Tem resistências em 7,05  e 9,44. O IFR sobrevendido alerta para recuperações se superar 7,05</t>
  </si>
  <si>
    <t>MLAS3  está em tendência de alta pelas médias de 21 e 200 dias, mas começa a dar sinal de possível realização. Acima de 1,65 projetaria de 1,94 a 2,42. Tem suportes em 1,53 e 1,38.</t>
  </si>
  <si>
    <t>NATU3  está em tendência de alta pelas médias de 21 e 200 dias e vai mantendo sinal de força altista. Acima de 10,72 projetaria de 12,9 a 16,43. Tem suportes em 10,17 e 9,07.</t>
  </si>
  <si>
    <t>NEOE3  está em tendência de alta pelas médias de 21 e 200 dias e vai mantendo sinal de força altista. Acima de 33,87 projetaria de 35,41 a 37,91. Tem suportes em 33,75 e 32,97. O IFR sobrecomprado alerta realizações se perder 33,75.</t>
  </si>
  <si>
    <t>NFLX34  está em clara tendência de baixa pelas médias de 21 e 200 dias e segue em movimento de baixa. Abaixo de 9,01 projetaria de 8,03 a 7,05. Tem resistências em 9,14  e 11,09. O IFR sobrevendido alerta para recuperações se superar 9,14</t>
  </si>
  <si>
    <t>ROXO34  está em clara tendência de baixa pelas médias de 21 e 200 dias e segue em movimento de baixa. Abaixo de 11,74 projetaria de 10,23 a 8,73. Tem resistências em 12,02  e 15,02.</t>
  </si>
  <si>
    <t>NVDC34  está em tendência de alta pelas médias de 21 e 200 dias, mas começa a dar sinal de possível realização. Acima de 22,46 projetaria de 25,22 a 29,69. Tem suportes em 20,12 e 18,73.</t>
  </si>
  <si>
    <t>OPCT3  está em tendência de alta pelas médias de 21 e 200 dias, mas começa a dar sinal de possível realização. Acima de 10,72 projetaria de 12,32 a 14,92. Tem suportes em 10,19 e 9,38.</t>
  </si>
  <si>
    <t>ODPV3  está em tendência de alta pelas médias de 21 e 200 dias, mas começa a dar sinal de possível realização. Acima de 16,57 projetaria de 20,38 a 26,56. Tem suportes em 14,84 e 12,93.</t>
  </si>
  <si>
    <t>ORVR3  está em tendência de alta pelas médias de 21 e 200 dias, mas começa a dar sinal de possível realização. Acima de 84,9 projetaria de 98,21 a 119,76. Tem suportes em 78,85 e 72,19.</t>
  </si>
  <si>
    <t>PAGS34  está em clara tendência de baixa pelas médias de 21 e 200 dias e segue em movimento de baixa. Abaixo de 9,66 projetaria de 8,72 a 7,79. Tem resistências em 9,97  e 11,83.</t>
  </si>
  <si>
    <t>PETR3  está em tendência de alta pelas médias de 21 e 200 dias, mas começa a dar sinal de possível realização. Acima de 55,44 projetaria de 70,79 a 95,62. Tem suportes em 54,2 e 46,52.</t>
  </si>
  <si>
    <t>PETR4  está em tendência de alta pelas médias de 21 e 200 dias e vai mantendo sinal de força altista. Acima de 49,99 projetaria de 62,88 a 83,75. Tem suportes em 48,92 e 42,47.</t>
  </si>
  <si>
    <t>PRIO3  está em tendência de alta pelas médias de 21 e 200 dias e vai mantendo sinal de força altista. Acima de 72,98 projetaria de 93,24 a 126,03. Tem suportes em 66,16 e 56,02. O padrão de volume favorece a alta. O IFR sobrecomprado alerta realizações se perder 66,16.</t>
  </si>
  <si>
    <t>PLPL3  está em tendência de baixa pelas médias de 21 e 200 dias, mas começa a dar sinais de repiques de alta. Abaixo de 9,87 projetaria de 7,87 a 5,88. Tem resistências em 10,6  e 14,58. O IFR sobrevendido alerta para recuperações se superar 10,6</t>
  </si>
  <si>
    <t>PTBL3  está em clara tendência de baixa pelas médias de 21 e 200 dias e segue em movimento de baixa. Abaixo de 2,09 projetaria de 1,58 a 1,07. Tem resistências em 2,18  e 3,19. O IFR sobrevendido alerta para recuperações se superar 2,18</t>
  </si>
  <si>
    <t>QCOM34  está em tendência de alta pelas médias de 21 e 200 dias, mas começa a dar sinal de possível realização. Acima de 82,34 projetaria de 100,65 a 130,3. Tem suportes em 69,06 e 59,9. O IFR sobrecomprado alerta realizações se perder 69,06.</t>
  </si>
  <si>
    <t>QUAL3  está em clara tendência de baixa pelas médias de 21 e 200 dias e segue em movimento de baixa. Abaixo de 1,75 projetaria de 1,46 a 1,17. Tem resistências em 1,82  e 2,39.</t>
  </si>
  <si>
    <t>LJQQ3  está em clara tendência de baixa pelas médias de 21 e 200 dias e segue em movimento de baixa. Abaixo de 1,78 projetaria de 1,48 a 1,18. Tem resistências em 1,84  e 2,43.</t>
  </si>
  <si>
    <t>RAIZ4  está em clara tendência de baixa pelas médias de 21 e 200 dias e segue em movimento de baixa. Abaixo de 0,47 projetaria de 0,25 a 0,03. Tem resistências em 0,49  e 0,92.</t>
  </si>
  <si>
    <t>RAPT4  está em clara tendência de baixa pelas médias de 21 e 200 dias e segue em movimento de baixa. Abaixo de 5,17 projetaria de 4,39 a 3,62. Tem resistências em 5,34  e 6,88.</t>
  </si>
  <si>
    <t>RCSL4  está em tendência de baixa pelas médias de 21 e 200 dias, mas começa a dar sinais de repiques de alta. Abaixo de 0,6 projetaria de -0,08 a -0,76. Tem resistências em 0,65  e 2,01.</t>
  </si>
  <si>
    <t>RDOR3  está em clara tendência de baixa pelas médias de 21 e 200 dias e segue em movimento de baixa. Abaixo de 37,62 projetaria de 34,78 a 31,94. Tem resistências em 38,44  e 44,11.</t>
  </si>
  <si>
    <t>ROMI3  está em clara tendência de baixa pelas médias de 21 e 200 dias e segue em movimento de baixa. Abaixo de 6,78 projetaria de 6,07 a 5,37. Tem resistências em 6,87  e 8,27.</t>
  </si>
  <si>
    <t>RAIL3  está em tendência de alta pelas médias de 21 e 200 dias e vai mantendo sinal de força altista. Acima de 17,27 projetaria de 19,78 a 23,84. Tem suportes em 15,72 e 14,46.</t>
  </si>
  <si>
    <t>SANB3  está em clara tendência de baixa pelas médias de 21 e 200 dias e segue em movimento de baixa. Abaixo de 14,04 projetaria de 12,67 a 11,31. Tem resistências em 14,31  e 17,03. O IFR sobrevendido alerta para recuperações se superar 14,31</t>
  </si>
  <si>
    <t>SANB4  está em clara tendência de baixa pelas médias de 21 e 200 dias e segue em movimento de baixa. Abaixo de 14,61 projetaria de 13,23 a 11,85. Tem resistências em 14,9  e 17,65. O IFR sobrevendido alerta para recuperações se superar 14,9</t>
  </si>
  <si>
    <t>SANB11  está em clara tendência de baixa pelas médias de 21 e 200 dias e segue em movimento de baixa. Abaixo de 28,56 projetaria de 25,87 a 23,18. Tem resistências em 29,19  e 34,56. O IFR sobrevendido alerta para recuperações se superar 29,19</t>
  </si>
  <si>
    <t>S1TX34  está em tendência de alta pelas médias de 21 e 200 dias e vai mantendo sinal de força altista. Acima de 3700 projetaria de 5056,13 a 7250,52. Tem suportes em 3604 e 2925,93. O padrão de volume favorece a alta. O IFR sobrecomprado alerta realizações se perder 3604.</t>
  </si>
  <si>
    <t>SEER3  está em tendência de alta pelas médias de 21 e 200 dias e vai mantendo sinal de força altista. Acima de 14,14 projetaria de 17,29 a 22,4. Tem suportes em 12,71 e 11,13. O padrão de volume favorece a alta.</t>
  </si>
  <si>
    <t>CSNA3  está em clara tendência de baixa pelas médias de 21 e 200 dias e segue em movimento de baixa. Abaixo de 6,08 projetaria de 4,33 a 2,58. Tem resistências em 6,26  e 9,75.</t>
  </si>
  <si>
    <t>S2GM34  está em tendência de alta pelas médias de 21 e 200 dias e vai mantendo sinal de força altista. Acima de 37,81 projetaria de 51,42 a 73,45. Tem suportes em 34,55 e 27,74. O padrão de volume favorece a alta. O IFR sobrecomprado alerta realizações se perder 34,55.</t>
  </si>
  <si>
    <t>SMFT3  está em clara tendência de baixa pelas médias de 21 e 200 dias e segue em movimento de baixa. Abaixo de 16,75 projetaria de 14,46 a 12,17. Tem resistências em 17,44  e 22,01.</t>
  </si>
  <si>
    <t>S2NW34  está em tendência de baixa pelas médias de 21 e 200 dias, mas começa a dar sinais de repiques de alta. Abaixo de 17,56 projetaria de 12,38 a 7,2. Tem resistências em 18,49  e 28,84.</t>
  </si>
  <si>
    <t>STOC34  está em clara tendência de baixa pelas médias de 21 e 200 dias e segue em movimento de baixa. Abaixo de 53,37 projetaria de 44,03 a 34,7. Tem resistências em 55,76  e 74,42. O IFR sobrevendido alerta para recuperações se superar 55,76</t>
  </si>
  <si>
    <t>SUZB3  está em clara tendência de baixa pelas médias de 21 e 200 dias e segue em movimento de baixa. Abaixo de 42,45 projetaria de 37,13 a 31,82. Tem resistências em 44,09  e 54,71. O IFR sobrevendido alerta para recuperações se superar 44,09</t>
  </si>
  <si>
    <t>SYNE3  está em clara tendência de baixa pelas médias de 21 e 200 dias e segue em movimento de baixa. Abaixo de 3,89 projetaria de 3,47 a 3,05. Tem resistências em 4,04  e 4,87.</t>
  </si>
  <si>
    <t>TSMC34  está em tendência de alta pelas médias de 21 e 200 dias e vai mantendo sinal de força altista. Acima de 257,19 projetaria de 289,4 a 341,54. Tem suportes em 246 e 229,89. O padrão de volume favorece a alta.</t>
  </si>
  <si>
    <t>TASA4  está em clara tendência de baixa pelas médias de 21 e 200 dias e segue em movimento de baixa. Abaixo de 4,76 projetaria de 4,32 a 3,89. Tem resistências em 4,93  e 5,79.</t>
  </si>
  <si>
    <t>TGMA3  está em clara tendência de baixa pelas médias de 21 e 200 dias e segue em movimento de baixa. Abaixo de 30,95 projetaria de 26,64 a 22,33. Tem resistências em 31,9  e 40,51.</t>
  </si>
  <si>
    <t>TOTS3  está em tendência de baixa pelas médias de 21 e 200 dias, mas começa a dar sinais de repiques de alta. Abaixo de 32,11 projetaria de 26,84 a 21,58. Tem resistências em 33,15  e 43,67.</t>
  </si>
  <si>
    <t>TFCO4  está em clara tendência de baixa pelas médias de 21 e 200 dias e segue em movimento de baixa. Abaixo de 15,23 projetaria de 14,12 a 13,02. Tem resistências em 15,67  e 17,87.</t>
  </si>
  <si>
    <t>TRIS3  está em clara tendência de baixa pelas médias de 21 e 200 dias e segue em movimento de baixa. Abaixo de 4,68 projetaria de 3,76 a 2,85. Tem resistências em 4,93  e 6,75. O IFR sobrevendido alerta para recuperações se superar 4,93</t>
  </si>
  <si>
    <t>UGPA3  está em tendência de alta pelas médias de 21 e 200 dias, mas começa a dar sinal de possível realização. Acima de 30,81 projetaria de 37,16 a 47,45. Tem suportes em 29,68 e 26,5.</t>
  </si>
  <si>
    <t>USIM3  está em tendência de alta pelas médias de 21 e 200 dias, mas começa a dar sinal de possível realização. Acima de 8,09 projetaria de 9,45 a 11,66. Tem suportes em 7,95 e 7,26. O IFR sobrecomprado alerta realizações se perder 7,95.</t>
  </si>
  <si>
    <t>USIM5  está em tendência de alta pelas médias de 21 e 200 dias, mas começa a dar sinal de possível realização. Acima de 8,37 projetaria de 9,89 a 12,36. Tem suportes em 8,21 e 7,44. O IFR sobrecomprado alerta realizações se perder 8,21.</t>
  </si>
  <si>
    <t>VLID3  está em clara tendência de baixa pelas médias de 21 e 200 dias e segue em movimento de baixa. Abaixo de 19,52 projetaria de 18,21 a 16,91. Tem resistências em 19,95  e 22,55.</t>
  </si>
  <si>
    <t>VITT3  está em clara tendência de baixa pelas médias de 21 e 200 dias e segue em movimento de baixa. Abaixo de 3,33 projetaria de 3,02 a 2,72. Tem resistências em 3,5  e 4,1. O IFR sobrevendido alerta para recuperações se superar 3,5</t>
  </si>
  <si>
    <t>VIVA3  está em tendência de baixa pelas médias de 21 e 200 dias, mas começa a dar sinais de repiques de alta. Abaixo de 25,5 projetaria de 22,25 a 19,01. Tem resistências em 26,05  e 32,53.</t>
  </si>
  <si>
    <t>VVEO3  está em clara tendência de baixa pelas médias de 21 e 200 dias e segue em movimento de baixa. Abaixo de 1,28 projetaria de 1,05 a 0,83. Tem resistências em 1,4  e 1,84.</t>
  </si>
  <si>
    <t>VULC3  está em clara tendência de baixa pelas médias de 21 e 200 dias e segue em movimento de baixa. Abaixo de 15,53 projetaria de 14,01 a 12,49. Tem resistências em 15,96  e 18,99.</t>
  </si>
  <si>
    <t>W1DC34  está em tendência de alta pelas médias de 21 e 200 dias e vai mantendo sinal de força altista. Acima de 2240 projetaria de 3030,34 a 4309,21. Tem suportes em 2134,16 e 1738,98. O padrão de volume favorece a alta. O IFR sobrecomprado alerta realizações se perder 2134,16.</t>
  </si>
  <si>
    <t>YDUQ3  está em tendência de baixa pelas médias de 21 e 200 dias, mas começa a dar sinais de repiques de alta. Abaixo de 9,76 projetaria de 7,96 a 6,16. Tem resistências em 10,04  e 13,63. O IFR sobrevendido alerta para recuperações se superar 10,04</t>
  </si>
  <si>
    <t>BIEU39  está em clara tendência de baixa pelas médias de 21 e 200 dias e segue em movimento de baixa. Abaixo de 60,31 projetaria de 57,17 a 54,03. Tem resistências em 61,52  e 67,79.</t>
  </si>
  <si>
    <t>GOLB11  está em clara tendência de baixa pelas médias de 21 e 200 dias e segue em movimento de baixa. Abaixo de 111,07 projetaria de 101,25 a 91,44. Tem resistências em 113,56  e 133,18.</t>
  </si>
  <si>
    <t>BURA39  está em tendência de alta pelas médias de 21 e 200 dias, mas começa a dar sinal de possível realização. Acima de 55 projetaria de 64,72 a 80,46. Tem suportes em 45,13 e 40,26.</t>
  </si>
  <si>
    <t>CHIP11  está em tendência de alta pelas médias de 21 e 200 dias e vai mantendo sinal de força altista. Acima de 31,69 projetaria de 36,85 a 45,21. Tem suportes em 30,78 e 28,19. O padrão de volume favorece a alta. O IFR sobrecomprado alerta realizações se perder 30,78.</t>
  </si>
  <si>
    <t>GLDX11  está em clara tendência de baixa pelas médias de 21 e 200 dias e segue em movimento de baixa. Abaixo de 104,74 projetaria de 95,06 a 85,39. Tem resistências em 106,54  e 125,88. O IFR sobrevendido alerta para recuperações se superar 106,54</t>
  </si>
  <si>
    <t>USDB11  está em clara tendência de baixa pelas médias de 21 e 200 dias e segue em movimento de baixa. Abaixo de 95,57 projetaria de 91,77 a 87,98. Tem resistências em 96,9  e 104,48. O IFR sobrevendido alerta para recuperações se superar 96,9</t>
  </si>
  <si>
    <t>WRLD11  está em tendência de alta pelas médias de 21 e 200 dias, mas começa a dar sinal de possível realização. Acima de 142,7 projetaria de 152,36 a 168. Tem suportes em 134,81 e 129,97.</t>
  </si>
  <si>
    <t>UTLL11  está em clara tendência de baixa pelas médias de 21 e 200 dias e segue em movimento de baixa. Abaixo de 134,59 projetaria de 124,18 a 113,78. Tem resistências em 136,67  e 157,47.</t>
  </si>
  <si>
    <t>BIVB39  está em tendência de alta pelas médias de 21 e 200 dias e vai mantendo sinal de força altista. Acima de 95,47 projetaria de 103,04 a 115,3. Tem suportes em 89,34 e 85,55. O padrão de volume favorece a alta.</t>
  </si>
  <si>
    <t>BACW39  está em tendência de alta pelas médias de 21 e 200 dias, mas começa a dar sinal de possível realização. Acima de 79,95 projetaria de 85,85 a 95,41. Tem suportes em 74,94 e 71,98.</t>
  </si>
  <si>
    <t>BEEM39  está em tendência de alta pelas médias de 21 e 200 dias e vai mantendo sinal de força altista. Acima de 55,63 projetaria de 60,44 a 68,23. Tem suportes em 52,95 e 50,54. O padrão de volume favorece a alta.</t>
  </si>
  <si>
    <t>BEWY39  está em tendência de alta pelas médias de 21 e 200 dias e vai mantendo sinal de força altista. Acima de 103,59 projetaria de 125,64 a 161,33. Tem suportes em 101 e 89,97. O IFR sobrecomprado alerta realizações se perder 101.</t>
  </si>
  <si>
    <t>IVVB11  está em tendência de alta pelas médias de 21 e 200 dias e vai mantendo sinal de força altista. Acima de 430,73 projetaria de 465,63 a 522,11. Tem suportes em 401,53 e 384,07. O padrão de volume favorece a alta.</t>
  </si>
  <si>
    <t>SPXR11  está em tendência de alta pelas médias de 21 e 200 dias e vai mantendo sinal de força altista. Acima de 69 projetaria de 74,83 a 84,27. Tem suportes em 68,17 e 65,25. O padrão de volume favorece a alta. O IFR sobrecomprado alerta realizações se perder 68,17.</t>
  </si>
  <si>
    <t>SPXI11  está em tendência de alta pelas médias de 21 e 200 dias e vai mantendo sinal de força altista. Acima de 52,32 projetaria de 56,56 a 63,43. Tem suportes em 48,87 e 46,74. O padrão de volume favorece a alta.</t>
  </si>
  <si>
    <t>Nu Rend Ibov</t>
  </si>
  <si>
    <t>NDIV11</t>
  </si>
  <si>
    <t>Nuibovhighbt</t>
  </si>
  <si>
    <t>HIGH11</t>
  </si>
  <si>
    <t>HIGH11  está em clara tendência de baixa pelas médias de 21 e 200 dias e segue em movimento de baixa. Abaixo de 90,83 projetaria de 84,34 a 77,86. Tem resistências em 92,99  e 105,95.</t>
  </si>
  <si>
    <t>ACWI11  está em tendência de alta pelas médias de 21 e 200 dias, mas começa a dar sinal de possível realização. Acima de 16,74 projetaria de 17,95 a 19,92. Tem suportes em 15,67 e 15,06.</t>
  </si>
  <si>
    <t>XINA11  está em clara tendência de baixa pelas médias de 21 e 200 dias e segue em movimento de baixa. Abaixo de 7,35 projetaria de 6,83 a 6,31. Tem resistências em 7,42  e 8,45.</t>
  </si>
  <si>
    <t>NASD11  está em tendência de alta pelas médias de 21 e 200 dias e vai mantendo sinal de força altista. Acima de 19,72 projetaria de 21,56 a 24,54. Tem suportes em 19,06 e 18,13. O IFR sobrecomprado alerta realizações se perder 19,06.</t>
  </si>
  <si>
    <t>GOLD11  está em clara tendência de baixa pelas médias de 21 e 200 dias e segue em movimento de baixa. Abaixo de 23,26 projetaria de 21,13 a 19. Tem resistências em 23,71  e 27,96. O IFR sobrevendido alerta para recuperações se superar 23,71</t>
  </si>
  <si>
    <t>GOLX11  está em clara tendência de baixa pelas médias de 21 e 200 dias e segue em movimento de baixa. Abaixo de 52,56 projetaria de 47,37 a 42,18. Tem resistências em 53,83  e 64,2.</t>
  </si>
  <si>
    <t>USAL11  está em tendência de alta pelas médias de 21 e 200 dias e vai mantendo sinal de força altista. Acima de 16,66 projetaria de 18,14 a 20,54. Tem suportes em 15,3 e 14,55.</t>
  </si>
  <si>
    <t>UTEC11  está em tendência de alta pelas médias de 21 e 200 dias e vai mantendo sinal de força altista. Acima de 25,37 projetaria de 28,21 a 32,81. Tem suportes em 24,25 e 22,82. O IFR sobrecomprado alerta realizações se perder 24,25.</t>
  </si>
  <si>
    <t>ABCB4  apesar de estar em tendência de alta no longo prazo pela média de 200 dias, no curto prazo está em realização. Abaixo de 24,62 projetaria de 22,96 a 21,31. Tem resistências em 25,35  e 28,65.</t>
  </si>
  <si>
    <t>BABA34  apesar de estar em tendência de baixa no longo prazo pela média de 200 dias, no curto prazo está com sinal de recuperação favorecendo repiques de alta. Acima de 34,36 projetaria de 42,13 a 54,71. Tem suportes em 23,62 e 19,73.</t>
  </si>
  <si>
    <t>ALOS3  apesar de estar em tendência de alta no longo prazo pela média de 200 dias, no curto prazo está em realização. Abaixo de 30,2 projetaria de 28,09 a 25,98. Tem resistências em 30,67  e 34,88.</t>
  </si>
  <si>
    <t>ALPA4  apesar de estar em tendência de alta no longo prazo pela média de 200 dias, no curto prazo está em realização. Abaixo de 11,57 projetaria de 9,95 a 8,33. Tem resistências em 12,08  e 15,31.</t>
  </si>
  <si>
    <t>ALUP11  apesar de estar em tendência de alta no longo prazo pela média de 200 dias, no curto prazo está em realização. Abaixo de 33,72 projetaria de 31,85 a 29,99. Tem resistências em 34,62  e 38,34.</t>
  </si>
  <si>
    <t>ABEV3  apesar de estar em tendência de alta no longo prazo pela média de 200 dias, no curto prazo está em realização. Abaixo de 14,43 projetaria de 13,37 a 12,31. Tem resistências em 14,62  e 16,73.</t>
  </si>
  <si>
    <t>ANIM3  apesar de estar em tendência de alta no longo prazo pela média de 200 dias, no curto prazo está em realização. Abaixo de 3,84 projetaria de 3,18 a 2,53. Tem resistências em 3,98  e 5,28.</t>
  </si>
  <si>
    <t>ARML3  apesar de estar em tendência de alta no longo prazo pela média de 200 dias, no curto prazo está em realização. Abaixo de 4,67 projetaria de 3,95 a 3,23. Tem resistências em 4,93  e 6,36.</t>
  </si>
  <si>
    <t>ASML34  apesar de estar em tendência de alta no longo prazo pela média de 200 dias, no curto prazo está em realização. Abaixo de 123,9 projetaria de 112,16 a 100,43. Tem resistências em 127,7  e 151,16.</t>
  </si>
  <si>
    <t>ASAI3  está em tendência de alta no longo prazo, teve correção no curto prazo e pode estar retomando sinal de altas. Abaixo de 8,83 projetaria de 7,8 a 6,77. Tem resistências em 9,14  e 11,19.</t>
  </si>
  <si>
    <t>AURA33  apesar de estar em tendência de alta no longo prazo pela média de 200 dias, no curto prazo está em realização. Abaixo de 133,28 projetaria de 103,81 a 74,35. Tem resistências em 136,79  e 195,71.</t>
  </si>
  <si>
    <t>AXIA3  apesar de estar em tendência de alta no longo prazo pela média de 200 dias, no curto prazo está em realização. Abaixo de 61,37 projetaria de 55,61 a 49,86. Tem resistências em 63,27  e 74,77.</t>
  </si>
  <si>
    <t>AXIA6  apesar de estar em tendência de alta no longo prazo pela média de 200 dias, no curto prazo está em realização. Abaixo de 67,5 projetaria de 60,5 a 53,5. Tem resistências em 69,36  e 83,35.</t>
  </si>
  <si>
    <t>AZUL3  apesar de estar em tendência de baixa no longo prazo pela média de 200 dias, no curto prazo está com sinal de recuperação favorecendo repiques de alta. Acima de 1316,24 projetaria de 2119,32 a 3418,81. Tem suportes em 31,53 e -370,01. O padrão de volume favorece a alta.</t>
  </si>
  <si>
    <t>B3SA3  apesar de estar em tendência de alta no longo prazo pela média de 200 dias, no curto prazo está em realização. Abaixo de 17,73 projetaria de 15,55 a 13,38. Tem resistências em 18,22  e 22,56.</t>
  </si>
  <si>
    <t>BMGB4  está em tendência de alta no longo prazo, teve correção no curto prazo e pode estar retomando sinal de altas. Abaixo de 5,31 projetaria de 4,9 a 4,5. Tem resistências em 5,41  e 6,21.</t>
  </si>
  <si>
    <t>BRSR6  apesar de estar em tendência de alta no longo prazo pela média de 200 dias, no curto prazo está em realização. Abaixo de 15,34 projetaria de 14,04 a 12,74. Tem resistências em 15,77  e 18,36. O IFR sobrevendido alerta para recuperações se superar 15,77</t>
  </si>
  <si>
    <t>BBSE3  apesar de estar em tendência de alta no longo prazo pela média de 200 dias, no curto prazo está em realização. Abaixo de 33,81 projetaria de 32,41 a 31,02. Tem resistências em 34,3  e 37,08.</t>
  </si>
  <si>
    <t>BMOB3  está em tendência de alta no longo prazo, teve correção no curto prazo e pode estar retomando sinal de altas. Abaixo de 26,26 projetaria de 23,9 a 21,55. Tem resistências em 27,03  e 31,73.</t>
  </si>
  <si>
    <t>BLAU3  está em tendência de alta no longo prazo, teve correção no curto prazo e pode estar retomando sinal de altas. Abaixo de 10,02 projetaria de 9,03 a 8,05. Tem resistências em 10,3  e 12,26.</t>
  </si>
  <si>
    <t>BRBI11  está em tendência de alta no longo prazo, teve correção no curto prazo e pode estar retomando sinal de altas. Abaixo de 18,15 projetaria de 16,89 a 15,63. Tem resistências em 19,39  e 21,9.</t>
  </si>
  <si>
    <t>BBDC3  apesar de estar em tendência de alta no longo prazo pela média de 200 dias, no curto prazo está em realização. Abaixo de 16,3 projetaria de 15,21 a 14,13. Tem resistências em 16,8  e 18,96.</t>
  </si>
  <si>
    <t>BBDC4  apesar de estar em tendência de alta no longo prazo pela média de 200 dias, no curto prazo está em realização. Abaixo de 18,8 projetaria de 17,56 a 16,32. Tem resistências em 19,38  e 21,85.</t>
  </si>
  <si>
    <t>BRAP3  apesar de estar em tendência de alta no longo prazo pela média de 200 dias, no curto prazo está em realização. Abaixo de 19,36 projetaria de 17,96 a 16,57. Tem resistências em 19,7  e 22,48.</t>
  </si>
  <si>
    <t>BRAP4  apesar de estar em tendência de alta no longo prazo pela média de 200 dias, no curto prazo está em realização. Abaixo de 22,27 projetaria de 20,48 a 18,7. Tem resistências em 22,94  e 26,5. O IFR sobrevendido alerta para recuperações se superar 22,94</t>
  </si>
  <si>
    <t>BRAV3  apesar de estar em tendência de alta no longo prazo pela média de 200 dias, no curto prazo está em realização. Abaixo de 18,7 projetaria de 16,41 a 14,12. Tem resistências em 19,25  e 23,82.</t>
  </si>
  <si>
    <t>BPAC11  apesar de estar em tendência de alta no longo prazo pela média de 200 dias, no curto prazo está em realização. Abaixo de 57,78 projetaria de 53,55 a 49,32. Tem resistências em 59,74  e 68,19.</t>
  </si>
  <si>
    <t>CXSE3  apesar de estar em tendência de alta no longo prazo pela média de 200 dias, no curto prazo está em realização. Abaixo de 17,28 projetaria de 15,98 a 14,68. Tem resistências em 17,76  e 20,35.</t>
  </si>
  <si>
    <t>CAML3  está em tendência de alta no longo prazo, teve correção no curto prazo e pode estar retomando sinal de altas. Abaixo de 6,27 projetaria de 5,64 a 5,01. Tem resistências em 6,42  e 7,67.</t>
  </si>
  <si>
    <t>CMIG3  apesar de estar em tendência de alta no longo prazo pela média de 200 dias, no curto prazo está em realização. Abaixo de 16,32 projetaria de 14,45 a 12,59. Tem resistências em 16,74  e 20,46.</t>
  </si>
  <si>
    <t>CMIG4  apesar de estar em tendência de alta no longo prazo pela média de 200 dias, no curto prazo está em realização. Abaixo de 12,14 projetaria de 11,09 a 10,04. Tem resistências em 12,41  e 14,5.</t>
  </si>
  <si>
    <t>C2OI34  apesar de estar em tendência de baixa no longo prazo pela média de 200 dias, no curto prazo está com sinal de recuperação favorecendo repiques de alta. Acima de 56,5 projetaria de 73,47 a 100,94. Tem suportes em 38,9 e 30,41.</t>
  </si>
  <si>
    <t>CSMG3  está em tendência de alta no longo prazo, teve correção no curto prazo e pode estar retomando sinal de altas. Abaixo de 53,87 projetaria de 47,97 a 42,07. Tem resistências em 54,89  e 66,68.</t>
  </si>
  <si>
    <t>CPLE3  apesar de estar em tendência de alta no longo prazo pela média de 200 dias, no curto prazo está em realização. Abaixo de 15,73 projetaria de 14,17 a 12,61. Tem resistências em 16,01  e 19,12.</t>
  </si>
  <si>
    <t>G1LW34  apesar de estar em tendência de alta no longo prazo pela média de 200 dias, no curto prazo está em realização. Abaixo de 790 projetaria de 655,55 a 521,1. Tem resistências em 797,11  e 1066.</t>
  </si>
  <si>
    <t>CPFE3  apesar de estar em tendência de alta no longo prazo pela média de 200 dias, no curto prazo está em realização. Abaixo de 47,75 projetaria de 44,4 a 41,05. Tem resistências em 49,84  e 56,53.</t>
  </si>
  <si>
    <t>CSUD3  apesar de estar em tendência de alta no longo prazo pela média de 200 dias, no curto prazo está em realização. Abaixo de 17,7 projetaria de 16,75 a 15,8. Tem resistências em 18,4  e 20,29.</t>
  </si>
  <si>
    <t>DXCO3  apesar de estar em tendência de alta no longo prazo pela média de 200 dias, no curto prazo está em realização. Abaixo de 5,15 projetaria de 4,6 a 4,05. Tem resistências em 5,28  e 6,37.</t>
  </si>
  <si>
    <t>PNVL3  está em tendência de alta no longo prazo, teve correção no curto prazo e pode estar retomando sinal de altas. Abaixo de 13,36 projetaria de 11,82 a 10,29. Tem resistências em 13,82  e 16,88.</t>
  </si>
  <si>
    <t>LILY34  apesar de estar em tendência de baixa no longo prazo pela média de 200 dias, no curto prazo está com sinal de recuperação favorecendo repiques de alta. Acima de 202,98 projetaria de 240,66 a 301,65. Tem suportes em 156,3 e 137,45. O padrão de volume favorece a alta.</t>
  </si>
  <si>
    <t>ENGI11  apesar de estar em tendência de alta no longo prazo pela média de 200 dias, no curto prazo está em realização. Abaixo de 52,34 projetaria de 48,28 a 44,23. Tem resistências em 53,3  e 61,4.</t>
  </si>
  <si>
    <t>EGIE3  apesar de estar em tendência de alta no longo prazo pela média de 200 dias, no curto prazo está em realização. Abaixo de 35,11 projetaria de 32,28 a 29,46. Tem resistências em 35,97  e 41,61.</t>
  </si>
  <si>
    <t>EQTL3  apesar de estar em tendência de alta no longo prazo pela média de 200 dias, no curto prazo está em realização. Abaixo de 41,7 projetaria de 38,77 a 35,85. Tem resistências em 42,78  e 48,62.</t>
  </si>
  <si>
    <t>EXXO34  está em tendência de alta no longo prazo, teve correção no curto prazo e pode estar retomando sinal de altas. Abaixo de 92,82 projetaria de 81,72 a 70,62. Tem resistências em 95,93  e 118,12.</t>
  </si>
  <si>
    <t>EZTC3  apesar de estar em tendência de alta no longo prazo pela média de 200 dias, no curto prazo está em realização. Abaixo de 13,63 projetaria de 12,55 a 11,48. Tem resistências em 14,03  e 16,17.</t>
  </si>
  <si>
    <t>FESA4  apesar de estar em tendência de alta no longo prazo pela média de 200 dias, no curto prazo está em realização. Abaixo de 7,48 projetaria de 6,8 a 6,12. Tem resistências em 7,72  e 9,07. O IFR sobrevendido alerta para recuperações se superar 7,72</t>
  </si>
  <si>
    <t>FLRY3  está em tendência de alta no longo prazo, teve correção no curto prazo e pode estar retomando sinal de altas. Abaixo de 16,07 projetaria de 15,01 a 13,95. Tem resistências em 16,34  e 18,45.</t>
  </si>
  <si>
    <t>GRND3  apesar de estar em tendência de alta no longo prazo pela média de 200 dias, no curto prazo está em realização. Abaixo de 4,3 projetaria de 4,06 a 3,82. Tem resistências em 4,41  e 4,88. O IFR sobrevendido alerta para recuperações se superar 4,41</t>
  </si>
  <si>
    <t>IGTI11  apesar de estar em tendência de alta no longo prazo pela média de 200 dias, no curto prazo está em realização. Abaixo de 27,11 projetaria de 25,32 a 23,54. Tem resistências em 27,66  e 31,22.</t>
  </si>
  <si>
    <t>INTB3  apesar de estar em tendência de alta no longo prazo pela média de 200 dias, no curto prazo está em realização. Abaixo de 13,99 projetaria de 12,44 a 10,9. Tem resistências em 14,52  e 17,6.</t>
  </si>
  <si>
    <t>MYPK3  apesar de estar em tendência de baixa no longo prazo pela média de 200 dias, no curto prazo está com sinal de recuperação favorecendo repiques de alta. Acima de 11,23 projetaria de 12,71 a 15,11. Tem suportes em 9,41 e 8,66.</t>
  </si>
  <si>
    <t>IRBR3  apesar de estar em tendência de alta no longo prazo pela média de 200 dias, no curto prazo está em realização. Abaixo de 51,5 projetaria de 46,5 a 41,51. Tem resistências em 53,5  e 63,48.</t>
  </si>
  <si>
    <t>ISAE4  apesar de estar em tendência de alta no longo prazo pela média de 200 dias, no curto prazo está em realização. Abaixo de 29,13 projetaria de 26,89 a 24,66. Tem resistências em 29,72  e 34,18.</t>
  </si>
  <si>
    <t>ITSA3  apesar de estar em tendência de alta no longo prazo pela média de 200 dias, no curto prazo está em realização. Abaixo de 13,56 projetaria de 12,58 a 11,6. Tem resistências em 13,87  e 15,82.</t>
  </si>
  <si>
    <t>ITSA4  apesar de estar em tendência de alta no longo prazo pela média de 200 dias, no curto prazo está em realização. Abaixo de 13,59 projetaria de 12,43 a 11,28. Tem resistências em 13,97  e 16,27.</t>
  </si>
  <si>
    <t>ITUB3  apesar de estar em tendência de alta no longo prazo pela média de 200 dias, no curto prazo está em realização. Abaixo de 42,2 projetaria de 38,45 a 34,71. Tem resistências em 43,42  e 50,9.</t>
  </si>
  <si>
    <t>ITUB4  apesar de estar em tendência de alta no longo prazo pela média de 200 dias, no curto prazo está em realização. Abaixo de 42,25 projetaria de 38,99 a 35,74. Tem resistências em 43,25  e 49,75.</t>
  </si>
  <si>
    <t>JALL3  está em tendência de alta no longo prazo, teve correção no curto prazo e pode estar retomando sinal de altas. Abaixo de 3,22 projetaria de 2,87 a 2,52. Tem resistências em 3,32  e 4,01.</t>
  </si>
  <si>
    <t>JHSF3  apesar de estar em tendência de alta no longo prazo pela média de 200 dias, no curto prazo está em realização. Abaixo de 11,7 projetaria de 9,57 a 7,44. Tem resistências em 12,56  e 16,81.</t>
  </si>
  <si>
    <t>JSLG3  apesar de estar em tendência de alta no longo prazo pela média de 200 dias, no curto prazo está em realização. Abaixo de 6,87 projetaria de 5,9 a 4,93. Tem resistências em 7,1  e 9,03.</t>
  </si>
  <si>
    <t>RENT3  apesar de estar em tendência de alta no longo prazo pela média de 200 dias, no curto prazo está em realização. Abaixo de 44,9 projetaria de 40,66 a 36,43. Tem resistências em 46,21  e 54,67.</t>
  </si>
  <si>
    <t>LOGG3  está em tendência de alta no longo prazo, teve correção no curto prazo e pode estar retomando sinal de altas. Abaixo de 26,53 projetaria de 24,88 a 23,23. Tem resistências em 27,3  e 30,59.</t>
  </si>
  <si>
    <t>MDIA3  apesar de estar em tendência de baixa no longo prazo pela média de 200 dias, no curto prazo está com sinal de recuperação favorecendo repiques de alta. Acima de 26,38 projetaria de 29,61 a 34,85. Tem suportes em 23,46 e 21,84. O padrão de volume favorece a alta.</t>
  </si>
  <si>
    <t>BMEB4  apesar de estar em tendência de alta no longo prazo pela média de 200 dias, no curto prazo está em realização. Abaixo de 70,4 projetaria de 59,76 a 49,13. Tem resistências em 74,29  e 95,55.</t>
  </si>
  <si>
    <t>MSFT34  apesar de estar em tendência de baixa no longo prazo pela média de 200 dias, no curto prazo está com sinal de recuperação favorecendo repiques de alta. Acima de 111,87 projetaria de 133,24 a 167,84. Tem suportes em 84,86 e 74,17. O padrão de volume favorece a alta.</t>
  </si>
  <si>
    <t>MILS3  apesar de estar em tendência de alta no longo prazo pela média de 200 dias, no curto prazo está em realização. Abaixo de 12,45 projetaria de 11,58 a 10,72. Tem resistências em 12,73  e 14,45. O IFR sobrevendido alerta para recuperações se superar 12,73</t>
  </si>
  <si>
    <t>MTRE3  apesar de estar em tendência de alta no longo prazo pela média de 200 dias, no curto prazo está em realização. Abaixo de 3,65 projetaria de 3,42 a 3,19. Tem resistências em 3,72  e 4,17.</t>
  </si>
  <si>
    <t>MOTV3  apesar de estar em tendência de alta no longo prazo pela média de 200 dias, no curto prazo está em realização. Abaixo de 15,63 projetaria de 14,54 a 13,46. Tem resistências em 16,2  e 18,36.</t>
  </si>
  <si>
    <t>MDNE3  apesar de estar em tendência de alta no longo prazo pela média de 200 dias, no curto prazo está em realização. Abaixo de 28,93 projetaria de 25,38 a 21,83. Tem resistências em 30,27  e 37,36.</t>
  </si>
  <si>
    <t>MOVI3  apesar de estar em tendência de alta no longo prazo pela média de 200 dias, no curto prazo está em realização. Abaixo de 11,46 projetaria de 9,66 a 7,87. Tem resistências em 12,33  e 15,91. O IFR sobrevendido alerta para recuperações se superar 12,33</t>
  </si>
  <si>
    <t>MULT3  apesar de estar em tendência de alta no longo prazo pela média de 200 dias, no curto prazo está em realização. Abaixo de 31,03 projetaria de 28,25 a 25,47. Tem resistências em 31,56  e 37,11.</t>
  </si>
  <si>
    <t>ONCO3  está em tendência de baixa pela média de 200 dias, a parece ter completado movimento de repique de alta de curto prazo e pode estar retomando o movimento baixista. Acima de 3,07 projetaria de 4,29 a 6,27. Tem suportes em 1,51 e 0,89.</t>
  </si>
  <si>
    <t>ORCL34  apesar de estar em tendência de baixa no longo prazo pela média de 200 dias, no curto prazo está com sinal de recuperação favorecendo repiques de alta. Acima de 185,23 projetaria de 230,02 a 302,5. Tem suportes em 143,97 e 121,57. O padrão de volume favorece a alta.</t>
  </si>
  <si>
    <t>OBTC3  apesar de estar em tendência de baixa no longo prazo pela média de 200 dias, no curto prazo está com sinal de recuperação favorecendo repiques de alta. Acima de 10,18 projetaria de 12,72 a 16,84. Tem suportes em 7,2 e 5,92. O padrão de volume favorece a alta.</t>
  </si>
  <si>
    <t>PCAR3  apesar de estar em tendência de baixa no longo prazo pela média de 200 dias, no curto prazo está com sinal de recuperação favorecendo repiques de alta. Acima de 4,13 projetaria de 5,51 a 7,75. Tem suportes em 2,35 e 1,65.</t>
  </si>
  <si>
    <t>PGMN3  apesar de estar em tendência de alta no longo prazo pela média de 200 dias, no curto prazo está em realização. Abaixo de 5,35 projetaria de 4,64 a 3,94. Tem resistências em 5,6  e 7.</t>
  </si>
  <si>
    <t>P2LT34  apesar de estar em tendência de baixa no longo prazo pela média de 200 dias, no curto prazo está com sinal de recuperação favorecendo repiques de alta. Acima de 341 projetaria de 424,84 a 560,51. Tem suportes em 240,75 e 198,82. O padrão de volume favorece a alta.</t>
  </si>
  <si>
    <t>PMAM3  apesar de estar em tendência de baixa no longo prazo pela média de 200 dias, no curto prazo está com sinal de recuperação favorecendo repiques de alta. Acima de 1,07 projetaria de 1,44 a 2,06. Tem suportes em 0,56 e 0,37. O padrão de volume favorece a alta.</t>
  </si>
  <si>
    <t>RECV3  apesar de estar em tendência de alta no longo prazo pela média de 200 dias, no curto prazo está em realização. Abaixo de 12,74 projetaria de 11,23 a 9,73. Tem resistências em 13,03  e 16,03.</t>
  </si>
  <si>
    <t>AUAU3  está em tendência de alta no longo prazo, teve correção no curto prazo e pode estar retomando sinal de altas. Abaixo de 3,39 projetaria de 3,01 a 2,63. Tem resistências em 3,48  e 4,23.</t>
  </si>
  <si>
    <t>PINE4  apesar de estar em tendência de alta no longo prazo pela média de 200 dias, no curto prazo está em realização. Abaixo de 13,89 projetaria de 12,15 a 10,41. Tem resistências em 14,39  e 17,86.</t>
  </si>
  <si>
    <t>PSSA3  apesar de estar em tendência de alta no longo prazo pela média de 200 dias, no curto prazo está em realização. Abaixo de 49,1 projetaria de 45,44 a 41,78. Tem resistências em 50,21  e 57,52.</t>
  </si>
  <si>
    <t>POSI3  está em tendência de alta no longo prazo, teve correção no curto prazo e pode estar retomando sinal de altas. Abaixo de 4,17 projetaria de 3,86 a 3,56. Tem resistências em 4,41  e 5,01.</t>
  </si>
  <si>
    <t>PRNR3  apesar de estar em tendência de alta no longo prazo pela média de 200 dias, no curto prazo está em realização. Abaixo de 18,43 projetaria de 16,4 a 14,38. Tem resistências em 18,89  e 22,93. O IFR sobrevendido alerta para recuperações se superar 18,89</t>
  </si>
  <si>
    <t>RADL3  apesar de estar em tendência de alta no longo prazo pela média de 200 dias, no curto prazo está em realização. Abaixo de 21,23 projetaria de 19,35 a 17,47. Tem resistências em 21,98  e 25,73.</t>
  </si>
  <si>
    <t>RIAA3  apesar de estar em tendência de alta no longo prazo pela média de 200 dias, no curto prazo está em realização. Abaixo de 9,56 projetaria de 8,52 a 7,49. Tem resistências em 9,78  e 11,84.</t>
  </si>
  <si>
    <t>SBSP3  apesar de estar em tendência de alta no longo prazo pela média de 200 dias, no curto prazo está em realização. Abaixo de 32,67 projetaria de 29,19 a 25,72. Tem resistências em 33,64  e 40,58.</t>
  </si>
  <si>
    <t>SSFO34  apesar de estar em tendência de baixa no longo prazo pela média de 200 dias, no curto prazo está com sinal de recuperação favorecendo repiques de alta. Acima de 66,83 projetaria de 85,08 a 114,62. Tem suportes em 41,14 e 32,01.</t>
  </si>
  <si>
    <t>SAPR3  está em tendência de alta no longo prazo, teve correção no curto prazo e pode estar retomando sinal de altas. Abaixo de 9,21 projetaria de 8,17 a 7,13. Tem resistências em 9,44  e 11,51.</t>
  </si>
  <si>
    <t>SAPR4  está em tendência de alta no longo prazo, teve correção no curto prazo e pode estar retomando sinal de altas. Abaixo de 7,88 projetaria de 7,36 a 6,85. Tem resistências em 8,01  e 9,03.</t>
  </si>
  <si>
    <t>SAPR11  está em tendência de alta no longo prazo, teve correção no curto prazo e pode estar retomando sinal de altas. Abaixo de 40,9 projetaria de 37,82 a 34,75. Tem resistências em 41,63  e 47,77.</t>
  </si>
  <si>
    <t>SMTO3  está em tendência de alta no longo prazo, teve correção no curto prazo e pode estar retomando sinal de altas. Abaixo de 16,23 projetaria de 13,87 a 11,52. Tem resistências em 16,83  e 21,53.</t>
  </si>
  <si>
    <t>SHUL4  está em tendência de alta no longo prazo, teve correção no curto prazo e pode estar retomando sinal de altas. Abaixo de 5,16 projetaria de 4,89 a 4,62. Tem resistências em 5,29  e 5,82.</t>
  </si>
  <si>
    <t>SIMH3  apesar de estar em tendência de alta no longo prazo pela média de 200 dias, no curto prazo está em realização. Abaixo de 10,68 projetaria de 9,4 a 8,12. Tem resistências em 11,14  e 13,69.</t>
  </si>
  <si>
    <t>SLCE3  está em tendência de alta no longo prazo, teve correção no curto prazo e pode estar retomando sinal de altas. Abaixo de 16,95 projetaria de 15,32 a 13,69. Tem resistências em 17,48  e 20,73.</t>
  </si>
  <si>
    <t>M2ST34  apesar de estar em tendência de baixa no longo prazo pela média de 200 dias, no curto prazo está com sinal de recuperação favorecendo repiques de alta. Acima de 14,58 projetaria de 18,73 a 25,46. Tem suportes em 12,64 e 10,56. O IFR sobrecomprado alerta realizações se perder 12,64.</t>
  </si>
  <si>
    <t>TAEE3  apesar de estar em tendência de alta no longo prazo pela média de 200 dias, no curto prazo está em realização. Abaixo de 13,59 projetaria de 12,95 a 12,31. Tem resistências em 14,01  e 15,28.</t>
  </si>
  <si>
    <t>TAEE4  apesar de estar em tendência de alta no longo prazo pela média de 200 dias, no curto prazo está em realização. Abaixo de 13,91 projetaria de 13,21 a 12,51. Tem resistências em 14,35  e 15,74.</t>
  </si>
  <si>
    <t>TAEE11  apesar de estar em tendência de alta no longo prazo pela média de 200 dias, no curto prazo está em realização. Abaixo de 41,33 projetaria de 39,26 a 37,19. Tem resistências em 42,55  e 46,68.</t>
  </si>
  <si>
    <t>VIVT3  apesar de estar em tendência de alta no longo prazo pela média de 200 dias, no curto prazo está em realização. Abaixo de 38,94 projetaria de 35,45 a 31,96. Tem resistências em 39,75  e 46,72.</t>
  </si>
  <si>
    <t>TEND3  apesar de estar em tendência de alta no longo prazo pela média de 200 dias, no curto prazo está em realização. Abaixo de 27,44 projetaria de 23,54 a 19,64. Tem resistências em 28,15  e 35,94.</t>
  </si>
  <si>
    <t>TSLA34  apesar de estar em tendência de baixa no longo prazo pela média de 200 dias, no curto prazo está com sinal de recuperação favorecendo repiques de alta. Acima de 80,05 projetaria de 96,45 a 122,99. Tem suportes em 59,71 e 51,5.</t>
  </si>
  <si>
    <t>TIMS3  está em tendência de alta no longo prazo, teve correção no curto prazo e pode estar retomando sinal de altas. Abaixo de 25,67 projetaria de 23,39 a 21,11. Tem resistências em 26,03  e 30,58.</t>
  </si>
  <si>
    <t>TUPY3  está em tendência de alta no longo prazo, teve correção no curto prazo e pode estar retomando sinal de altas. Abaixo de 13,81 projetaria de 12,12 a 10,44. Tem resistências em 14,27  e 17,63.</t>
  </si>
  <si>
    <t>FIQE3  está em tendência de alta no longo prazo, teve correção no curto prazo e pode estar retomando sinal de altas. Abaixo de 6,72 projetaria de 5,78 a 4,85. Tem resistências em 6,87  e 8,73.</t>
  </si>
  <si>
    <t>UNIP6  apesar de estar em tendência de alta no longo prazo pela média de 200 dias, no curto prazo está em realização. Abaixo de 60,99 projetaria de 56,18 a 51,38. Tem resistências em 62,86  e 72,46.</t>
  </si>
  <si>
    <t>VALE3  apesar de estar em tendência de alta no longo prazo pela média de 200 dias, no curto prazo está em realização. Abaixo de 78,65 projetaria de 72,47 a 66,3. Tem resistências em 81,36  e 93,7. O IFR sobrevendido alerta para recuperações se superar 81,36</t>
  </si>
  <si>
    <t>VAMO3  apesar de estar em tendência de alta no longo prazo pela média de 200 dias, no curto prazo está em realização. Abaixo de 3,85 projetaria de 3,31 a 2,77. Tem resistências em 4,01  e 5,08.</t>
  </si>
  <si>
    <t>VBBR3  apesar de estar em tendência de alta no longo prazo pela média de 200 dias, no curto prazo está em realização. Abaixo de 31,76 projetaria de 28,85 a 25,94. Tem resistências em 33,33  e 39,14.</t>
  </si>
  <si>
    <t>VISA34  está em tendência de baixa pela média de 200 dias, a parece ter completado movimento de repique de alta de curto prazo e pode estar retomando o movimento baixista. Acima de 99,38 projetaria de 114 a 137,66. Tem suportes em 80,5 e 73,18.</t>
  </si>
  <si>
    <t>VTRU3  está em tendência de alta no longo prazo, teve correção no curto prazo e pode estar retomando sinal de altas. Abaixo de 13,51 projetaria de 12,13 a 10,75. Tem resistências em 14,03  e 16,78.</t>
  </si>
  <si>
    <t>WEGE3  apesar de estar em tendência de alta no longo prazo pela média de 200 dias, no curto prazo está em realização. Abaixo de 44,03 projetaria de 40,78 a 37,53. Tem resistências em 45,12  e 51,61. O IFR sobrevendido alerta para recuperações se superar 45,12</t>
  </si>
  <si>
    <t>WIZC3  está em tendência de alta no longo prazo, teve correção no curto prazo e pode estar retomando sinal de altas. Abaixo de 8,75 projetaria de 8,12 a 7,49. Tem resistências em 8,93  e 10,18.</t>
  </si>
  <si>
    <t>AUVP11  apesar de estar em tendência de alta no longo prazo pela média de 200 dias, no curto prazo está em realização. Abaixo de 128,59 projetaria de 120,36 a 112,13. Tem resistências em 130,48  e 146,93.</t>
  </si>
  <si>
    <t>COIN11  apesar de estar em tendência de baixa no longo prazo pela média de 200 dias, no curto prazo está com sinal de recuperação favorecendo repiques de alta. Acima de 62,93 projetaria de 76,71 a 99,01. Tem suportes em 47,29 e 40,39. O padrão de volume favorece a alta.</t>
  </si>
  <si>
    <t>SPYI11  apesar de estar em tendência de baixa no longo prazo pela média de 200 dias, no curto prazo está com sinal de recuperação favorecendo repiques de alta. Acima de 112,42 projetaria de 121,16 a 135,3. Tem suportes em 102,68 e 98,3.</t>
  </si>
  <si>
    <t>BITI11  apesar de estar em tendência de baixa no longo prazo pela média de 200 dias, no curto prazo está com sinal de recuperação favorecendo repiques de alta. Acima de 47,71 projetaria de 59,08 a 77,49. Tem suportes em 34,5 e 28,81. O padrão de volume favorece a alta.</t>
  </si>
  <si>
    <t>QQQI11  apesar de estar em tendência de baixa no longo prazo pela média de 200 dias, no curto prazo está com sinal de recuperação favorecendo repiques de alta. Acima de 99,29 projetaria de 107,86 a 121,74. Tem suportes em 92,38 e 88,09. O padrão de volume favorece a alta.</t>
  </si>
  <si>
    <t>BITH11  apesar de estar em tendência de baixa no longo prazo pela média de 200 dias, no curto prazo está com sinal de recuperação favorecendo repiques de alta. Acima de 119,5 projetaria de 147,82 a 193,65. Tem suportes em 87,77 e 73,6. O padrão de volume favorece a alta.</t>
  </si>
  <si>
    <t>ETHE11  apesar de estar em tendência de baixa no longo prazo pela média de 200 dias, no curto prazo está com sinal de recuperação favorecendo repiques de alta. Acima de 53,1 projetaria de 69,18 a 95,21. Tem suportes em 33,15 e 25,1. O padrão de volume favorece a alta.</t>
  </si>
  <si>
    <t>HASH11  apesar de estar em tendência de baixa no longo prazo pela média de 200 dias, no curto prazo está com sinal de recuperação favorecendo repiques de alta. Acima de 72,15 projetaria de 90,12 a 119,2. Tem suportes em 50,65 e 41,66. O padrão de volume favorece a alta.</t>
  </si>
  <si>
    <t>BDOM11  apesar de estar em tendência de alta no longo prazo pela média de 200 dias, no curto prazo está em realização. Abaixo de 140,7 projetaria de 133,12 a 125,54. Tem resistências em 142,3  e 157,45.</t>
  </si>
  <si>
    <t>HODL11  apesar de estar em tendência de baixa no longo prazo pela média de 200 dias, no curto prazo está com sinal de recuperação favorecendo repiques de alta. Acima de 89,49 projetaria de 110,85 a 145,42. Tem suportes em 65,51 e 54,82.</t>
  </si>
  <si>
    <t>IBIT39  apesar de estar em tendência de baixa no longo prazo pela média de 200 dias, no curto prazo está com sinal de recuperação favorecendo repiques de alta. Acima de 100 projetaria de 123,89 a 162,56. Tem suportes em 73,55 e 61,6. O padrão de volume favorece a alta.</t>
  </si>
  <si>
    <t>BOVA11  apesar de estar em tendência de alta no longo prazo pela média de 200 dias, no curto prazo está em realização. Abaixo de 181,76 projetaria de 169,8 a 157,84. Tem resistências em 184,3  e 208,21.</t>
  </si>
  <si>
    <t>EWBZ11  apesar de estar em tendência de alta no longo prazo pela média de 200 dias, no curto prazo está em realização. Abaixo de 134,63 projetaria de 128,87 a 123,11. Tem resistências em 136,12  e 147,63.</t>
  </si>
  <si>
    <t>BIAU39  apesar de estar em tendência de alta no longo prazo pela média de 200 dias, no curto prazo está em realização. Abaixo de 105,39 projetaria de 96,06 a 86,73. Tem resistências em 108,03  e 126,68.</t>
  </si>
  <si>
    <t>BSLV39  apesar de estar em tendência de alta no longo prazo pela média de 200 dias, no curto prazo está em realização. Abaixo de 108,81 projetaria de 82,59 a 56,37. Tem resistências em 111,5  e 163,93.</t>
  </si>
  <si>
    <t>SMAL11  apesar de estar em tendência de alta no longo prazo pela média de 200 dias, no curto prazo está em realização. Abaixo de 114,36 projetaria de 108,09 a 101,82. Tem resistências em 116,42  e 128,95.</t>
  </si>
  <si>
    <t>DIVD11  apesar de estar em tendência de alta no longo prazo pela média de 200 dias, no curto prazo está em realização. Abaixo de 65,36 projetaria de 61,29 a 57,22. Tem resistências em 66,43  e 74,56.</t>
  </si>
  <si>
    <t>BOVV11  apesar de estar em tendência de alta no longo prazo pela média de 200 dias, no curto prazo está em realização. Abaixo de 191,2 projetaria de 178,58 a 165,97. Tem resistências em 193,45  e 218,67.</t>
  </si>
  <si>
    <t>DIVO11  apesar de estar em tendência de alta no longo prazo pela média de 200 dias, no curto prazo está em realização. Abaixo de 130,62 projetaria de 122,5 a 114,39. Tem resistências em 133,38  e 149,6.</t>
  </si>
  <si>
    <t>FIND11  apesar de estar em tendência de alta no longo prazo pela média de 200 dias, no curto prazo está em realização. Abaixo de 183,6 projetaria de 171,21 a 158,83. Tem resistências em 187,05  e 211,81. O IFR sobrevendido alerta para recuperações se superar 187,05</t>
  </si>
  <si>
    <t>TECK11  apesar de estar em tendência de baixa no longo prazo pela média de 200 dias, no curto prazo está com sinal de recuperação favorecendo repiques de alta. Acima de 115,3 projetaria de 131,12 a 156,73. Tem suportes em 102,31 e 94,39. O padrão de volume favorece a alta. O IFR sobrecomprado alerta realizações se perder 102,31.</t>
  </si>
  <si>
    <t>NDIV11  apesar de estar em tendência de alta no longo prazo pela média de 200 dias, no curto prazo está em realização. Abaixo de 126,71 projetaria de 120,37 a 114,04. Tem resistências em 128,99  e 141,65.</t>
  </si>
  <si>
    <t>IBOB11  apesar de estar em tendência de alta no longo prazo pela média de 200 dias, no curto prazo está em realização. Abaixo de 152,32 projetaria de 142,27 a 132,23. Tem resistências em 155,24  e 175,32.</t>
  </si>
  <si>
    <t>QBTC11  apesar de estar em tendência de baixa no longo prazo pela média de 200 dias, no curto prazo está com sinal de recuperação favorecendo repiques de alta. Acima de 31,86 projetaria de 39,29 a 51,32. Tem suportes em 23,6 e 19,88. O padrão de volume favorece a alta.</t>
  </si>
  <si>
    <t>BOVX11  apesar de estar em tendência de alta no longo prazo pela média de 200 dias, no curto prazo está em realização. Abaixo de 18,99 projetaria de 17,71 a 16,44. Tem resistências em 19,21  e 21,75.</t>
  </si>
  <si>
    <r>
      <t xml:space="preserve">Este relatório é atualizado diariamente e apresenta a tendência do momento, suportes e resistências dos ATIVOS mais pedidos para análise na ARENA do Investidor. </t>
    </r>
    <r>
      <rPr>
        <b/>
        <sz val="10"/>
        <color rgb="FF595959"/>
        <rFont val="Arial"/>
        <family val="2"/>
      </rPr>
      <t>A tendência aqui é dada pela média de 21d.</t>
    </r>
    <r>
      <rPr>
        <sz val="10"/>
        <color indexed="13"/>
        <rFont val="Arial"/>
        <family val="2"/>
      </rPr>
      <t xml:space="preserve">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            </t>
    </r>
    <r>
      <rPr>
        <b/>
        <sz val="10"/>
        <color rgb="FF595959"/>
        <rFont val="Arial"/>
        <family val="2"/>
      </rPr>
      <t>Nota tecnica é uma escala de 0 a 10 aonde são adicionados pontos para sinais altistas com médias móveis de 200 e 21 dias, assim como para padrões de IFR e volume.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</si>
</sst>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5"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
      <b/>
      <sz val="10"/>
      <color rgb="FF595959"/>
      <name val="Arial"/>
      <family val="2"/>
    </font>
    <font>
      <sz val="8"/>
      <color indexed="13"/>
      <name val="Arial"/>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1">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47">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0" fontId="5" fillId="0" borderId="0" xfId="0" applyNumberFormat="1" applyFont="1"/>
    <xf numFmtId="49" fontId="0" fillId="0" borderId="0" xfId="0" applyNumberFormat="1" applyProtection="1">
      <protection locked="0"/>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49" fontId="14" fillId="5" borderId="9" xfId="0" applyNumberFormat="1" applyFont="1" applyFill="1" applyBorder="1" applyAlignment="1" applyProtection="1">
      <alignment vertical="center" wrapText="1"/>
      <protection locked="0"/>
    </xf>
    <xf numFmtId="49" fontId="14" fillId="2" borderId="9" xfId="0" applyNumberFormat="1" applyFont="1" applyFill="1" applyBorder="1" applyAlignment="1" applyProtection="1">
      <alignment vertical="center" wrapText="1"/>
      <protection locked="0"/>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Y12" sqref="Y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10.7109375" style="1" bestFit="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18"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28"/>
      <c r="D1" s="29"/>
      <c r="E1" s="29"/>
      <c r="F1" s="29"/>
      <c r="G1" s="29"/>
      <c r="H1" s="29"/>
      <c r="I1" s="29"/>
      <c r="J1" s="29"/>
      <c r="K1" s="29"/>
      <c r="L1" s="29"/>
      <c r="M1" s="29"/>
      <c r="N1" s="29"/>
      <c r="O1" s="30"/>
      <c r="P1" s="29"/>
      <c r="Q1" s="31"/>
      <c r="R1" s="27"/>
    </row>
    <row r="2" spans="2:259" ht="15" customHeight="1" x14ac:dyDescent="0.25">
      <c r="B2" s="3"/>
      <c r="C2" s="28"/>
      <c r="D2" s="29"/>
      <c r="E2" s="29"/>
      <c r="F2" s="29"/>
      <c r="G2" s="29"/>
      <c r="H2" s="29"/>
      <c r="I2" s="29"/>
      <c r="J2" s="29"/>
      <c r="K2" s="29"/>
      <c r="L2" s="29"/>
      <c r="M2" s="29"/>
      <c r="N2" s="29"/>
      <c r="O2" s="30"/>
      <c r="P2" s="29"/>
      <c r="Q2" s="31"/>
      <c r="R2" s="20"/>
    </row>
    <row r="3" spans="2:259" ht="15" customHeight="1" x14ac:dyDescent="0.25">
      <c r="B3" s="3"/>
      <c r="C3" s="28"/>
      <c r="D3" s="29"/>
      <c r="E3" s="29"/>
      <c r="F3" s="29"/>
      <c r="G3" s="29"/>
      <c r="H3" s="29"/>
      <c r="I3" s="29"/>
      <c r="J3" s="29"/>
      <c r="K3" s="29"/>
      <c r="L3" s="29"/>
      <c r="M3" s="29"/>
      <c r="N3" s="29"/>
      <c r="O3" s="30"/>
      <c r="P3" s="29"/>
      <c r="Q3" s="31"/>
      <c r="R3" s="20"/>
    </row>
    <row r="4" spans="2:259" ht="15" customHeight="1" x14ac:dyDescent="0.25">
      <c r="B4" s="3"/>
      <c r="C4" s="28"/>
      <c r="D4" s="29"/>
      <c r="E4" s="29"/>
      <c r="F4" s="29"/>
      <c r="G4" s="29"/>
      <c r="H4" s="29"/>
      <c r="I4" s="29"/>
      <c r="J4" s="29"/>
      <c r="K4" s="29"/>
      <c r="L4" s="29"/>
      <c r="M4" s="29"/>
      <c r="N4" s="29"/>
      <c r="O4" s="30"/>
      <c r="P4" s="29"/>
      <c r="Q4" s="31"/>
      <c r="R4" s="20"/>
    </row>
    <row r="5" spans="2:259" ht="15" customHeight="1" x14ac:dyDescent="0.25">
      <c r="B5" s="3"/>
      <c r="C5" s="28"/>
      <c r="D5" s="29"/>
      <c r="E5" s="29"/>
      <c r="F5" s="29"/>
      <c r="G5" s="29"/>
      <c r="H5" s="29"/>
      <c r="I5" s="29"/>
      <c r="J5" s="29"/>
      <c r="K5" s="29"/>
      <c r="L5" s="29"/>
      <c r="M5" s="29"/>
      <c r="N5" s="29"/>
      <c r="O5" s="30"/>
      <c r="P5" s="29"/>
      <c r="Q5" s="31"/>
      <c r="R5" s="20"/>
    </row>
    <row r="6" spans="2:259" ht="15" customHeight="1" x14ac:dyDescent="0.25">
      <c r="B6" s="3"/>
      <c r="C6" s="28"/>
      <c r="D6" s="29"/>
      <c r="E6" s="29"/>
      <c r="F6" s="29"/>
      <c r="G6" s="29"/>
      <c r="H6" s="29"/>
      <c r="I6" s="29"/>
      <c r="J6" s="29"/>
      <c r="K6" s="29"/>
      <c r="L6" s="29"/>
      <c r="M6" s="29"/>
      <c r="N6" s="29"/>
      <c r="O6" s="30"/>
      <c r="P6" s="29"/>
      <c r="Q6" s="31"/>
      <c r="R6" s="20"/>
      <c r="T6" s="37"/>
      <c r="V6" s="35" t="s">
        <v>11</v>
      </c>
      <c r="W6" s="35" t="s">
        <v>12</v>
      </c>
      <c r="X6" s="35"/>
      <c r="Y6" s="35" t="s">
        <v>0</v>
      </c>
      <c r="AA6" s="18"/>
    </row>
    <row r="7" spans="2:259" ht="15" customHeight="1" x14ac:dyDescent="0.25">
      <c r="B7" s="3"/>
      <c r="C7" s="28"/>
      <c r="D7" s="29"/>
      <c r="E7" s="29"/>
      <c r="F7" s="29"/>
      <c r="G7" s="29"/>
      <c r="H7" s="29"/>
      <c r="I7" s="29"/>
      <c r="J7" s="29"/>
      <c r="K7" s="29"/>
      <c r="L7" s="29"/>
      <c r="M7" s="29"/>
      <c r="N7" s="29"/>
      <c r="O7" s="30"/>
      <c r="P7" s="29"/>
      <c r="Q7" s="31"/>
      <c r="R7" s="20"/>
      <c r="U7" s="34"/>
      <c r="V7" s="35">
        <f>COUNTIF($P$15:$P$350,"ALTA")</f>
        <v>88</v>
      </c>
      <c r="W7" s="35">
        <f>COUNTIF($P$15:$P$350,"Baixa")</f>
        <v>207</v>
      </c>
      <c r="X7" s="35"/>
      <c r="Y7" s="35">
        <f>V7+W7</f>
        <v>295</v>
      </c>
    </row>
    <row r="8" spans="2:259" ht="15" customHeight="1" x14ac:dyDescent="0.25">
      <c r="B8" s="3"/>
      <c r="C8" s="28"/>
      <c r="D8" s="29"/>
      <c r="E8" s="29"/>
      <c r="F8" s="29"/>
      <c r="G8" s="29"/>
      <c r="H8" s="29"/>
      <c r="I8" s="29"/>
      <c r="J8" s="29"/>
      <c r="K8" s="29"/>
      <c r="L8" s="29"/>
      <c r="M8" s="29"/>
      <c r="N8" s="29"/>
      <c r="O8" s="30"/>
      <c r="P8" s="29"/>
      <c r="Q8" s="31"/>
      <c r="R8" s="20"/>
      <c r="V8" s="36">
        <f>V7/Y7</f>
        <v>0.29830508474576273</v>
      </c>
      <c r="W8" s="36">
        <f>W7/Y7</f>
        <v>0.70169491525423733</v>
      </c>
      <c r="X8" s="35"/>
      <c r="Y8" s="35"/>
    </row>
    <row r="9" spans="2:259" ht="15" customHeight="1" x14ac:dyDescent="0.25">
      <c r="B9" s="3"/>
      <c r="C9" s="28"/>
      <c r="D9" s="29"/>
      <c r="E9" s="29"/>
      <c r="F9" s="29"/>
      <c r="G9" s="29"/>
      <c r="H9" s="29"/>
      <c r="I9" s="29"/>
      <c r="J9" s="29"/>
      <c r="K9" s="29"/>
      <c r="L9" s="29"/>
      <c r="M9" s="29"/>
      <c r="N9" s="29"/>
      <c r="O9" s="30"/>
      <c r="P9" s="29"/>
      <c r="Q9" s="31"/>
      <c r="R9" s="20"/>
      <c r="V9" s="18"/>
      <c r="W9" s="18"/>
      <c r="X9" s="18"/>
      <c r="Y9" s="18"/>
    </row>
    <row r="10" spans="2:259" ht="15" customHeight="1" x14ac:dyDescent="0.25">
      <c r="B10" s="3"/>
      <c r="C10" s="28"/>
      <c r="D10" s="29"/>
      <c r="E10" s="29"/>
      <c r="F10" s="29"/>
      <c r="G10" s="29"/>
      <c r="H10" s="29"/>
      <c r="I10" s="29"/>
      <c r="J10" s="29"/>
      <c r="K10" s="29"/>
      <c r="L10" s="29"/>
      <c r="M10" s="29"/>
      <c r="N10" s="29"/>
      <c r="O10" s="30"/>
      <c r="P10" s="29"/>
      <c r="Q10" s="31"/>
      <c r="R10" s="20"/>
    </row>
    <row r="11" spans="2:259" ht="31.5" customHeight="1" x14ac:dyDescent="0.25">
      <c r="B11" s="3"/>
      <c r="C11" s="43" t="s">
        <v>2</v>
      </c>
      <c r="D11" s="43"/>
      <c r="E11" s="43"/>
      <c r="F11" s="43"/>
      <c r="G11" s="43"/>
      <c r="H11" s="43"/>
      <c r="I11" s="43"/>
      <c r="J11" s="43"/>
      <c r="K11" s="43"/>
      <c r="L11" s="43"/>
      <c r="M11" s="43"/>
      <c r="N11" s="43"/>
      <c r="O11" s="43"/>
      <c r="P11" s="43"/>
      <c r="Q11" s="44"/>
      <c r="R11" s="4"/>
    </row>
    <row r="12" spans="2:259" ht="136.5" customHeight="1" x14ac:dyDescent="0.25">
      <c r="B12" s="3"/>
      <c r="C12" s="41" t="s">
        <v>889</v>
      </c>
      <c r="D12" s="42"/>
      <c r="E12" s="42"/>
      <c r="F12" s="42"/>
      <c r="G12" s="42"/>
      <c r="H12" s="42"/>
      <c r="I12" s="42"/>
      <c r="J12" s="42"/>
      <c r="K12" s="42"/>
      <c r="L12" s="42"/>
      <c r="M12" s="42"/>
      <c r="N12" s="42"/>
      <c r="O12" s="42"/>
      <c r="P12" s="21"/>
      <c r="Q12" s="22" t="s">
        <v>4</v>
      </c>
      <c r="R12" s="20"/>
    </row>
    <row r="13" spans="2:259" ht="38.450000000000003" customHeight="1" x14ac:dyDescent="0.25">
      <c r="B13" s="3"/>
      <c r="C13" s="23"/>
      <c r="D13" s="32" t="s">
        <v>9</v>
      </c>
      <c r="E13" s="24"/>
      <c r="F13" s="24"/>
      <c r="G13" s="24"/>
      <c r="H13" s="24"/>
      <c r="I13" s="24"/>
      <c r="J13" s="24" t="s">
        <v>3</v>
      </c>
      <c r="K13" s="24"/>
      <c r="L13" s="24"/>
      <c r="M13" s="24"/>
      <c r="N13" s="24"/>
      <c r="O13" s="25"/>
      <c r="P13" s="24"/>
      <c r="Q13" s="26">
        <v>46146</v>
      </c>
      <c r="R13" s="20"/>
    </row>
    <row r="14" spans="2:259" ht="25.15" customHeight="1" x14ac:dyDescent="0.25">
      <c r="B14" s="3"/>
      <c r="C14" s="39" t="s">
        <v>0</v>
      </c>
      <c r="D14" s="39"/>
      <c r="E14" s="6" t="s">
        <v>444</v>
      </c>
      <c r="F14" s="39" t="s">
        <v>1</v>
      </c>
      <c r="G14" s="39"/>
      <c r="H14" s="39"/>
      <c r="I14" s="6"/>
      <c r="J14" s="40" t="s">
        <v>5</v>
      </c>
      <c r="K14" s="40"/>
      <c r="L14" s="40"/>
      <c r="M14" s="7"/>
      <c r="N14" s="7" t="s">
        <v>6</v>
      </c>
      <c r="O14" s="6" t="s">
        <v>7</v>
      </c>
      <c r="P14" s="5" t="s">
        <v>8</v>
      </c>
      <c r="Q14" s="8" t="s">
        <v>10</v>
      </c>
      <c r="R14" s="4"/>
    </row>
    <row r="15" spans="2:259" s="12" customFormat="1" ht="54" customHeight="1" x14ac:dyDescent="0.25">
      <c r="B15" s="3"/>
      <c r="C15" s="9" t="s">
        <v>13</v>
      </c>
      <c r="D15" s="16" t="s">
        <v>14</v>
      </c>
      <c r="E15" s="16">
        <v>7</v>
      </c>
      <c r="F15" s="15">
        <v>16.41</v>
      </c>
      <c r="G15" s="15">
        <v>15.39</v>
      </c>
      <c r="H15" s="15">
        <v>14.37</v>
      </c>
      <c r="I15" s="14"/>
      <c r="J15" s="15">
        <v>17.899999999999999</v>
      </c>
      <c r="K15" s="15">
        <v>19.93</v>
      </c>
      <c r="L15" s="15">
        <v>23.23</v>
      </c>
      <c r="M15" s="15"/>
      <c r="N15" s="15">
        <v>59.720180571999997</v>
      </c>
      <c r="O15" s="15">
        <v>21.114408895</v>
      </c>
      <c r="P15" s="16" t="s">
        <v>18</v>
      </c>
      <c r="Q15" s="45" t="s">
        <v>591</v>
      </c>
      <c r="R15" s="10"/>
      <c r="S15" s="11"/>
      <c r="T15" s="11"/>
      <c r="U15" s="11"/>
      <c r="V15" s="11" t="s">
        <v>469</v>
      </c>
      <c r="W15" s="11" t="s">
        <v>0</v>
      </c>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19" t="s">
        <v>16</v>
      </c>
      <c r="D16" s="17" t="s">
        <v>17</v>
      </c>
      <c r="E16" s="17">
        <v>3</v>
      </c>
      <c r="F16" s="14">
        <v>24.62</v>
      </c>
      <c r="G16" s="14">
        <v>22.96</v>
      </c>
      <c r="H16" s="14">
        <v>21.31</v>
      </c>
      <c r="I16" s="14"/>
      <c r="J16" s="14">
        <v>25.35</v>
      </c>
      <c r="K16" s="14">
        <v>28.65</v>
      </c>
      <c r="L16" s="14">
        <v>34</v>
      </c>
      <c r="M16" s="14"/>
      <c r="N16" s="14">
        <v>31.889376518999999</v>
      </c>
      <c r="O16" s="33">
        <v>17.274006211</v>
      </c>
      <c r="P16" s="17" t="s">
        <v>15</v>
      </c>
      <c r="Q16" s="46" t="s">
        <v>751</v>
      </c>
      <c r="R16" s="10"/>
      <c r="S16" s="11"/>
      <c r="T16" s="11"/>
      <c r="U16" s="11"/>
      <c r="V16" s="38">
        <f>SUM(E15:E350)/W16</f>
        <v>3.8322147651006713</v>
      </c>
      <c r="W16" s="11">
        <f>COUNT(E15:E350)</f>
        <v>298</v>
      </c>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6" t="s">
        <v>20</v>
      </c>
      <c r="E17" s="16">
        <v>7</v>
      </c>
      <c r="F17" s="15">
        <v>209.88</v>
      </c>
      <c r="G17" s="15">
        <v>178.75</v>
      </c>
      <c r="H17" s="15">
        <v>147.62</v>
      </c>
      <c r="I17" s="14"/>
      <c r="J17" s="15">
        <v>223.76</v>
      </c>
      <c r="K17" s="15">
        <v>286.01</v>
      </c>
      <c r="L17" s="15">
        <v>386.75</v>
      </c>
      <c r="M17" s="15"/>
      <c r="N17" s="15">
        <v>70.983791148999998</v>
      </c>
      <c r="O17" s="15">
        <v>18.304782496000001</v>
      </c>
      <c r="P17" s="16" t="s">
        <v>18</v>
      </c>
      <c r="Q17" s="45" t="s">
        <v>592</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19" t="s">
        <v>21</v>
      </c>
      <c r="D18" s="17" t="s">
        <v>22</v>
      </c>
      <c r="E18" s="17">
        <v>5</v>
      </c>
      <c r="F18" s="14">
        <v>23.62</v>
      </c>
      <c r="G18" s="14">
        <v>19.73</v>
      </c>
      <c r="H18" s="14">
        <v>15.84</v>
      </c>
      <c r="I18" s="14"/>
      <c r="J18" s="14">
        <v>34.36</v>
      </c>
      <c r="K18" s="14">
        <v>42.13</v>
      </c>
      <c r="L18" s="14">
        <v>54.71</v>
      </c>
      <c r="M18" s="14"/>
      <c r="N18" s="14">
        <v>51.168355882</v>
      </c>
      <c r="O18" s="33">
        <v>6.3343743295000001</v>
      </c>
      <c r="P18" s="17" t="s">
        <v>18</v>
      </c>
      <c r="Q18" s="46" t="s">
        <v>752</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438</v>
      </c>
      <c r="D19" s="16" t="s">
        <v>439</v>
      </c>
      <c r="E19" s="16">
        <v>2</v>
      </c>
      <c r="F19" s="15">
        <v>6.22</v>
      </c>
      <c r="G19" s="15">
        <v>5.58</v>
      </c>
      <c r="H19" s="15">
        <v>4.95</v>
      </c>
      <c r="I19" s="14"/>
      <c r="J19" s="15">
        <v>6.32</v>
      </c>
      <c r="K19" s="15">
        <v>7.58</v>
      </c>
      <c r="L19" s="15">
        <v>9.64</v>
      </c>
      <c r="M19" s="15"/>
      <c r="N19" s="15">
        <v>31.512464799</v>
      </c>
      <c r="O19" s="15">
        <v>3.4350348420999999</v>
      </c>
      <c r="P19" s="16" t="s">
        <v>15</v>
      </c>
      <c r="Q19" s="45" t="s">
        <v>593</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19" t="s">
        <v>23</v>
      </c>
      <c r="D20" s="17" t="s">
        <v>24</v>
      </c>
      <c r="E20" s="17">
        <v>3</v>
      </c>
      <c r="F20" s="14">
        <v>30.2</v>
      </c>
      <c r="G20" s="14">
        <v>28.09</v>
      </c>
      <c r="H20" s="14">
        <v>25.98</v>
      </c>
      <c r="I20" s="14"/>
      <c r="J20" s="14">
        <v>30.67</v>
      </c>
      <c r="K20" s="14">
        <v>34.880000000000003</v>
      </c>
      <c r="L20" s="14">
        <v>41.71</v>
      </c>
      <c r="M20" s="14"/>
      <c r="N20" s="14">
        <v>35.563113923000003</v>
      </c>
      <c r="O20" s="33">
        <v>168.24694247000002</v>
      </c>
      <c r="P20" s="17" t="s">
        <v>15</v>
      </c>
      <c r="Q20" s="46" t="s">
        <v>753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25</v>
      </c>
      <c r="D21" s="16" t="s">
        <v>26</v>
      </c>
      <c r="E21" s="16">
        <v>3</v>
      </c>
      <c r="F21" s="15">
        <v>11.57</v>
      </c>
      <c r="G21" s="15">
        <v>9.9499999999999993</v>
      </c>
      <c r="H21" s="15">
        <v>8.33</v>
      </c>
      <c r="I21" s="14"/>
      <c r="J21" s="15">
        <v>12.08</v>
      </c>
      <c r="K21" s="15">
        <v>15.31</v>
      </c>
      <c r="L21" s="15">
        <v>20.54</v>
      </c>
      <c r="M21" s="15"/>
      <c r="N21" s="15">
        <v>42.514989759999999</v>
      </c>
      <c r="O21" s="15">
        <v>21.936166</v>
      </c>
      <c r="P21" s="16" t="s">
        <v>15</v>
      </c>
      <c r="Q21" s="45" t="s">
        <v>754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19" t="s">
        <v>27</v>
      </c>
      <c r="D22" s="17" t="s">
        <v>28</v>
      </c>
      <c r="E22" s="17">
        <v>10</v>
      </c>
      <c r="F22" s="14">
        <v>156.78</v>
      </c>
      <c r="G22" s="14">
        <v>144.16</v>
      </c>
      <c r="H22" s="14">
        <v>131.55000000000001</v>
      </c>
      <c r="I22" s="14"/>
      <c r="J22" s="14">
        <v>160</v>
      </c>
      <c r="K22" s="14">
        <v>185.22</v>
      </c>
      <c r="L22" s="14">
        <v>226.04</v>
      </c>
      <c r="M22" s="14"/>
      <c r="N22" s="14">
        <v>88.475362434000004</v>
      </c>
      <c r="O22" s="33">
        <v>27.419104117</v>
      </c>
      <c r="P22" s="17" t="s">
        <v>18</v>
      </c>
      <c r="Q22" s="46" t="s">
        <v>594</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29</v>
      </c>
      <c r="D23" s="16" t="s">
        <v>30</v>
      </c>
      <c r="E23" s="16">
        <v>3</v>
      </c>
      <c r="F23" s="15">
        <v>33.72</v>
      </c>
      <c r="G23" s="15">
        <v>31.85</v>
      </c>
      <c r="H23" s="15">
        <v>29.99</v>
      </c>
      <c r="I23" s="14"/>
      <c r="J23" s="15">
        <v>34.619999999999997</v>
      </c>
      <c r="K23" s="15">
        <v>38.340000000000003</v>
      </c>
      <c r="L23" s="15">
        <v>44.36</v>
      </c>
      <c r="M23" s="15"/>
      <c r="N23" s="15">
        <v>33.070140272000003</v>
      </c>
      <c r="O23" s="15">
        <v>28.258325895000002</v>
      </c>
      <c r="P23" s="16" t="s">
        <v>15</v>
      </c>
      <c r="Q23" s="45" t="s">
        <v>755</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19" t="s">
        <v>31</v>
      </c>
      <c r="D24" s="17" t="s">
        <v>32</v>
      </c>
      <c r="E24" s="17">
        <v>10</v>
      </c>
      <c r="F24" s="14">
        <v>66.319999999999993</v>
      </c>
      <c r="G24" s="14">
        <v>60.91</v>
      </c>
      <c r="H24" s="14">
        <v>55.51</v>
      </c>
      <c r="I24" s="14"/>
      <c r="J24" s="14">
        <v>68.58</v>
      </c>
      <c r="K24" s="14">
        <v>79.38</v>
      </c>
      <c r="L24" s="14">
        <v>96.86</v>
      </c>
      <c r="M24" s="14"/>
      <c r="N24" s="14">
        <v>82.364532444000005</v>
      </c>
      <c r="O24" s="33">
        <v>45.109887691000004</v>
      </c>
      <c r="P24" s="17" t="s">
        <v>18</v>
      </c>
      <c r="Q24" s="46" t="s">
        <v>595</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33</v>
      </c>
      <c r="D25" s="16" t="s">
        <v>34</v>
      </c>
      <c r="E25" s="16">
        <v>3</v>
      </c>
      <c r="F25" s="15">
        <v>14.43</v>
      </c>
      <c r="G25" s="15">
        <v>13.37</v>
      </c>
      <c r="H25" s="15">
        <v>12.31</v>
      </c>
      <c r="I25" s="14"/>
      <c r="J25" s="15">
        <v>14.62</v>
      </c>
      <c r="K25" s="15">
        <v>16.73</v>
      </c>
      <c r="L25" s="15">
        <v>20.16</v>
      </c>
      <c r="M25" s="15"/>
      <c r="N25" s="15">
        <v>30.499746104</v>
      </c>
      <c r="O25" s="15">
        <v>380.10726053000002</v>
      </c>
      <c r="P25" s="16" t="s">
        <v>15</v>
      </c>
      <c r="Q25" s="45" t="s">
        <v>756</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19" t="s">
        <v>37</v>
      </c>
      <c r="D26" s="17" t="s">
        <v>38</v>
      </c>
      <c r="E26" s="17">
        <v>0</v>
      </c>
      <c r="F26" s="14">
        <v>5.59</v>
      </c>
      <c r="G26" s="14">
        <v>4.57</v>
      </c>
      <c r="H26" s="14">
        <v>3.55</v>
      </c>
      <c r="I26" s="14"/>
      <c r="J26" s="14">
        <v>5.86</v>
      </c>
      <c r="K26" s="14">
        <v>7.89</v>
      </c>
      <c r="L26" s="14">
        <v>11.18</v>
      </c>
      <c r="M26" s="14"/>
      <c r="N26" s="14">
        <v>36.304813952000003</v>
      </c>
      <c r="O26" s="33">
        <v>27.237875631999998</v>
      </c>
      <c r="P26" s="17" t="s">
        <v>15</v>
      </c>
      <c r="Q26" s="46" t="s">
        <v>596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39</v>
      </c>
      <c r="D27" s="16" t="s">
        <v>40</v>
      </c>
      <c r="E27" s="16">
        <v>3</v>
      </c>
      <c r="F27" s="15">
        <v>3.84</v>
      </c>
      <c r="G27" s="15">
        <v>3.18</v>
      </c>
      <c r="H27" s="15">
        <v>2.5299999999999998</v>
      </c>
      <c r="I27" s="14"/>
      <c r="J27" s="15">
        <v>3.98</v>
      </c>
      <c r="K27" s="15">
        <v>5.28</v>
      </c>
      <c r="L27" s="15">
        <v>7.4</v>
      </c>
      <c r="M27" s="15"/>
      <c r="N27" s="15">
        <v>34.776651907999998</v>
      </c>
      <c r="O27" s="15">
        <v>27.011646474000003</v>
      </c>
      <c r="P27" s="16" t="s">
        <v>15</v>
      </c>
      <c r="Q27" s="45" t="s">
        <v>757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19" t="s">
        <v>41</v>
      </c>
      <c r="D28" s="17" t="s">
        <v>42</v>
      </c>
      <c r="E28" s="17">
        <v>9</v>
      </c>
      <c r="F28" s="14">
        <v>68.2</v>
      </c>
      <c r="G28" s="14">
        <v>64.47</v>
      </c>
      <c r="H28" s="14">
        <v>60.74</v>
      </c>
      <c r="I28" s="14"/>
      <c r="J28" s="14">
        <v>75.48</v>
      </c>
      <c r="K28" s="14">
        <v>82.93</v>
      </c>
      <c r="L28" s="14">
        <v>94.99</v>
      </c>
      <c r="M28" s="14"/>
      <c r="N28" s="14">
        <v>62.208682813000003</v>
      </c>
      <c r="O28" s="33">
        <v>19.923599380999999</v>
      </c>
      <c r="P28" s="17" t="s">
        <v>18</v>
      </c>
      <c r="Q28" s="46" t="s">
        <v>597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43</v>
      </c>
      <c r="D29" s="16" t="s">
        <v>44</v>
      </c>
      <c r="E29" s="16">
        <v>3</v>
      </c>
      <c r="F29" s="15">
        <v>4.67</v>
      </c>
      <c r="G29" s="15">
        <v>3.95</v>
      </c>
      <c r="H29" s="15">
        <v>3.23</v>
      </c>
      <c r="I29" s="14"/>
      <c r="J29" s="15">
        <v>4.93</v>
      </c>
      <c r="K29" s="15">
        <v>6.36</v>
      </c>
      <c r="L29" s="15">
        <v>8.68</v>
      </c>
      <c r="M29" s="15"/>
      <c r="N29" s="15">
        <v>30.50416564</v>
      </c>
      <c r="O29" s="15">
        <v>5.9347778946999998</v>
      </c>
      <c r="P29" s="16" t="s">
        <v>15</v>
      </c>
      <c r="Q29" s="45" t="s">
        <v>758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19" t="s">
        <v>470</v>
      </c>
      <c r="D30" s="17" t="s">
        <v>471</v>
      </c>
      <c r="E30" s="17">
        <v>3</v>
      </c>
      <c r="F30" s="14">
        <v>123.9</v>
      </c>
      <c r="G30" s="14">
        <v>112.16</v>
      </c>
      <c r="H30" s="14">
        <v>100.43</v>
      </c>
      <c r="I30" s="14"/>
      <c r="J30" s="14">
        <v>127.7</v>
      </c>
      <c r="K30" s="14">
        <v>151.16</v>
      </c>
      <c r="L30" s="14">
        <v>189.13</v>
      </c>
      <c r="M30" s="14"/>
      <c r="N30" s="14">
        <v>42.078712447000001</v>
      </c>
      <c r="O30" s="33">
        <v>2.0486654400000002</v>
      </c>
      <c r="P30" s="17" t="s">
        <v>15</v>
      </c>
      <c r="Q30" s="46" t="s">
        <v>759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45</v>
      </c>
      <c r="D31" s="16" t="s">
        <v>46</v>
      </c>
      <c r="E31" s="16">
        <v>5</v>
      </c>
      <c r="F31" s="15">
        <v>8.83</v>
      </c>
      <c r="G31" s="15">
        <v>7.8</v>
      </c>
      <c r="H31" s="15">
        <v>6.77</v>
      </c>
      <c r="I31" s="14"/>
      <c r="J31" s="15">
        <v>9.14</v>
      </c>
      <c r="K31" s="15">
        <v>11.19</v>
      </c>
      <c r="L31" s="15">
        <v>14.51</v>
      </c>
      <c r="M31" s="15"/>
      <c r="N31" s="15">
        <v>43.781108066999998</v>
      </c>
      <c r="O31" s="15">
        <v>135.64870005</v>
      </c>
      <c r="P31" s="16" t="s">
        <v>15</v>
      </c>
      <c r="Q31" s="45" t="s">
        <v>760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19" t="s">
        <v>47</v>
      </c>
      <c r="D32" s="17" t="s">
        <v>48</v>
      </c>
      <c r="E32" s="17">
        <v>3</v>
      </c>
      <c r="F32" s="14">
        <v>133.28</v>
      </c>
      <c r="G32" s="14">
        <v>103.81</v>
      </c>
      <c r="H32" s="14">
        <v>74.349999999999994</v>
      </c>
      <c r="I32" s="14"/>
      <c r="J32" s="14">
        <v>136.79</v>
      </c>
      <c r="K32" s="14">
        <v>195.71</v>
      </c>
      <c r="L32" s="14">
        <v>291.06</v>
      </c>
      <c r="M32" s="14"/>
      <c r="N32" s="14">
        <v>33.340005837</v>
      </c>
      <c r="O32" s="33">
        <v>123.95866522</v>
      </c>
      <c r="P32" s="17" t="s">
        <v>15</v>
      </c>
      <c r="Q32" s="46" t="s">
        <v>761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49</v>
      </c>
      <c r="D33" s="16" t="s">
        <v>50</v>
      </c>
      <c r="E33" s="16">
        <v>7</v>
      </c>
      <c r="F33" s="15">
        <v>13.8</v>
      </c>
      <c r="G33" s="15">
        <v>12.62</v>
      </c>
      <c r="H33" s="15">
        <v>11.45</v>
      </c>
      <c r="I33" s="14"/>
      <c r="J33" s="15">
        <v>14.66</v>
      </c>
      <c r="K33" s="15">
        <v>17</v>
      </c>
      <c r="L33" s="15">
        <v>20.8</v>
      </c>
      <c r="M33" s="15"/>
      <c r="N33" s="15">
        <v>55.35257369</v>
      </c>
      <c r="O33" s="15">
        <v>59.485557</v>
      </c>
      <c r="P33" s="16" t="s">
        <v>18</v>
      </c>
      <c r="Q33" s="45" t="s">
        <v>598</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19" t="s">
        <v>51</v>
      </c>
      <c r="D34" s="17" t="s">
        <v>52</v>
      </c>
      <c r="E34" s="17">
        <v>3</v>
      </c>
      <c r="F34" s="14">
        <v>61.37</v>
      </c>
      <c r="G34" s="14">
        <v>55.61</v>
      </c>
      <c r="H34" s="14">
        <v>49.86</v>
      </c>
      <c r="I34" s="14"/>
      <c r="J34" s="14">
        <v>63.27</v>
      </c>
      <c r="K34" s="14">
        <v>74.77</v>
      </c>
      <c r="L34" s="14">
        <v>93.38</v>
      </c>
      <c r="M34" s="14"/>
      <c r="N34" s="14">
        <v>46.588426794999997</v>
      </c>
      <c r="O34" s="33">
        <v>683.38628147000009</v>
      </c>
      <c r="P34" s="17" t="s">
        <v>15</v>
      </c>
      <c r="Q34" s="46" t="s">
        <v>762</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51</v>
      </c>
      <c r="D35" s="16" t="s">
        <v>53</v>
      </c>
      <c r="E35" s="16">
        <v>4</v>
      </c>
      <c r="F35" s="15">
        <v>67.5</v>
      </c>
      <c r="G35" s="15">
        <v>60.5</v>
      </c>
      <c r="H35" s="15">
        <v>53.5</v>
      </c>
      <c r="I35" s="14"/>
      <c r="J35" s="15">
        <v>69.36</v>
      </c>
      <c r="K35" s="15">
        <v>83.35</v>
      </c>
      <c r="L35" s="15">
        <v>106</v>
      </c>
      <c r="M35" s="15"/>
      <c r="N35" s="15">
        <v>46.162661634000003</v>
      </c>
      <c r="O35" s="15">
        <v>135.94472500000001</v>
      </c>
      <c r="P35" s="16" t="s">
        <v>15</v>
      </c>
      <c r="Q35" s="45" t="s">
        <v>763</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19" t="s">
        <v>51</v>
      </c>
      <c r="D36" s="17" t="s">
        <v>54</v>
      </c>
      <c r="E36" s="17">
        <v>1</v>
      </c>
      <c r="F36" s="14">
        <v>58.28</v>
      </c>
      <c r="G36" s="14">
        <v>52.69</v>
      </c>
      <c r="H36" s="14">
        <v>47.11</v>
      </c>
      <c r="I36" s="14"/>
      <c r="J36" s="14">
        <v>60.21</v>
      </c>
      <c r="K36" s="14">
        <v>71.37</v>
      </c>
      <c r="L36" s="14">
        <v>89.44</v>
      </c>
      <c r="M36" s="14"/>
      <c r="N36" s="14">
        <v>44.449922319000002</v>
      </c>
      <c r="O36" s="33">
        <v>206.51750941999998</v>
      </c>
      <c r="P36" s="17" t="s">
        <v>15</v>
      </c>
      <c r="Q36" s="46" t="s">
        <v>599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513</v>
      </c>
      <c r="D37" s="16" t="s">
        <v>514</v>
      </c>
      <c r="E37" s="16">
        <v>7</v>
      </c>
      <c r="F37" s="15">
        <v>31.53</v>
      </c>
      <c r="G37" s="15">
        <v>-370.01</v>
      </c>
      <c r="H37" s="15">
        <v>-771.55</v>
      </c>
      <c r="I37" s="14"/>
      <c r="J37" s="15">
        <v>1316.24</v>
      </c>
      <c r="K37" s="15">
        <v>2119.3200000000002</v>
      </c>
      <c r="L37" s="15">
        <v>3418.81</v>
      </c>
      <c r="M37" s="15"/>
      <c r="N37" s="15">
        <v>68.552649146999997</v>
      </c>
      <c r="O37" s="15">
        <v>1.4233928216</v>
      </c>
      <c r="P37" s="16" t="s">
        <v>18</v>
      </c>
      <c r="Q37" s="45" t="s">
        <v>764</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19" t="s">
        <v>55</v>
      </c>
      <c r="D38" s="17" t="s">
        <v>56</v>
      </c>
      <c r="E38" s="17">
        <v>2</v>
      </c>
      <c r="F38" s="14">
        <v>21.45</v>
      </c>
      <c r="G38" s="14">
        <v>18.82</v>
      </c>
      <c r="H38" s="14">
        <v>16.2</v>
      </c>
      <c r="I38" s="14"/>
      <c r="J38" s="14">
        <v>22.06</v>
      </c>
      <c r="K38" s="14">
        <v>27.3</v>
      </c>
      <c r="L38" s="14">
        <v>35.78</v>
      </c>
      <c r="M38" s="14"/>
      <c r="N38" s="14">
        <v>43.460699193000004</v>
      </c>
      <c r="O38" s="33">
        <v>98.366620104999996</v>
      </c>
      <c r="P38" s="17" t="s">
        <v>15</v>
      </c>
      <c r="Q38" s="46" t="s">
        <v>600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57</v>
      </c>
      <c r="D39" s="16" t="s">
        <v>58</v>
      </c>
      <c r="E39" s="16">
        <v>3</v>
      </c>
      <c r="F39" s="15">
        <v>17.73</v>
      </c>
      <c r="G39" s="15">
        <v>15.55</v>
      </c>
      <c r="H39" s="15">
        <v>13.38</v>
      </c>
      <c r="I39" s="14"/>
      <c r="J39" s="15">
        <v>18.22</v>
      </c>
      <c r="K39" s="15">
        <v>22.56</v>
      </c>
      <c r="L39" s="15">
        <v>29.6</v>
      </c>
      <c r="M39" s="15"/>
      <c r="N39" s="15">
        <v>33.326240898000002</v>
      </c>
      <c r="O39" s="15">
        <v>690.18440931999999</v>
      </c>
      <c r="P39" s="16" t="s">
        <v>15</v>
      </c>
      <c r="Q39" s="45" t="s">
        <v>765</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19" t="s">
        <v>59</v>
      </c>
      <c r="D40" s="17" t="s">
        <v>60</v>
      </c>
      <c r="E40" s="17">
        <v>6</v>
      </c>
      <c r="F40" s="14">
        <v>5.31</v>
      </c>
      <c r="G40" s="14">
        <v>4.9000000000000004</v>
      </c>
      <c r="H40" s="14">
        <v>4.5</v>
      </c>
      <c r="I40" s="14"/>
      <c r="J40" s="14">
        <v>5.41</v>
      </c>
      <c r="K40" s="14">
        <v>6.21</v>
      </c>
      <c r="L40" s="14">
        <v>7.51</v>
      </c>
      <c r="M40" s="14"/>
      <c r="N40" s="14">
        <v>47.434764770000001</v>
      </c>
      <c r="O40" s="33">
        <v>6.6808549999999993</v>
      </c>
      <c r="P40" s="17" t="s">
        <v>15</v>
      </c>
      <c r="Q40" s="46" t="s">
        <v>766</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515</v>
      </c>
      <c r="D41" s="16" t="s">
        <v>516</v>
      </c>
      <c r="E41" s="16">
        <v>1</v>
      </c>
      <c r="F41" s="15">
        <v>64.62</v>
      </c>
      <c r="G41" s="15">
        <v>59.24</v>
      </c>
      <c r="H41" s="15">
        <v>53.87</v>
      </c>
      <c r="I41" s="14"/>
      <c r="J41" s="15">
        <v>65.91</v>
      </c>
      <c r="K41" s="15">
        <v>76.650000000000006</v>
      </c>
      <c r="L41" s="15">
        <v>94.04</v>
      </c>
      <c r="M41" s="15"/>
      <c r="N41" s="15">
        <v>45.062016294000003</v>
      </c>
      <c r="O41" s="15">
        <v>1.4741273725999999</v>
      </c>
      <c r="P41" s="16" t="s">
        <v>15</v>
      </c>
      <c r="Q41" s="45" t="s">
        <v>601</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19" t="s">
        <v>61</v>
      </c>
      <c r="D42" s="17" t="s">
        <v>62</v>
      </c>
      <c r="E42" s="17">
        <v>3</v>
      </c>
      <c r="F42" s="14">
        <v>15.34</v>
      </c>
      <c r="G42" s="14">
        <v>14.04</v>
      </c>
      <c r="H42" s="14">
        <v>12.74</v>
      </c>
      <c r="I42" s="14"/>
      <c r="J42" s="14">
        <v>15.77</v>
      </c>
      <c r="K42" s="14">
        <v>18.36</v>
      </c>
      <c r="L42" s="14">
        <v>22.57</v>
      </c>
      <c r="M42" s="14"/>
      <c r="N42" s="14">
        <v>27.628080383</v>
      </c>
      <c r="O42" s="33">
        <v>33.310675895000003</v>
      </c>
      <c r="P42" s="17" t="s">
        <v>15</v>
      </c>
      <c r="Q42" s="46" t="s">
        <v>767</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9" t="s">
        <v>63</v>
      </c>
      <c r="D43" s="16" t="s">
        <v>64</v>
      </c>
      <c r="E43" s="16">
        <v>3</v>
      </c>
      <c r="F43" s="15">
        <v>33.81</v>
      </c>
      <c r="G43" s="15">
        <v>32.409999999999997</v>
      </c>
      <c r="H43" s="15">
        <v>31.02</v>
      </c>
      <c r="I43" s="14"/>
      <c r="J43" s="15">
        <v>34.299999999999997</v>
      </c>
      <c r="K43" s="15">
        <v>37.08</v>
      </c>
      <c r="L43" s="15">
        <v>41.59</v>
      </c>
      <c r="M43" s="15"/>
      <c r="N43" s="15">
        <v>32.350616332999998</v>
      </c>
      <c r="O43" s="15">
        <v>197.85790637000002</v>
      </c>
      <c r="P43" s="16" t="s">
        <v>15</v>
      </c>
      <c r="Q43" s="45" t="s">
        <v>768</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19" t="s">
        <v>65</v>
      </c>
      <c r="D44" s="17" t="s">
        <v>66</v>
      </c>
      <c r="E44" s="17">
        <v>6</v>
      </c>
      <c r="F44" s="14">
        <v>26.26</v>
      </c>
      <c r="G44" s="14">
        <v>23.9</v>
      </c>
      <c r="H44" s="14">
        <v>21.55</v>
      </c>
      <c r="I44" s="14"/>
      <c r="J44" s="14">
        <v>27.03</v>
      </c>
      <c r="K44" s="14">
        <v>31.73</v>
      </c>
      <c r="L44" s="14">
        <v>39.35</v>
      </c>
      <c r="M44" s="14"/>
      <c r="N44" s="14">
        <v>47.753864118999999</v>
      </c>
      <c r="O44" s="33">
        <v>14.929880368000001</v>
      </c>
      <c r="P44" s="17" t="s">
        <v>15</v>
      </c>
      <c r="Q44" s="46" t="s">
        <v>769</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9" t="s">
        <v>67</v>
      </c>
      <c r="D45" s="16" t="s">
        <v>68</v>
      </c>
      <c r="E45" s="16">
        <v>0</v>
      </c>
      <c r="F45" s="15">
        <v>115.84</v>
      </c>
      <c r="G45" s="15">
        <v>108.66</v>
      </c>
      <c r="H45" s="15">
        <v>101.49</v>
      </c>
      <c r="I45" s="14"/>
      <c r="J45" s="15">
        <v>118.9</v>
      </c>
      <c r="K45" s="15">
        <v>133.24</v>
      </c>
      <c r="L45" s="15">
        <v>156.44999999999999</v>
      </c>
      <c r="M45" s="15"/>
      <c r="N45" s="15">
        <v>31.538140286000001</v>
      </c>
      <c r="O45" s="15">
        <v>6.8550919846999996</v>
      </c>
      <c r="P45" s="16" t="s">
        <v>15</v>
      </c>
      <c r="Q45" s="45" t="s">
        <v>602</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19" t="s">
        <v>69</v>
      </c>
      <c r="D46" s="17" t="s">
        <v>70</v>
      </c>
      <c r="E46" s="17">
        <v>5</v>
      </c>
      <c r="F46" s="14">
        <v>10.02</v>
      </c>
      <c r="G46" s="14">
        <v>9.0299999999999994</v>
      </c>
      <c r="H46" s="14">
        <v>8.0500000000000007</v>
      </c>
      <c r="I46" s="14"/>
      <c r="J46" s="14">
        <v>10.3</v>
      </c>
      <c r="K46" s="14">
        <v>12.26</v>
      </c>
      <c r="L46" s="14">
        <v>15.45</v>
      </c>
      <c r="M46" s="14"/>
      <c r="N46" s="14">
        <v>39.345103096000003</v>
      </c>
      <c r="O46" s="33">
        <v>2.8814926841999999</v>
      </c>
      <c r="P46" s="17" t="s">
        <v>15</v>
      </c>
      <c r="Q46" s="46" t="s">
        <v>770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9" t="s">
        <v>71</v>
      </c>
      <c r="D47" s="16" t="s">
        <v>72</v>
      </c>
      <c r="E47" s="16">
        <v>2</v>
      </c>
      <c r="F47" s="15">
        <v>7</v>
      </c>
      <c r="G47" s="15">
        <v>6.23</v>
      </c>
      <c r="H47" s="15">
        <v>5.47</v>
      </c>
      <c r="I47" s="14"/>
      <c r="J47" s="15">
        <v>7.14</v>
      </c>
      <c r="K47" s="15">
        <v>8.66</v>
      </c>
      <c r="L47" s="15">
        <v>11.12</v>
      </c>
      <c r="M47" s="15"/>
      <c r="N47" s="15">
        <v>44.622916908000001</v>
      </c>
      <c r="O47" s="15">
        <v>6.3578046315999996</v>
      </c>
      <c r="P47" s="16" t="s">
        <v>15</v>
      </c>
      <c r="Q47" s="45" t="s">
        <v>603</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19" t="s">
        <v>73</v>
      </c>
      <c r="D48" s="17" t="s">
        <v>74</v>
      </c>
      <c r="E48" s="17">
        <v>6</v>
      </c>
      <c r="F48" s="14">
        <v>18.149999999999999</v>
      </c>
      <c r="G48" s="14">
        <v>16.89</v>
      </c>
      <c r="H48" s="14">
        <v>15.63</v>
      </c>
      <c r="I48" s="14"/>
      <c r="J48" s="14">
        <v>19.39</v>
      </c>
      <c r="K48" s="14">
        <v>21.9</v>
      </c>
      <c r="L48" s="14">
        <v>25.97</v>
      </c>
      <c r="M48" s="14"/>
      <c r="N48" s="14">
        <v>50.693153844000001</v>
      </c>
      <c r="O48" s="33">
        <v>4.2761536315999997</v>
      </c>
      <c r="P48" s="17" t="s">
        <v>15</v>
      </c>
      <c r="Q48" s="46" t="s">
        <v>771</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9" t="s">
        <v>75</v>
      </c>
      <c r="D49" s="16" t="s">
        <v>76</v>
      </c>
      <c r="E49" s="16">
        <v>3</v>
      </c>
      <c r="F49" s="15">
        <v>16.3</v>
      </c>
      <c r="G49" s="15">
        <v>15.21</v>
      </c>
      <c r="H49" s="15">
        <v>14.13</v>
      </c>
      <c r="I49" s="14"/>
      <c r="J49" s="15">
        <v>16.8</v>
      </c>
      <c r="K49" s="15">
        <v>18.96</v>
      </c>
      <c r="L49" s="15">
        <v>22.46</v>
      </c>
      <c r="M49" s="15"/>
      <c r="N49" s="15">
        <v>31.421182201000001</v>
      </c>
      <c r="O49" s="15">
        <v>122.30251084</v>
      </c>
      <c r="P49" s="16" t="s">
        <v>15</v>
      </c>
      <c r="Q49" s="45" t="s">
        <v>772</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19" t="s">
        <v>75</v>
      </c>
      <c r="D50" s="17" t="s">
        <v>77</v>
      </c>
      <c r="E50" s="17">
        <v>3</v>
      </c>
      <c r="F50" s="14">
        <v>18.8</v>
      </c>
      <c r="G50" s="14">
        <v>17.559999999999999</v>
      </c>
      <c r="H50" s="14">
        <v>16.32</v>
      </c>
      <c r="I50" s="14"/>
      <c r="J50" s="14">
        <v>19.38</v>
      </c>
      <c r="K50" s="14">
        <v>21.85</v>
      </c>
      <c r="L50" s="14">
        <v>25.86</v>
      </c>
      <c r="M50" s="14"/>
      <c r="N50" s="14">
        <v>31.610125239999999</v>
      </c>
      <c r="O50" s="33">
        <v>638.55684057999997</v>
      </c>
      <c r="P50" s="17" t="s">
        <v>15</v>
      </c>
      <c r="Q50" s="46" t="s">
        <v>773</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9" t="s">
        <v>78</v>
      </c>
      <c r="D51" s="16" t="s">
        <v>498</v>
      </c>
      <c r="E51" s="16">
        <v>3</v>
      </c>
      <c r="F51" s="15">
        <v>19.36</v>
      </c>
      <c r="G51" s="15">
        <v>17.96</v>
      </c>
      <c r="H51" s="15">
        <v>16.57</v>
      </c>
      <c r="I51" s="14"/>
      <c r="J51" s="15">
        <v>19.7</v>
      </c>
      <c r="K51" s="15">
        <v>22.48</v>
      </c>
      <c r="L51" s="15">
        <v>26.99</v>
      </c>
      <c r="M51" s="15"/>
      <c r="N51" s="15">
        <v>31.641077800000001</v>
      </c>
      <c r="O51" s="15">
        <v>1.2785105789</v>
      </c>
      <c r="P51" s="16" t="s">
        <v>15</v>
      </c>
      <c r="Q51" s="45" t="s">
        <v>774</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19" t="s">
        <v>78</v>
      </c>
      <c r="D52" s="17" t="s">
        <v>79</v>
      </c>
      <c r="E52" s="17">
        <v>3</v>
      </c>
      <c r="F52" s="14">
        <v>22.27</v>
      </c>
      <c r="G52" s="14">
        <v>20.48</v>
      </c>
      <c r="H52" s="14">
        <v>18.7</v>
      </c>
      <c r="I52" s="14"/>
      <c r="J52" s="14">
        <v>22.94</v>
      </c>
      <c r="K52" s="14">
        <v>26.5</v>
      </c>
      <c r="L52" s="14">
        <v>32.270000000000003</v>
      </c>
      <c r="M52" s="14"/>
      <c r="N52" s="14">
        <v>29.755145343999999</v>
      </c>
      <c r="O52" s="33">
        <v>54.872287053000001</v>
      </c>
      <c r="P52" s="17" t="s">
        <v>15</v>
      </c>
      <c r="Q52" s="46" t="s">
        <v>775</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9" t="s">
        <v>80</v>
      </c>
      <c r="D53" s="16" t="s">
        <v>81</v>
      </c>
      <c r="E53" s="16">
        <v>0</v>
      </c>
      <c r="F53" s="15">
        <v>21.84</v>
      </c>
      <c r="G53" s="15">
        <v>19.7</v>
      </c>
      <c r="H53" s="15">
        <v>17.559999999999999</v>
      </c>
      <c r="I53" s="14"/>
      <c r="J53" s="15">
        <v>22.36</v>
      </c>
      <c r="K53" s="15">
        <v>26.63</v>
      </c>
      <c r="L53" s="15">
        <v>33.54</v>
      </c>
      <c r="M53" s="15"/>
      <c r="N53" s="15">
        <v>30.197172532</v>
      </c>
      <c r="O53" s="15">
        <v>517.91237052999998</v>
      </c>
      <c r="P53" s="16" t="s">
        <v>15</v>
      </c>
      <c r="Q53" s="45" t="s">
        <v>604</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19" t="s">
        <v>82</v>
      </c>
      <c r="D54" s="17" t="s">
        <v>83</v>
      </c>
      <c r="E54" s="17">
        <v>2</v>
      </c>
      <c r="F54" s="14">
        <v>18.7</v>
      </c>
      <c r="G54" s="14">
        <v>17.41</v>
      </c>
      <c r="H54" s="14">
        <v>16.12</v>
      </c>
      <c r="I54" s="14"/>
      <c r="J54" s="14">
        <v>19.23</v>
      </c>
      <c r="K54" s="14">
        <v>21.8</v>
      </c>
      <c r="L54" s="14">
        <v>25.96</v>
      </c>
      <c r="M54" s="14"/>
      <c r="N54" s="14">
        <v>35.581699413000003</v>
      </c>
      <c r="O54" s="33">
        <v>5.3837544211000008</v>
      </c>
      <c r="P54" s="17" t="s">
        <v>15</v>
      </c>
      <c r="Q54" s="46" t="s">
        <v>605</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9" t="s">
        <v>84</v>
      </c>
      <c r="D55" s="16" t="s">
        <v>85</v>
      </c>
      <c r="E55" s="16">
        <v>9</v>
      </c>
      <c r="F55" s="15">
        <v>9.23</v>
      </c>
      <c r="G55" s="15">
        <v>7.29</v>
      </c>
      <c r="H55" s="15">
        <v>5.36</v>
      </c>
      <c r="I55" s="14"/>
      <c r="J55" s="15">
        <v>13.78</v>
      </c>
      <c r="K55" s="15">
        <v>17.64</v>
      </c>
      <c r="L55" s="15">
        <v>23.9</v>
      </c>
      <c r="M55" s="15"/>
      <c r="N55" s="15">
        <v>58.293152702</v>
      </c>
      <c r="O55" s="15">
        <v>56.386668526000001</v>
      </c>
      <c r="P55" s="16" t="s">
        <v>18</v>
      </c>
      <c r="Q55" s="45" t="s">
        <v>606</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19" t="s">
        <v>86</v>
      </c>
      <c r="D56" s="17" t="s">
        <v>87</v>
      </c>
      <c r="E56" s="17">
        <v>3</v>
      </c>
      <c r="F56" s="14">
        <v>18.7</v>
      </c>
      <c r="G56" s="14">
        <v>16.41</v>
      </c>
      <c r="H56" s="14">
        <v>14.12</v>
      </c>
      <c r="I56" s="14"/>
      <c r="J56" s="14">
        <v>19.25</v>
      </c>
      <c r="K56" s="14">
        <v>23.82</v>
      </c>
      <c r="L56" s="14">
        <v>31.23</v>
      </c>
      <c r="M56" s="14"/>
      <c r="N56" s="14">
        <v>36.582401808999997</v>
      </c>
      <c r="O56" s="33">
        <v>283.30523337</v>
      </c>
      <c r="P56" s="17" t="s">
        <v>15</v>
      </c>
      <c r="Q56" s="46" t="s">
        <v>776</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9" t="s">
        <v>553</v>
      </c>
      <c r="D57" s="16" t="s">
        <v>554</v>
      </c>
      <c r="E57" s="16">
        <v>0</v>
      </c>
      <c r="F57" s="15">
        <v>2.85</v>
      </c>
      <c r="G57" s="15">
        <v>2.59</v>
      </c>
      <c r="H57" s="15">
        <v>2.33</v>
      </c>
      <c r="I57" s="14"/>
      <c r="J57" s="15">
        <v>3</v>
      </c>
      <c r="K57" s="15">
        <v>3.51</v>
      </c>
      <c r="L57" s="15">
        <v>4.3499999999999996</v>
      </c>
      <c r="M57" s="15"/>
      <c r="N57" s="15">
        <v>25.890529823000001</v>
      </c>
      <c r="O57" s="15">
        <v>1.0704733684000001</v>
      </c>
      <c r="P57" s="16" t="s">
        <v>15</v>
      </c>
      <c r="Q57" s="45" t="s">
        <v>607</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19" t="s">
        <v>88</v>
      </c>
      <c r="D58" s="17" t="s">
        <v>89</v>
      </c>
      <c r="E58" s="17">
        <v>10</v>
      </c>
      <c r="F58" s="14">
        <v>29.07</v>
      </c>
      <c r="G58" s="14">
        <v>26.36</v>
      </c>
      <c r="H58" s="14">
        <v>23.66</v>
      </c>
      <c r="I58" s="14"/>
      <c r="J58" s="14">
        <v>30.52</v>
      </c>
      <c r="K58" s="14">
        <v>35.92</v>
      </c>
      <c r="L58" s="14">
        <v>44.66</v>
      </c>
      <c r="M58" s="14"/>
      <c r="N58" s="14">
        <v>64.449568131000007</v>
      </c>
      <c r="O58" s="33">
        <v>6.0292413474000002</v>
      </c>
      <c r="P58" s="17" t="s">
        <v>18</v>
      </c>
      <c r="Q58" s="46" t="s">
        <v>608</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90</v>
      </c>
      <c r="D59" s="16" t="s">
        <v>91</v>
      </c>
      <c r="E59" s="16">
        <v>3</v>
      </c>
      <c r="F59" s="15">
        <v>57.78</v>
      </c>
      <c r="G59" s="15">
        <v>53.55</v>
      </c>
      <c r="H59" s="15">
        <v>49.32</v>
      </c>
      <c r="I59" s="14"/>
      <c r="J59" s="15">
        <v>59.74</v>
      </c>
      <c r="K59" s="15">
        <v>68.19</v>
      </c>
      <c r="L59" s="15">
        <v>81.87</v>
      </c>
      <c r="M59" s="15"/>
      <c r="N59" s="15">
        <v>34.911245154</v>
      </c>
      <c r="O59" s="15">
        <v>451.96202646999996</v>
      </c>
      <c r="P59" s="16" t="s">
        <v>15</v>
      </c>
      <c r="Q59" s="45" t="s">
        <v>777</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19" t="s">
        <v>92</v>
      </c>
      <c r="D60" s="17" t="s">
        <v>93</v>
      </c>
      <c r="E60" s="17">
        <v>3</v>
      </c>
      <c r="F60" s="14">
        <v>17.28</v>
      </c>
      <c r="G60" s="14">
        <v>15.98</v>
      </c>
      <c r="H60" s="14">
        <v>14.68</v>
      </c>
      <c r="I60" s="14"/>
      <c r="J60" s="14">
        <v>17.760000000000002</v>
      </c>
      <c r="K60" s="14">
        <v>20.350000000000001</v>
      </c>
      <c r="L60" s="14">
        <v>24.54</v>
      </c>
      <c r="M60" s="14"/>
      <c r="N60" s="14">
        <v>34.581380705999997</v>
      </c>
      <c r="O60" s="33">
        <v>81.96310294700001</v>
      </c>
      <c r="P60" s="17" t="s">
        <v>15</v>
      </c>
      <c r="Q60" s="46" t="s">
        <v>778</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94</v>
      </c>
      <c r="D61" s="16" t="s">
        <v>95</v>
      </c>
      <c r="E61" s="16">
        <v>5</v>
      </c>
      <c r="F61" s="15">
        <v>6.27</v>
      </c>
      <c r="G61" s="15">
        <v>5.64</v>
      </c>
      <c r="H61" s="15">
        <v>5.01</v>
      </c>
      <c r="I61" s="14"/>
      <c r="J61" s="15">
        <v>6.42</v>
      </c>
      <c r="K61" s="15">
        <v>7.67</v>
      </c>
      <c r="L61" s="15">
        <v>9.7100000000000009</v>
      </c>
      <c r="M61" s="15"/>
      <c r="N61" s="15">
        <v>42.023121824999997</v>
      </c>
      <c r="O61" s="15">
        <v>7.5045655789000003</v>
      </c>
      <c r="P61" s="16" t="s">
        <v>15</v>
      </c>
      <c r="Q61" s="45" t="s">
        <v>779</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19" t="s">
        <v>96</v>
      </c>
      <c r="D62" s="17" t="s">
        <v>97</v>
      </c>
      <c r="E62" s="17">
        <v>0</v>
      </c>
      <c r="F62" s="14">
        <v>2.5299999999999998</v>
      </c>
      <c r="G62" s="14">
        <v>2.2200000000000002</v>
      </c>
      <c r="H62" s="14">
        <v>1.91</v>
      </c>
      <c r="I62" s="14"/>
      <c r="J62" s="14">
        <v>2.69</v>
      </c>
      <c r="K62" s="14">
        <v>3.3</v>
      </c>
      <c r="L62" s="14">
        <v>4.3</v>
      </c>
      <c r="M62" s="14"/>
      <c r="N62" s="14">
        <v>34.377985494999997</v>
      </c>
      <c r="O62" s="33">
        <v>15.746823736</v>
      </c>
      <c r="P62" s="17" t="s">
        <v>15</v>
      </c>
      <c r="Q62" s="46" t="s">
        <v>609</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98</v>
      </c>
      <c r="D63" s="16" t="s">
        <v>99</v>
      </c>
      <c r="E63" s="16">
        <v>9</v>
      </c>
      <c r="F63" s="15">
        <v>10.56</v>
      </c>
      <c r="G63" s="15">
        <v>9.4</v>
      </c>
      <c r="H63" s="15">
        <v>8.24</v>
      </c>
      <c r="I63" s="14"/>
      <c r="J63" s="15">
        <v>10.64</v>
      </c>
      <c r="K63" s="15">
        <v>12.95</v>
      </c>
      <c r="L63" s="15">
        <v>16.690000000000001</v>
      </c>
      <c r="M63" s="15"/>
      <c r="N63" s="15">
        <v>60.748347287000001</v>
      </c>
      <c r="O63" s="15">
        <v>27.852697105000001</v>
      </c>
      <c r="P63" s="16" t="s">
        <v>18</v>
      </c>
      <c r="Q63" s="45" t="s">
        <v>610</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19" t="s">
        <v>100</v>
      </c>
      <c r="D64" s="17" t="s">
        <v>101</v>
      </c>
      <c r="E64" s="17">
        <v>0</v>
      </c>
      <c r="F64" s="14">
        <v>11.09</v>
      </c>
      <c r="G64" s="14">
        <v>9.73</v>
      </c>
      <c r="H64" s="14">
        <v>8.3699999999999992</v>
      </c>
      <c r="I64" s="14"/>
      <c r="J64" s="14">
        <v>11.46</v>
      </c>
      <c r="K64" s="14">
        <v>14.17</v>
      </c>
      <c r="L64" s="14">
        <v>18.559999999999999</v>
      </c>
      <c r="M64" s="14"/>
      <c r="N64" s="14">
        <v>34.122876185000003</v>
      </c>
      <c r="O64" s="33">
        <v>102.61651105</v>
      </c>
      <c r="P64" s="17" t="s">
        <v>15</v>
      </c>
      <c r="Q64" s="46" t="s">
        <v>611</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102</v>
      </c>
      <c r="D65" s="16" t="s">
        <v>452</v>
      </c>
      <c r="E65" s="16">
        <v>3</v>
      </c>
      <c r="F65" s="15">
        <v>16.32</v>
      </c>
      <c r="G65" s="15">
        <v>14.45</v>
      </c>
      <c r="H65" s="15">
        <v>12.59</v>
      </c>
      <c r="I65" s="14"/>
      <c r="J65" s="15">
        <v>16.739999999999998</v>
      </c>
      <c r="K65" s="15">
        <v>20.46</v>
      </c>
      <c r="L65" s="15">
        <v>26.49</v>
      </c>
      <c r="M65" s="15"/>
      <c r="N65" s="15">
        <v>34.862155229999999</v>
      </c>
      <c r="O65" s="15">
        <v>4.0032082632000003</v>
      </c>
      <c r="P65" s="16" t="s">
        <v>15</v>
      </c>
      <c r="Q65" s="45" t="s">
        <v>780</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19" t="s">
        <v>102</v>
      </c>
      <c r="D66" s="17" t="s">
        <v>103</v>
      </c>
      <c r="E66" s="17">
        <v>3</v>
      </c>
      <c r="F66" s="14">
        <v>12.14</v>
      </c>
      <c r="G66" s="14">
        <v>11.09</v>
      </c>
      <c r="H66" s="14">
        <v>10.039999999999999</v>
      </c>
      <c r="I66" s="14"/>
      <c r="J66" s="14">
        <v>12.41</v>
      </c>
      <c r="K66" s="14">
        <v>14.5</v>
      </c>
      <c r="L66" s="14">
        <v>17.89</v>
      </c>
      <c r="M66" s="14"/>
      <c r="N66" s="14">
        <v>30.792294772999998</v>
      </c>
      <c r="O66" s="33">
        <v>248.44220483999999</v>
      </c>
      <c r="P66" s="17" t="s">
        <v>15</v>
      </c>
      <c r="Q66" s="46" t="s">
        <v>781</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517</v>
      </c>
      <c r="D67" s="16" t="s">
        <v>518</v>
      </c>
      <c r="E67" s="16">
        <v>8</v>
      </c>
      <c r="F67" s="15">
        <v>93.15</v>
      </c>
      <c r="G67" s="15">
        <v>83.59</v>
      </c>
      <c r="H67" s="15">
        <v>74.040000000000006</v>
      </c>
      <c r="I67" s="14"/>
      <c r="J67" s="15">
        <v>112.63</v>
      </c>
      <c r="K67" s="15">
        <v>131.72999999999999</v>
      </c>
      <c r="L67" s="15">
        <v>162.65</v>
      </c>
      <c r="M67" s="15"/>
      <c r="N67" s="15">
        <v>51.429751484999997</v>
      </c>
      <c r="O67" s="15">
        <v>4.2121575332000001</v>
      </c>
      <c r="P67" s="16" t="s">
        <v>18</v>
      </c>
      <c r="Q67" s="45" t="s">
        <v>612</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19" t="s">
        <v>555</v>
      </c>
      <c r="D68" s="17" t="s">
        <v>556</v>
      </c>
      <c r="E68" s="17">
        <v>9</v>
      </c>
      <c r="F68" s="14">
        <v>59.88</v>
      </c>
      <c r="G68" s="14">
        <v>53.34</v>
      </c>
      <c r="H68" s="14">
        <v>46.8</v>
      </c>
      <c r="I68" s="14"/>
      <c r="J68" s="14">
        <v>66.16</v>
      </c>
      <c r="K68" s="14">
        <v>79.23</v>
      </c>
      <c r="L68" s="14">
        <v>100.39</v>
      </c>
      <c r="M68" s="14"/>
      <c r="N68" s="14">
        <v>62.305690630000001</v>
      </c>
      <c r="O68" s="33">
        <v>1.4922554483999999</v>
      </c>
      <c r="P68" s="17" t="s">
        <v>18</v>
      </c>
      <c r="Q68" s="46" t="s">
        <v>613</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453</v>
      </c>
      <c r="D69" s="16" t="s">
        <v>454</v>
      </c>
      <c r="E69" s="16">
        <v>7</v>
      </c>
      <c r="F69" s="15">
        <v>64.180000000000007</v>
      </c>
      <c r="G69" s="15">
        <v>61.04</v>
      </c>
      <c r="H69" s="15">
        <v>57.91</v>
      </c>
      <c r="I69" s="14"/>
      <c r="J69" s="15">
        <v>70.3</v>
      </c>
      <c r="K69" s="15">
        <v>76.56</v>
      </c>
      <c r="L69" s="15">
        <v>86.69</v>
      </c>
      <c r="M69" s="15"/>
      <c r="N69" s="15">
        <v>50.609349330999997</v>
      </c>
      <c r="O69" s="15">
        <v>3.2057022363000001</v>
      </c>
      <c r="P69" s="16" t="s">
        <v>18</v>
      </c>
      <c r="Q69" s="45" t="s">
        <v>614</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19" t="s">
        <v>104</v>
      </c>
      <c r="D70" s="17" t="s">
        <v>105</v>
      </c>
      <c r="E70" s="17">
        <v>0</v>
      </c>
      <c r="F70" s="14">
        <v>2.69</v>
      </c>
      <c r="G70" s="14">
        <v>2.06</v>
      </c>
      <c r="H70" s="14">
        <v>1.43</v>
      </c>
      <c r="I70" s="14"/>
      <c r="J70" s="14">
        <v>2.78</v>
      </c>
      <c r="K70" s="14">
        <v>4.03</v>
      </c>
      <c r="L70" s="14">
        <v>6.07</v>
      </c>
      <c r="M70" s="14"/>
      <c r="N70" s="14">
        <v>27.301303190999999</v>
      </c>
      <c r="O70" s="33">
        <v>98.634771684</v>
      </c>
      <c r="P70" s="17" t="s">
        <v>15</v>
      </c>
      <c r="Q70" s="46" t="s">
        <v>615</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106</v>
      </c>
      <c r="D71" s="16" t="s">
        <v>107</v>
      </c>
      <c r="E71" s="16">
        <v>5</v>
      </c>
      <c r="F71" s="15">
        <v>38.9</v>
      </c>
      <c r="G71" s="15">
        <v>30.41</v>
      </c>
      <c r="H71" s="15">
        <v>21.92</v>
      </c>
      <c r="I71" s="14"/>
      <c r="J71" s="15">
        <v>56.5</v>
      </c>
      <c r="K71" s="15">
        <v>73.47</v>
      </c>
      <c r="L71" s="15">
        <v>100.94</v>
      </c>
      <c r="M71" s="15"/>
      <c r="N71" s="15">
        <v>60.238347642999997</v>
      </c>
      <c r="O71" s="15">
        <v>7.4705939547</v>
      </c>
      <c r="P71" s="16" t="s">
        <v>18</v>
      </c>
      <c r="Q71" s="45" t="s">
        <v>782</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19" t="s">
        <v>108</v>
      </c>
      <c r="D72" s="17" t="s">
        <v>109</v>
      </c>
      <c r="E72" s="17">
        <v>5</v>
      </c>
      <c r="F72" s="14">
        <v>53.87</v>
      </c>
      <c r="G72" s="14">
        <v>47.97</v>
      </c>
      <c r="H72" s="14">
        <v>42.07</v>
      </c>
      <c r="I72" s="14"/>
      <c r="J72" s="14">
        <v>54.89</v>
      </c>
      <c r="K72" s="14">
        <v>66.680000000000007</v>
      </c>
      <c r="L72" s="14">
        <v>85.77</v>
      </c>
      <c r="M72" s="14"/>
      <c r="N72" s="14">
        <v>36.834330606000002</v>
      </c>
      <c r="O72" s="33">
        <v>243.88906041999999</v>
      </c>
      <c r="P72" s="17" t="s">
        <v>15</v>
      </c>
      <c r="Q72" s="46" t="s">
        <v>783</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110</v>
      </c>
      <c r="D73" s="16" t="s">
        <v>111</v>
      </c>
      <c r="E73" s="16">
        <v>3</v>
      </c>
      <c r="F73" s="15">
        <v>15.73</v>
      </c>
      <c r="G73" s="15">
        <v>14.17</v>
      </c>
      <c r="H73" s="15">
        <v>12.61</v>
      </c>
      <c r="I73" s="14"/>
      <c r="J73" s="15">
        <v>16.010000000000002</v>
      </c>
      <c r="K73" s="15">
        <v>19.12</v>
      </c>
      <c r="L73" s="15">
        <v>24.15</v>
      </c>
      <c r="M73" s="15"/>
      <c r="N73" s="15">
        <v>45.774232419000001</v>
      </c>
      <c r="O73" s="15">
        <v>422.55753042000003</v>
      </c>
      <c r="P73" s="16" t="s">
        <v>15</v>
      </c>
      <c r="Q73" s="45" t="s">
        <v>784</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19" t="s">
        <v>557</v>
      </c>
      <c r="D74" s="17" t="s">
        <v>558</v>
      </c>
      <c r="E74" s="17">
        <v>4</v>
      </c>
      <c r="F74" s="14">
        <v>790</v>
      </c>
      <c r="G74" s="14">
        <v>655.55</v>
      </c>
      <c r="H74" s="14">
        <v>521.1</v>
      </c>
      <c r="I74" s="14"/>
      <c r="J74" s="14">
        <v>797.11</v>
      </c>
      <c r="K74" s="14">
        <v>1066</v>
      </c>
      <c r="L74" s="14">
        <v>1501.12</v>
      </c>
      <c r="M74" s="14"/>
      <c r="N74" s="14">
        <v>47.252790034</v>
      </c>
      <c r="O74" s="33">
        <v>1.0451350663000001</v>
      </c>
      <c r="P74" s="17" t="s">
        <v>15</v>
      </c>
      <c r="Q74" s="46" t="s">
        <v>785</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112</v>
      </c>
      <c r="D75" s="16" t="s">
        <v>113</v>
      </c>
      <c r="E75" s="16">
        <v>2</v>
      </c>
      <c r="F75" s="15">
        <v>5.01</v>
      </c>
      <c r="G75" s="15">
        <v>4.3899999999999997</v>
      </c>
      <c r="H75" s="15">
        <v>3.78</v>
      </c>
      <c r="I75" s="14"/>
      <c r="J75" s="15">
        <v>5.2</v>
      </c>
      <c r="K75" s="15">
        <v>6.42</v>
      </c>
      <c r="L75" s="15">
        <v>8.4</v>
      </c>
      <c r="M75" s="15"/>
      <c r="N75" s="15">
        <v>43.744648015999999</v>
      </c>
      <c r="O75" s="15">
        <v>148.56463453000001</v>
      </c>
      <c r="P75" s="16" t="s">
        <v>15</v>
      </c>
      <c r="Q75" s="45" t="s">
        <v>616</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19" t="s">
        <v>114</v>
      </c>
      <c r="D76" s="17" t="s">
        <v>115</v>
      </c>
      <c r="E76" s="17">
        <v>4</v>
      </c>
      <c r="F76" s="14">
        <v>47.75</v>
      </c>
      <c r="G76" s="14">
        <v>44.4</v>
      </c>
      <c r="H76" s="14">
        <v>41.05</v>
      </c>
      <c r="I76" s="14"/>
      <c r="J76" s="14">
        <v>49.84</v>
      </c>
      <c r="K76" s="14">
        <v>56.53</v>
      </c>
      <c r="L76" s="14">
        <v>67.349999999999994</v>
      </c>
      <c r="M76" s="14"/>
      <c r="N76" s="14">
        <v>46.386971193999997</v>
      </c>
      <c r="O76" s="33">
        <v>130.46944826000001</v>
      </c>
      <c r="P76" s="17" t="s">
        <v>15</v>
      </c>
      <c r="Q76" s="46" t="s">
        <v>786</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473</v>
      </c>
      <c r="D77" s="16" t="s">
        <v>474</v>
      </c>
      <c r="E77" s="16">
        <v>0</v>
      </c>
      <c r="F77" s="15">
        <v>5.25</v>
      </c>
      <c r="G77" s="15">
        <v>4.63</v>
      </c>
      <c r="H77" s="15">
        <v>4.0199999999999996</v>
      </c>
      <c r="I77" s="14"/>
      <c r="J77" s="15">
        <v>5.4</v>
      </c>
      <c r="K77" s="15">
        <v>6.62</v>
      </c>
      <c r="L77" s="15">
        <v>8.6</v>
      </c>
      <c r="M77" s="15"/>
      <c r="N77" s="15">
        <v>32.376652929999999</v>
      </c>
      <c r="O77" s="15">
        <v>3.3447101052999999</v>
      </c>
      <c r="P77" s="16" t="s">
        <v>15</v>
      </c>
      <c r="Q77" s="45" t="s">
        <v>617</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19" t="s">
        <v>116</v>
      </c>
      <c r="D78" s="17" t="s">
        <v>117</v>
      </c>
      <c r="E78" s="17">
        <v>0</v>
      </c>
      <c r="F78" s="14">
        <v>4.55</v>
      </c>
      <c r="G78" s="14">
        <v>3.97</v>
      </c>
      <c r="H78" s="14">
        <v>3.4</v>
      </c>
      <c r="I78" s="14"/>
      <c r="J78" s="14">
        <v>4.72</v>
      </c>
      <c r="K78" s="14">
        <v>5.86</v>
      </c>
      <c r="L78" s="14">
        <v>7.72</v>
      </c>
      <c r="M78" s="14"/>
      <c r="N78" s="14">
        <v>34.934370702999999</v>
      </c>
      <c r="O78" s="33">
        <v>34.552950053000004</v>
      </c>
      <c r="P78" s="17" t="s">
        <v>15</v>
      </c>
      <c r="Q78" s="46" t="s">
        <v>618</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519</v>
      </c>
      <c r="D79" s="16" t="s">
        <v>520</v>
      </c>
      <c r="E79" s="16">
        <v>3</v>
      </c>
      <c r="F79" s="15">
        <v>17.7</v>
      </c>
      <c r="G79" s="15">
        <v>16.75</v>
      </c>
      <c r="H79" s="15">
        <v>15.8</v>
      </c>
      <c r="I79" s="14"/>
      <c r="J79" s="15">
        <v>18.399999999999999</v>
      </c>
      <c r="K79" s="15">
        <v>20.29</v>
      </c>
      <c r="L79" s="15">
        <v>23.36</v>
      </c>
      <c r="M79" s="15"/>
      <c r="N79" s="15">
        <v>40.623011708999996</v>
      </c>
      <c r="O79" s="15">
        <v>1.7459132105000001</v>
      </c>
      <c r="P79" s="16" t="s">
        <v>15</v>
      </c>
      <c r="Q79" s="45" t="s">
        <v>787</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19" t="s">
        <v>118</v>
      </c>
      <c r="D80" s="17" t="s">
        <v>119</v>
      </c>
      <c r="E80" s="17">
        <v>0</v>
      </c>
      <c r="F80" s="14">
        <v>29</v>
      </c>
      <c r="G80" s="14">
        <v>25.05</v>
      </c>
      <c r="H80" s="14">
        <v>21.11</v>
      </c>
      <c r="I80" s="14"/>
      <c r="J80" s="14">
        <v>30.24</v>
      </c>
      <c r="K80" s="14">
        <v>38.119999999999997</v>
      </c>
      <c r="L80" s="14">
        <v>50.88</v>
      </c>
      <c r="M80" s="14"/>
      <c r="N80" s="14">
        <v>25.66803805</v>
      </c>
      <c r="O80" s="33">
        <v>140.42257136999999</v>
      </c>
      <c r="P80" s="17" t="s">
        <v>15</v>
      </c>
      <c r="Q80" s="46" t="s">
        <v>619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120</v>
      </c>
      <c r="D81" s="16" t="s">
        <v>121</v>
      </c>
      <c r="E81" s="16">
        <v>9</v>
      </c>
      <c r="F81" s="15">
        <v>2.14</v>
      </c>
      <c r="G81" s="15">
        <v>1.84</v>
      </c>
      <c r="H81" s="15">
        <v>1.54</v>
      </c>
      <c r="I81" s="14"/>
      <c r="J81" s="15">
        <v>2.79</v>
      </c>
      <c r="K81" s="15">
        <v>3.38</v>
      </c>
      <c r="L81" s="15">
        <v>4.34</v>
      </c>
      <c r="M81" s="15"/>
      <c r="N81" s="15">
        <v>76.317406492000003</v>
      </c>
      <c r="O81" s="15">
        <v>35.561642420999995</v>
      </c>
      <c r="P81" s="16" t="s">
        <v>18</v>
      </c>
      <c r="Q81" s="45" t="s">
        <v>620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19" t="s">
        <v>122</v>
      </c>
      <c r="D82" s="17" t="s">
        <v>123</v>
      </c>
      <c r="E82" s="17">
        <v>0</v>
      </c>
      <c r="F82" s="14">
        <v>22.19</v>
      </c>
      <c r="G82" s="14">
        <v>19.100000000000001</v>
      </c>
      <c r="H82" s="14">
        <v>16.02</v>
      </c>
      <c r="I82" s="14"/>
      <c r="J82" s="14">
        <v>23.61</v>
      </c>
      <c r="K82" s="14">
        <v>29.77</v>
      </c>
      <c r="L82" s="14">
        <v>39.75</v>
      </c>
      <c r="M82" s="14"/>
      <c r="N82" s="14">
        <v>18.331455914999999</v>
      </c>
      <c r="O82" s="33">
        <v>174.64977705000001</v>
      </c>
      <c r="P82" s="17" t="s">
        <v>15</v>
      </c>
      <c r="Q82" s="46" t="s">
        <v>621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122</v>
      </c>
      <c r="D83" s="16" t="s">
        <v>124</v>
      </c>
      <c r="E83" s="16">
        <v>0</v>
      </c>
      <c r="F83" s="15">
        <v>20.079999999999998</v>
      </c>
      <c r="G83" s="15">
        <v>16.73</v>
      </c>
      <c r="H83" s="15">
        <v>13.39</v>
      </c>
      <c r="I83" s="14"/>
      <c r="J83" s="15">
        <v>21.23</v>
      </c>
      <c r="K83" s="15">
        <v>27.91</v>
      </c>
      <c r="L83" s="15">
        <v>38.729999999999997</v>
      </c>
      <c r="M83" s="15"/>
      <c r="N83" s="15">
        <v>20.597562327999999</v>
      </c>
      <c r="O83" s="15">
        <v>19.774856316000001</v>
      </c>
      <c r="P83" s="16" t="s">
        <v>15</v>
      </c>
      <c r="Q83" s="45" t="s">
        <v>622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19" t="s">
        <v>125</v>
      </c>
      <c r="D84" s="17" t="s">
        <v>126</v>
      </c>
      <c r="E84" s="17">
        <v>7</v>
      </c>
      <c r="F84" s="14">
        <v>3.19</v>
      </c>
      <c r="G84" s="14">
        <v>2.44</v>
      </c>
      <c r="H84" s="14">
        <v>1.7</v>
      </c>
      <c r="I84" s="14"/>
      <c r="J84" s="14">
        <v>4.7699999999999996</v>
      </c>
      <c r="K84" s="14">
        <v>6.25</v>
      </c>
      <c r="L84" s="14">
        <v>8.66</v>
      </c>
      <c r="M84" s="14"/>
      <c r="N84" s="14">
        <v>52.159652430999998</v>
      </c>
      <c r="O84" s="33">
        <v>4.7832956315999997</v>
      </c>
      <c r="P84" s="17" t="s">
        <v>18</v>
      </c>
      <c r="Q84" s="46" t="s">
        <v>623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521</v>
      </c>
      <c r="D85" s="16" t="s">
        <v>522</v>
      </c>
      <c r="E85" s="16">
        <v>10</v>
      </c>
      <c r="F85" s="15">
        <v>1030.06</v>
      </c>
      <c r="G85" s="15">
        <v>868.77</v>
      </c>
      <c r="H85" s="15">
        <v>707.48</v>
      </c>
      <c r="I85" s="14"/>
      <c r="J85" s="15">
        <v>1101.5999999999999</v>
      </c>
      <c r="K85" s="15">
        <v>1424.17</v>
      </c>
      <c r="L85" s="15">
        <v>1946.15</v>
      </c>
      <c r="M85" s="15"/>
      <c r="N85" s="15">
        <v>65.443941482</v>
      </c>
      <c r="O85" s="15">
        <v>2.0295399667999998</v>
      </c>
      <c r="P85" s="16" t="s">
        <v>18</v>
      </c>
      <c r="Q85" s="45" t="s">
        <v>624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19" t="s">
        <v>127</v>
      </c>
      <c r="D86" s="17" t="s">
        <v>128</v>
      </c>
      <c r="E86" s="17">
        <v>7</v>
      </c>
      <c r="F86" s="14">
        <v>18.18</v>
      </c>
      <c r="G86" s="14">
        <v>16.13</v>
      </c>
      <c r="H86" s="14">
        <v>14.09</v>
      </c>
      <c r="I86" s="14"/>
      <c r="J86" s="14">
        <v>18.71</v>
      </c>
      <c r="K86" s="14">
        <v>22.79</v>
      </c>
      <c r="L86" s="14">
        <v>29.39</v>
      </c>
      <c r="M86" s="14"/>
      <c r="N86" s="14">
        <v>58.464705565999999</v>
      </c>
      <c r="O86" s="33">
        <v>10.852851210000001</v>
      </c>
      <c r="P86" s="17" t="s">
        <v>18</v>
      </c>
      <c r="Q86" s="46" t="s">
        <v>625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129</v>
      </c>
      <c r="D87" s="16" t="s">
        <v>130</v>
      </c>
      <c r="E87" s="16">
        <v>3</v>
      </c>
      <c r="F87" s="15">
        <v>5.15</v>
      </c>
      <c r="G87" s="15">
        <v>4.5999999999999996</v>
      </c>
      <c r="H87" s="15">
        <v>4.05</v>
      </c>
      <c r="I87" s="14"/>
      <c r="J87" s="15">
        <v>5.28</v>
      </c>
      <c r="K87" s="15">
        <v>6.37</v>
      </c>
      <c r="L87" s="15">
        <v>8.14</v>
      </c>
      <c r="M87" s="15"/>
      <c r="N87" s="15">
        <v>43.600518321000003</v>
      </c>
      <c r="O87" s="15">
        <v>13.898274052000001</v>
      </c>
      <c r="P87" s="16" t="s">
        <v>15</v>
      </c>
      <c r="Q87" s="45" t="s">
        <v>788</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19" t="s">
        <v>131</v>
      </c>
      <c r="D88" s="17" t="s">
        <v>132</v>
      </c>
      <c r="E88" s="17">
        <v>6</v>
      </c>
      <c r="F88" s="14">
        <v>13.36</v>
      </c>
      <c r="G88" s="14">
        <v>11.82</v>
      </c>
      <c r="H88" s="14">
        <v>10.29</v>
      </c>
      <c r="I88" s="14"/>
      <c r="J88" s="14">
        <v>13.82</v>
      </c>
      <c r="K88" s="14">
        <v>16.88</v>
      </c>
      <c r="L88" s="14">
        <v>21.85</v>
      </c>
      <c r="M88" s="14"/>
      <c r="N88" s="14">
        <v>44.573713496000003</v>
      </c>
      <c r="O88" s="33">
        <v>9.9353532104999989</v>
      </c>
      <c r="P88" s="17" t="s">
        <v>15</v>
      </c>
      <c r="Q88" s="46" t="s">
        <v>789</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133</v>
      </c>
      <c r="D89" s="16" t="s">
        <v>134</v>
      </c>
      <c r="E89" s="16">
        <v>0</v>
      </c>
      <c r="F89" s="15">
        <v>12.52</v>
      </c>
      <c r="G89" s="15">
        <v>11.15</v>
      </c>
      <c r="H89" s="15">
        <v>9.7799999999999994</v>
      </c>
      <c r="I89" s="14"/>
      <c r="J89" s="15">
        <v>12.97</v>
      </c>
      <c r="K89" s="15">
        <v>15.7</v>
      </c>
      <c r="L89" s="15">
        <v>20.12</v>
      </c>
      <c r="M89" s="15"/>
      <c r="N89" s="15">
        <v>31.092924114999999</v>
      </c>
      <c r="O89" s="15">
        <v>101.80087236</v>
      </c>
      <c r="P89" s="16" t="s">
        <v>15</v>
      </c>
      <c r="Q89" s="45" t="s">
        <v>626</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19" t="s">
        <v>135</v>
      </c>
      <c r="D90" s="17" t="s">
        <v>136</v>
      </c>
      <c r="E90" s="17">
        <v>0</v>
      </c>
      <c r="F90" s="14">
        <v>8.51</v>
      </c>
      <c r="G90" s="14">
        <v>7.09</v>
      </c>
      <c r="H90" s="14">
        <v>5.68</v>
      </c>
      <c r="I90" s="14"/>
      <c r="J90" s="14">
        <v>8.84</v>
      </c>
      <c r="K90" s="14">
        <v>11.66</v>
      </c>
      <c r="L90" s="14">
        <v>16.23</v>
      </c>
      <c r="M90" s="14"/>
      <c r="N90" s="14">
        <v>30.039055992000002</v>
      </c>
      <c r="O90" s="33">
        <v>57.459840210999999</v>
      </c>
      <c r="P90" s="17" t="s">
        <v>15</v>
      </c>
      <c r="Q90" s="46" t="s">
        <v>627</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523</v>
      </c>
      <c r="D91" s="16" t="s">
        <v>524</v>
      </c>
      <c r="E91" s="16">
        <v>7</v>
      </c>
      <c r="F91" s="15">
        <v>156.30000000000001</v>
      </c>
      <c r="G91" s="15">
        <v>137.44999999999999</v>
      </c>
      <c r="H91" s="15">
        <v>118.61</v>
      </c>
      <c r="I91" s="14"/>
      <c r="J91" s="15">
        <v>202.98</v>
      </c>
      <c r="K91" s="15">
        <v>240.66</v>
      </c>
      <c r="L91" s="15">
        <v>301.64999999999998</v>
      </c>
      <c r="M91" s="15"/>
      <c r="N91" s="15">
        <v>61.222445526999998</v>
      </c>
      <c r="O91" s="15">
        <v>1.7618071111</v>
      </c>
      <c r="P91" s="16" t="s">
        <v>18</v>
      </c>
      <c r="Q91" s="45" t="s">
        <v>790</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19" t="s">
        <v>137</v>
      </c>
      <c r="D92" s="17" t="s">
        <v>138</v>
      </c>
      <c r="E92" s="17">
        <v>4</v>
      </c>
      <c r="F92" s="14" t="s">
        <v>35</v>
      </c>
      <c r="G92" s="14" t="s">
        <v>35</v>
      </c>
      <c r="H92" s="14" t="s">
        <v>35</v>
      </c>
      <c r="I92" s="14"/>
      <c r="J92" s="14" t="s">
        <v>35</v>
      </c>
      <c r="K92" s="14" t="s">
        <v>35</v>
      </c>
      <c r="L92" s="14" t="s">
        <v>35</v>
      </c>
      <c r="M92" s="14"/>
      <c r="N92" s="14" t="s">
        <v>35</v>
      </c>
      <c r="O92" s="33" t="s">
        <v>35</v>
      </c>
      <c r="P92" s="17" t="s">
        <v>35</v>
      </c>
      <c r="Q92" s="46" t="s">
        <v>36</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139</v>
      </c>
      <c r="D93" s="16" t="s">
        <v>140</v>
      </c>
      <c r="E93" s="16">
        <v>3</v>
      </c>
      <c r="F93" s="15">
        <v>76.900000000000006</v>
      </c>
      <c r="G93" s="15">
        <v>66.58</v>
      </c>
      <c r="H93" s="15">
        <v>56.27</v>
      </c>
      <c r="I93" s="14"/>
      <c r="J93" s="15">
        <v>81.25</v>
      </c>
      <c r="K93" s="15">
        <v>101.87</v>
      </c>
      <c r="L93" s="15">
        <v>135.25</v>
      </c>
      <c r="M93" s="15"/>
      <c r="N93" s="15">
        <v>44.739568791000004</v>
      </c>
      <c r="O93" s="15">
        <v>393.29900721000001</v>
      </c>
      <c r="P93" s="16" t="s">
        <v>15</v>
      </c>
      <c r="Q93" s="45" t="s">
        <v>628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19" t="s">
        <v>141</v>
      </c>
      <c r="D94" s="17" t="s">
        <v>142</v>
      </c>
      <c r="E94" s="17">
        <v>3</v>
      </c>
      <c r="F94" s="14">
        <v>52.34</v>
      </c>
      <c r="G94" s="14">
        <v>48.28</v>
      </c>
      <c r="H94" s="14">
        <v>44.23</v>
      </c>
      <c r="I94" s="14"/>
      <c r="J94" s="14">
        <v>53.3</v>
      </c>
      <c r="K94" s="14">
        <v>61.4</v>
      </c>
      <c r="L94" s="14">
        <v>74.52</v>
      </c>
      <c r="M94" s="14"/>
      <c r="N94" s="14">
        <v>33.278148784000003</v>
      </c>
      <c r="O94" s="33">
        <v>182.59879242000002</v>
      </c>
      <c r="P94" s="17" t="s">
        <v>15</v>
      </c>
      <c r="Q94" s="46" t="s">
        <v>791</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143</v>
      </c>
      <c r="D95" s="16" t="s">
        <v>144</v>
      </c>
      <c r="E95" s="16">
        <v>9</v>
      </c>
      <c r="F95" s="15">
        <v>26.92</v>
      </c>
      <c r="G95" s="15">
        <v>23.7</v>
      </c>
      <c r="H95" s="15">
        <v>20.48</v>
      </c>
      <c r="I95" s="14"/>
      <c r="J95" s="15">
        <v>28.12</v>
      </c>
      <c r="K95" s="15">
        <v>34.549999999999997</v>
      </c>
      <c r="L95" s="15">
        <v>44.97</v>
      </c>
      <c r="M95" s="15"/>
      <c r="N95" s="15">
        <v>62.077222134000003</v>
      </c>
      <c r="O95" s="15">
        <v>298.68653847000002</v>
      </c>
      <c r="P95" s="16" t="s">
        <v>18</v>
      </c>
      <c r="Q95" s="45" t="s">
        <v>629</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19" t="s">
        <v>145</v>
      </c>
      <c r="D96" s="17" t="s">
        <v>146</v>
      </c>
      <c r="E96" s="17">
        <v>3</v>
      </c>
      <c r="F96" s="14">
        <v>35.11</v>
      </c>
      <c r="G96" s="14">
        <v>32.28</v>
      </c>
      <c r="H96" s="14">
        <v>29.46</v>
      </c>
      <c r="I96" s="14"/>
      <c r="J96" s="14">
        <v>35.97</v>
      </c>
      <c r="K96" s="14">
        <v>41.61</v>
      </c>
      <c r="L96" s="14">
        <v>50.74</v>
      </c>
      <c r="M96" s="14"/>
      <c r="N96" s="14">
        <v>44.155222776000002</v>
      </c>
      <c r="O96" s="33">
        <v>96.974339788999998</v>
      </c>
      <c r="P96" s="17" t="s">
        <v>15</v>
      </c>
      <c r="Q96" s="46" t="s">
        <v>792</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147</v>
      </c>
      <c r="D97" s="16" t="s">
        <v>148</v>
      </c>
      <c r="E97" s="16">
        <v>3</v>
      </c>
      <c r="F97" s="15">
        <v>41.7</v>
      </c>
      <c r="G97" s="15">
        <v>38.770000000000003</v>
      </c>
      <c r="H97" s="15">
        <v>35.85</v>
      </c>
      <c r="I97" s="14"/>
      <c r="J97" s="15">
        <v>42.78</v>
      </c>
      <c r="K97" s="15">
        <v>48.62</v>
      </c>
      <c r="L97" s="15">
        <v>58.08</v>
      </c>
      <c r="M97" s="15"/>
      <c r="N97" s="15">
        <v>38.881350496000003</v>
      </c>
      <c r="O97" s="15">
        <v>366.66919384000005</v>
      </c>
      <c r="P97" s="16" t="s">
        <v>15</v>
      </c>
      <c r="Q97" s="45" t="s">
        <v>793</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19" t="s">
        <v>559</v>
      </c>
      <c r="D98" s="17" t="s">
        <v>560</v>
      </c>
      <c r="E98" s="17">
        <v>3</v>
      </c>
      <c r="F98" s="14">
        <v>1</v>
      </c>
      <c r="G98" s="14">
        <v>0.84</v>
      </c>
      <c r="H98" s="14">
        <v>0.69</v>
      </c>
      <c r="I98" s="14"/>
      <c r="J98" s="14">
        <v>1.07</v>
      </c>
      <c r="K98" s="14">
        <v>1.37</v>
      </c>
      <c r="L98" s="14">
        <v>1.86</v>
      </c>
      <c r="M98" s="14"/>
      <c r="N98" s="14">
        <v>33.380535936000001</v>
      </c>
      <c r="O98" s="33">
        <v>1.0535067894999999</v>
      </c>
      <c r="P98" s="17" t="s">
        <v>15</v>
      </c>
      <c r="Q98" s="46" t="s">
        <v>630</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149</v>
      </c>
      <c r="D99" s="16" t="s">
        <v>150</v>
      </c>
      <c r="E99" s="16">
        <v>0</v>
      </c>
      <c r="F99" s="15">
        <v>6.09</v>
      </c>
      <c r="G99" s="15">
        <v>5.32</v>
      </c>
      <c r="H99" s="15">
        <v>4.5599999999999996</v>
      </c>
      <c r="I99" s="14"/>
      <c r="J99" s="15">
        <v>6.47</v>
      </c>
      <c r="K99" s="15">
        <v>7.99</v>
      </c>
      <c r="L99" s="15">
        <v>10.45</v>
      </c>
      <c r="M99" s="15"/>
      <c r="N99" s="15">
        <v>20.875389608999999</v>
      </c>
      <c r="O99" s="15">
        <v>5.3118443684000001</v>
      </c>
      <c r="P99" s="16" t="s">
        <v>15</v>
      </c>
      <c r="Q99" s="45" t="s">
        <v>631</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19" t="s">
        <v>525</v>
      </c>
      <c r="D100" s="17" t="s">
        <v>526</v>
      </c>
      <c r="E100" s="17">
        <v>6</v>
      </c>
      <c r="F100" s="14">
        <v>92.82</v>
      </c>
      <c r="G100" s="14">
        <v>81.72</v>
      </c>
      <c r="H100" s="14">
        <v>70.62</v>
      </c>
      <c r="I100" s="14"/>
      <c r="J100" s="14">
        <v>95.93</v>
      </c>
      <c r="K100" s="14">
        <v>118.12</v>
      </c>
      <c r="L100" s="14">
        <v>154.04</v>
      </c>
      <c r="M100" s="14"/>
      <c r="N100" s="14">
        <v>49.352756124999999</v>
      </c>
      <c r="O100" s="33">
        <v>2.8566651747000003</v>
      </c>
      <c r="P100" s="17" t="s">
        <v>15</v>
      </c>
      <c r="Q100" s="46" t="s">
        <v>794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151</v>
      </c>
      <c r="D101" s="16" t="s">
        <v>152</v>
      </c>
      <c r="E101" s="16">
        <v>3</v>
      </c>
      <c r="F101" s="15">
        <v>13.63</v>
      </c>
      <c r="G101" s="15">
        <v>12.55</v>
      </c>
      <c r="H101" s="15">
        <v>11.48</v>
      </c>
      <c r="I101" s="14"/>
      <c r="J101" s="15">
        <v>14.03</v>
      </c>
      <c r="K101" s="15">
        <v>16.170000000000002</v>
      </c>
      <c r="L101" s="15">
        <v>19.64</v>
      </c>
      <c r="M101" s="15"/>
      <c r="N101" s="15">
        <v>30.884519768000001</v>
      </c>
      <c r="O101" s="15">
        <v>30.582346104999999</v>
      </c>
      <c r="P101" s="16" t="s">
        <v>15</v>
      </c>
      <c r="Q101" s="45" t="s">
        <v>795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19" t="s">
        <v>153</v>
      </c>
      <c r="D102" s="17" t="s">
        <v>154</v>
      </c>
      <c r="E102" s="17">
        <v>3</v>
      </c>
      <c r="F102" s="14">
        <v>7.48</v>
      </c>
      <c r="G102" s="14">
        <v>6.8</v>
      </c>
      <c r="H102" s="14">
        <v>6.12</v>
      </c>
      <c r="I102" s="14"/>
      <c r="J102" s="14">
        <v>7.72</v>
      </c>
      <c r="K102" s="14">
        <v>9.07</v>
      </c>
      <c r="L102" s="14">
        <v>11.26</v>
      </c>
      <c r="M102" s="14"/>
      <c r="N102" s="14">
        <v>28.039226873</v>
      </c>
      <c r="O102" s="33">
        <v>4.9234508421000003</v>
      </c>
      <c r="P102" s="17" t="s">
        <v>15</v>
      </c>
      <c r="Q102" s="46" t="s">
        <v>796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9" t="s">
        <v>155</v>
      </c>
      <c r="D103" s="16" t="s">
        <v>156</v>
      </c>
      <c r="E103" s="16">
        <v>5</v>
      </c>
      <c r="F103" s="15">
        <v>16.07</v>
      </c>
      <c r="G103" s="15">
        <v>15.01</v>
      </c>
      <c r="H103" s="15">
        <v>13.95</v>
      </c>
      <c r="I103" s="14"/>
      <c r="J103" s="15">
        <v>16.34</v>
      </c>
      <c r="K103" s="15">
        <v>18.45</v>
      </c>
      <c r="L103" s="15">
        <v>21.88</v>
      </c>
      <c r="M103" s="15"/>
      <c r="N103" s="15">
        <v>49.339469309000002</v>
      </c>
      <c r="O103" s="15">
        <v>42.102056052999998</v>
      </c>
      <c r="P103" s="16" t="s">
        <v>15</v>
      </c>
      <c r="Q103" s="45" t="s">
        <v>797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19" t="s">
        <v>157</v>
      </c>
      <c r="D104" s="17" t="s">
        <v>158</v>
      </c>
      <c r="E104" s="17">
        <v>0</v>
      </c>
      <c r="F104" s="14">
        <v>21.05</v>
      </c>
      <c r="G104" s="14">
        <v>19.510000000000002</v>
      </c>
      <c r="H104" s="14">
        <v>17.98</v>
      </c>
      <c r="I104" s="14"/>
      <c r="J104" s="14">
        <v>21.74</v>
      </c>
      <c r="K104" s="14">
        <v>24.8</v>
      </c>
      <c r="L104" s="14">
        <v>29.76</v>
      </c>
      <c r="M104" s="14"/>
      <c r="N104" s="14">
        <v>42.61023814</v>
      </c>
      <c r="O104" s="33">
        <v>5.2778566315999997</v>
      </c>
      <c r="P104" s="17" t="s">
        <v>15</v>
      </c>
      <c r="Q104" s="46" t="s">
        <v>632</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9" t="s">
        <v>527</v>
      </c>
      <c r="D105" s="16" t="s">
        <v>528</v>
      </c>
      <c r="E105" s="16">
        <v>2</v>
      </c>
      <c r="F105" s="15">
        <v>1.34</v>
      </c>
      <c r="G105" s="15">
        <v>0.04</v>
      </c>
      <c r="H105" s="15">
        <v>-1.24</v>
      </c>
      <c r="I105" s="14"/>
      <c r="J105" s="15">
        <v>1.45</v>
      </c>
      <c r="K105" s="15">
        <v>4.03</v>
      </c>
      <c r="L105" s="15">
        <v>8.2200000000000006</v>
      </c>
      <c r="M105" s="15"/>
      <c r="N105" s="15">
        <v>42.743722105000003</v>
      </c>
      <c r="O105" s="15">
        <v>2.1939360526000002</v>
      </c>
      <c r="P105" s="16" t="s">
        <v>15</v>
      </c>
      <c r="Q105" s="45" t="s">
        <v>633</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19" t="s">
        <v>159</v>
      </c>
      <c r="D106" s="17" t="s">
        <v>160</v>
      </c>
      <c r="E106" s="17">
        <v>9</v>
      </c>
      <c r="F106" s="14">
        <v>22.4</v>
      </c>
      <c r="G106" s="14">
        <v>20.18</v>
      </c>
      <c r="H106" s="14">
        <v>17.97</v>
      </c>
      <c r="I106" s="14"/>
      <c r="J106" s="14">
        <v>23.95</v>
      </c>
      <c r="K106" s="14">
        <v>28.37</v>
      </c>
      <c r="L106" s="14">
        <v>35.53</v>
      </c>
      <c r="M106" s="14"/>
      <c r="N106" s="14">
        <v>78.380613065000006</v>
      </c>
      <c r="O106" s="33">
        <v>268.66416158000004</v>
      </c>
      <c r="P106" s="17" t="s">
        <v>18</v>
      </c>
      <c r="Q106" s="46" t="s">
        <v>634</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9" t="s">
        <v>161</v>
      </c>
      <c r="D107" s="16" t="s">
        <v>162</v>
      </c>
      <c r="E107" s="16">
        <v>7</v>
      </c>
      <c r="F107" s="15">
        <v>9.75</v>
      </c>
      <c r="G107" s="15">
        <v>8.81</v>
      </c>
      <c r="H107" s="15">
        <v>7.87</v>
      </c>
      <c r="I107" s="14"/>
      <c r="J107" s="15">
        <v>10.61</v>
      </c>
      <c r="K107" s="15">
        <v>12.48</v>
      </c>
      <c r="L107" s="15">
        <v>15.5</v>
      </c>
      <c r="M107" s="15"/>
      <c r="N107" s="15">
        <v>67.069254935999993</v>
      </c>
      <c r="O107" s="15">
        <v>81.351113788999996</v>
      </c>
      <c r="P107" s="16" t="s">
        <v>18</v>
      </c>
      <c r="Q107" s="45" t="s">
        <v>635</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19" t="s">
        <v>163</v>
      </c>
      <c r="D108" s="17" t="s">
        <v>164</v>
      </c>
      <c r="E108" s="17">
        <v>0</v>
      </c>
      <c r="F108" s="14">
        <v>14.64</v>
      </c>
      <c r="G108" s="14">
        <v>13.09</v>
      </c>
      <c r="H108" s="14">
        <v>11.54</v>
      </c>
      <c r="I108" s="14"/>
      <c r="J108" s="14">
        <v>14.99</v>
      </c>
      <c r="K108" s="14">
        <v>18.079999999999998</v>
      </c>
      <c r="L108" s="14">
        <v>23.09</v>
      </c>
      <c r="M108" s="14"/>
      <c r="N108" s="14">
        <v>29.008808364</v>
      </c>
      <c r="O108" s="33">
        <v>47.923709420999998</v>
      </c>
      <c r="P108" s="17" t="s">
        <v>15</v>
      </c>
      <c r="Q108" s="46" t="s">
        <v>636</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9" t="s">
        <v>165</v>
      </c>
      <c r="D109" s="16" t="s">
        <v>166</v>
      </c>
      <c r="E109" s="16">
        <v>3</v>
      </c>
      <c r="F109" s="15">
        <v>4.3</v>
      </c>
      <c r="G109" s="15">
        <v>4.0599999999999996</v>
      </c>
      <c r="H109" s="15">
        <v>3.82</v>
      </c>
      <c r="I109" s="14"/>
      <c r="J109" s="15">
        <v>4.41</v>
      </c>
      <c r="K109" s="15">
        <v>4.88</v>
      </c>
      <c r="L109" s="15">
        <v>5.64</v>
      </c>
      <c r="M109" s="15"/>
      <c r="N109" s="15">
        <v>27.900173893000002</v>
      </c>
      <c r="O109" s="15">
        <v>18.733586053</v>
      </c>
      <c r="P109" s="16" t="s">
        <v>15</v>
      </c>
      <c r="Q109" s="45" t="s">
        <v>798</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19" t="s">
        <v>167</v>
      </c>
      <c r="D110" s="17" t="s">
        <v>168</v>
      </c>
      <c r="E110" s="17">
        <v>2</v>
      </c>
      <c r="F110" s="14">
        <v>4.34</v>
      </c>
      <c r="G110" s="14">
        <v>3.73</v>
      </c>
      <c r="H110" s="14">
        <v>3.12</v>
      </c>
      <c r="I110" s="14"/>
      <c r="J110" s="14">
        <v>4.41</v>
      </c>
      <c r="K110" s="14">
        <v>5.62</v>
      </c>
      <c r="L110" s="14">
        <v>7.58</v>
      </c>
      <c r="M110" s="14"/>
      <c r="N110" s="14">
        <v>40.546170066999998</v>
      </c>
      <c r="O110" s="33">
        <v>44.497789736999998</v>
      </c>
      <c r="P110" s="17" t="s">
        <v>15</v>
      </c>
      <c r="Q110" s="46" t="s">
        <v>637</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9" t="s">
        <v>169</v>
      </c>
      <c r="D111" s="16" t="s">
        <v>170</v>
      </c>
      <c r="E111" s="16">
        <v>2</v>
      </c>
      <c r="F111" s="15">
        <v>10.82</v>
      </c>
      <c r="G111" s="15">
        <v>9.31</v>
      </c>
      <c r="H111" s="15">
        <v>7.8</v>
      </c>
      <c r="I111" s="14"/>
      <c r="J111" s="15">
        <v>11.14</v>
      </c>
      <c r="K111" s="15">
        <v>14.15</v>
      </c>
      <c r="L111" s="15">
        <v>19.03</v>
      </c>
      <c r="M111" s="15"/>
      <c r="N111" s="15">
        <v>34.366737002999997</v>
      </c>
      <c r="O111" s="15">
        <v>24.669723895000001</v>
      </c>
      <c r="P111" s="16" t="s">
        <v>15</v>
      </c>
      <c r="Q111" s="45" t="s">
        <v>638</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19" t="s">
        <v>171</v>
      </c>
      <c r="D112" s="17" t="s">
        <v>172</v>
      </c>
      <c r="E112" s="17">
        <v>1</v>
      </c>
      <c r="F112" s="14">
        <v>11.23</v>
      </c>
      <c r="G112" s="14">
        <v>8.23</v>
      </c>
      <c r="H112" s="14">
        <v>5.24</v>
      </c>
      <c r="I112" s="14"/>
      <c r="J112" s="14">
        <v>12.8</v>
      </c>
      <c r="K112" s="14">
        <v>18.78</v>
      </c>
      <c r="L112" s="14">
        <v>28.46</v>
      </c>
      <c r="M112" s="14"/>
      <c r="N112" s="14">
        <v>43.120758416999998</v>
      </c>
      <c r="O112" s="33">
        <v>150.13107410999999</v>
      </c>
      <c r="P112" s="17" t="s">
        <v>15</v>
      </c>
      <c r="Q112" s="46" t="s">
        <v>639</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9" t="s">
        <v>561</v>
      </c>
      <c r="D113" s="16" t="s">
        <v>562</v>
      </c>
      <c r="E113" s="16">
        <v>2</v>
      </c>
      <c r="F113" s="15">
        <v>3.11</v>
      </c>
      <c r="G113" s="15">
        <v>2.76</v>
      </c>
      <c r="H113" s="15">
        <v>2.41</v>
      </c>
      <c r="I113" s="14"/>
      <c r="J113" s="15">
        <v>3.26</v>
      </c>
      <c r="K113" s="15">
        <v>3.95</v>
      </c>
      <c r="L113" s="15">
        <v>5.08</v>
      </c>
      <c r="M113" s="15"/>
      <c r="N113" s="15">
        <v>46.267352979999998</v>
      </c>
      <c r="O113" s="15">
        <v>1.38286</v>
      </c>
      <c r="P113" s="16" t="s">
        <v>15</v>
      </c>
      <c r="Q113" s="45" t="s">
        <v>640</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19" t="s">
        <v>173</v>
      </c>
      <c r="D114" s="17" t="s">
        <v>174</v>
      </c>
      <c r="E114" s="17">
        <v>1</v>
      </c>
      <c r="F114" s="14">
        <v>2.21</v>
      </c>
      <c r="G114" s="14">
        <v>1.79</v>
      </c>
      <c r="H114" s="14">
        <v>1.38</v>
      </c>
      <c r="I114" s="14"/>
      <c r="J114" s="14">
        <v>2.35</v>
      </c>
      <c r="K114" s="14">
        <v>3.17</v>
      </c>
      <c r="L114" s="14">
        <v>4.49</v>
      </c>
      <c r="M114" s="14"/>
      <c r="N114" s="14">
        <v>44.366564326999999</v>
      </c>
      <c r="O114" s="33">
        <v>2.6093526316000002</v>
      </c>
      <c r="P114" s="17" t="s">
        <v>15</v>
      </c>
      <c r="Q114" s="46" t="s">
        <v>641</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9" t="s">
        <v>175</v>
      </c>
      <c r="D115" s="16" t="s">
        <v>176</v>
      </c>
      <c r="E115" s="16">
        <v>1</v>
      </c>
      <c r="F115" s="15">
        <v>3.32</v>
      </c>
      <c r="G115" s="15">
        <v>2.96</v>
      </c>
      <c r="H115" s="15">
        <v>2.61</v>
      </c>
      <c r="I115" s="14"/>
      <c r="J115" s="15">
        <v>3.4</v>
      </c>
      <c r="K115" s="15">
        <v>4.0999999999999996</v>
      </c>
      <c r="L115" s="15">
        <v>5.24</v>
      </c>
      <c r="M115" s="15"/>
      <c r="N115" s="15">
        <v>25.951468972000001</v>
      </c>
      <c r="O115" s="15">
        <v>7.8459037367999995</v>
      </c>
      <c r="P115" s="16" t="s">
        <v>15</v>
      </c>
      <c r="Q115" s="45" t="s">
        <v>642</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19" t="s">
        <v>177</v>
      </c>
      <c r="D116" s="17" t="s">
        <v>178</v>
      </c>
      <c r="E116" s="17">
        <v>2</v>
      </c>
      <c r="F116" s="14">
        <v>22.27</v>
      </c>
      <c r="G116" s="14">
        <v>20.78</v>
      </c>
      <c r="H116" s="14">
        <v>19.29</v>
      </c>
      <c r="I116" s="14"/>
      <c r="J116" s="14">
        <v>22.95</v>
      </c>
      <c r="K116" s="14">
        <v>25.92</v>
      </c>
      <c r="L116" s="14">
        <v>30.72</v>
      </c>
      <c r="M116" s="14"/>
      <c r="N116" s="14">
        <v>48.973463117999998</v>
      </c>
      <c r="O116" s="33">
        <v>81.714476578999992</v>
      </c>
      <c r="P116" s="17" t="s">
        <v>15</v>
      </c>
      <c r="Q116" s="46" t="s">
        <v>643</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9" t="s">
        <v>179</v>
      </c>
      <c r="D117" s="16" t="s">
        <v>180</v>
      </c>
      <c r="E117" s="16">
        <v>3</v>
      </c>
      <c r="F117" s="15">
        <v>27.11</v>
      </c>
      <c r="G117" s="15">
        <v>25.32</v>
      </c>
      <c r="H117" s="15">
        <v>23.54</v>
      </c>
      <c r="I117" s="14"/>
      <c r="J117" s="15">
        <v>27.66</v>
      </c>
      <c r="K117" s="15">
        <v>31.22</v>
      </c>
      <c r="L117" s="15">
        <v>36.99</v>
      </c>
      <c r="M117" s="15"/>
      <c r="N117" s="15">
        <v>32.497484116999999</v>
      </c>
      <c r="O117" s="15">
        <v>53.983968421</v>
      </c>
      <c r="P117" s="16" t="s">
        <v>15</v>
      </c>
      <c r="Q117" s="45" t="s">
        <v>799</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19" t="s">
        <v>181</v>
      </c>
      <c r="D118" s="17" t="s">
        <v>182</v>
      </c>
      <c r="E118" s="17">
        <v>10</v>
      </c>
      <c r="F118" s="14">
        <v>79.05</v>
      </c>
      <c r="G118" s="14">
        <v>63.98</v>
      </c>
      <c r="H118" s="14">
        <v>48.92</v>
      </c>
      <c r="I118" s="14"/>
      <c r="J118" s="14">
        <v>82.5</v>
      </c>
      <c r="K118" s="14">
        <v>112.62</v>
      </c>
      <c r="L118" s="14">
        <v>161.36000000000001</v>
      </c>
      <c r="M118" s="14"/>
      <c r="N118" s="14">
        <v>85.906966374000007</v>
      </c>
      <c r="O118" s="33">
        <v>18.232409974999999</v>
      </c>
      <c r="P118" s="17" t="s">
        <v>18</v>
      </c>
      <c r="Q118" s="46" t="s">
        <v>644</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9" t="s">
        <v>183</v>
      </c>
      <c r="D119" s="16" t="s">
        <v>184</v>
      </c>
      <c r="E119" s="16">
        <v>3</v>
      </c>
      <c r="F119" s="15">
        <v>13.99</v>
      </c>
      <c r="G119" s="15">
        <v>12.44</v>
      </c>
      <c r="H119" s="15">
        <v>10.9</v>
      </c>
      <c r="I119" s="14"/>
      <c r="J119" s="15">
        <v>14.52</v>
      </c>
      <c r="K119" s="15">
        <v>17.600000000000001</v>
      </c>
      <c r="L119" s="15">
        <v>22.59</v>
      </c>
      <c r="M119" s="15"/>
      <c r="N119" s="15">
        <v>41.314993700999999</v>
      </c>
      <c r="O119" s="15">
        <v>35.164442368000003</v>
      </c>
      <c r="P119" s="16" t="s">
        <v>15</v>
      </c>
      <c r="Q119" s="45" t="s">
        <v>800</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19" t="s">
        <v>185</v>
      </c>
      <c r="D120" s="17" t="s">
        <v>186</v>
      </c>
      <c r="E120" s="17">
        <v>0</v>
      </c>
      <c r="F120" s="14">
        <v>35.69</v>
      </c>
      <c r="G120" s="14">
        <v>30.39</v>
      </c>
      <c r="H120" s="14">
        <v>25.09</v>
      </c>
      <c r="I120" s="14"/>
      <c r="J120" s="14">
        <v>37.65</v>
      </c>
      <c r="K120" s="14">
        <v>48.24</v>
      </c>
      <c r="L120" s="14">
        <v>65.38</v>
      </c>
      <c r="M120" s="14"/>
      <c r="N120" s="14">
        <v>19.126323542000002</v>
      </c>
      <c r="O120" s="33">
        <v>75.562797313000004</v>
      </c>
      <c r="P120" s="17" t="s">
        <v>15</v>
      </c>
      <c r="Q120" s="46" t="s">
        <v>645</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9" t="s">
        <v>187</v>
      </c>
      <c r="D121" s="16" t="s">
        <v>188</v>
      </c>
      <c r="E121" s="16">
        <v>5</v>
      </c>
      <c r="F121" s="15">
        <v>9.41</v>
      </c>
      <c r="G121" s="15">
        <v>8.66</v>
      </c>
      <c r="H121" s="15">
        <v>7.92</v>
      </c>
      <c r="I121" s="14"/>
      <c r="J121" s="15">
        <v>11.23</v>
      </c>
      <c r="K121" s="15">
        <v>12.71</v>
      </c>
      <c r="L121" s="15">
        <v>15.11</v>
      </c>
      <c r="M121" s="15"/>
      <c r="N121" s="15">
        <v>51.730538932000002</v>
      </c>
      <c r="O121" s="15">
        <v>14.253206947000001</v>
      </c>
      <c r="P121" s="16" t="s">
        <v>18</v>
      </c>
      <c r="Q121" s="45" t="s">
        <v>801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19" t="s">
        <v>189</v>
      </c>
      <c r="D122" s="17" t="s">
        <v>190</v>
      </c>
      <c r="E122" s="17">
        <v>3</v>
      </c>
      <c r="F122" s="14">
        <v>7.83</v>
      </c>
      <c r="G122" s="14">
        <v>7.22</v>
      </c>
      <c r="H122" s="14">
        <v>6.61</v>
      </c>
      <c r="I122" s="14"/>
      <c r="J122" s="14">
        <v>8</v>
      </c>
      <c r="K122" s="14">
        <v>9.2100000000000009</v>
      </c>
      <c r="L122" s="14">
        <v>11.19</v>
      </c>
      <c r="M122" s="14"/>
      <c r="N122" s="14">
        <v>19.741916148000001</v>
      </c>
      <c r="O122" s="33">
        <v>9.0983098946999998</v>
      </c>
      <c r="P122" s="17" t="s">
        <v>15</v>
      </c>
      <c r="Q122" s="46" t="s">
        <v>646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9" t="s">
        <v>191</v>
      </c>
      <c r="D123" s="16" t="s">
        <v>192</v>
      </c>
      <c r="E123" s="16">
        <v>3</v>
      </c>
      <c r="F123" s="15">
        <v>51.5</v>
      </c>
      <c r="G123" s="15">
        <v>46.5</v>
      </c>
      <c r="H123" s="15">
        <v>41.51</v>
      </c>
      <c r="I123" s="14"/>
      <c r="J123" s="15">
        <v>53.5</v>
      </c>
      <c r="K123" s="15">
        <v>63.48</v>
      </c>
      <c r="L123" s="15">
        <v>79.64</v>
      </c>
      <c r="M123" s="15"/>
      <c r="N123" s="15">
        <v>33.485211237999998</v>
      </c>
      <c r="O123" s="15">
        <v>43.354118894999999</v>
      </c>
      <c r="P123" s="16" t="s">
        <v>15</v>
      </c>
      <c r="Q123" s="45" t="s">
        <v>802</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19" t="s">
        <v>193</v>
      </c>
      <c r="D124" s="17" t="s">
        <v>194</v>
      </c>
      <c r="E124" s="17">
        <v>3</v>
      </c>
      <c r="F124" s="14">
        <v>29.13</v>
      </c>
      <c r="G124" s="14">
        <v>26.89</v>
      </c>
      <c r="H124" s="14">
        <v>24.66</v>
      </c>
      <c r="I124" s="14"/>
      <c r="J124" s="14">
        <v>29.72</v>
      </c>
      <c r="K124" s="14">
        <v>34.18</v>
      </c>
      <c r="L124" s="14">
        <v>41.41</v>
      </c>
      <c r="M124" s="14"/>
      <c r="N124" s="14">
        <v>44.237332377000001</v>
      </c>
      <c r="O124" s="33">
        <v>107.75580083999999</v>
      </c>
      <c r="P124" s="17" t="s">
        <v>15</v>
      </c>
      <c r="Q124" s="46" t="s">
        <v>803</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9" t="s">
        <v>195</v>
      </c>
      <c r="D125" s="16" t="s">
        <v>499</v>
      </c>
      <c r="E125" s="16">
        <v>3</v>
      </c>
      <c r="F125" s="15">
        <v>13.56</v>
      </c>
      <c r="G125" s="15">
        <v>12.58</v>
      </c>
      <c r="H125" s="15">
        <v>11.6</v>
      </c>
      <c r="I125" s="14"/>
      <c r="J125" s="15">
        <v>13.87</v>
      </c>
      <c r="K125" s="15">
        <v>15.82</v>
      </c>
      <c r="L125" s="15">
        <v>18.98</v>
      </c>
      <c r="M125" s="15"/>
      <c r="N125" s="15">
        <v>33.827768433999999</v>
      </c>
      <c r="O125" s="15">
        <v>2.8446712105</v>
      </c>
      <c r="P125" s="16" t="s">
        <v>15</v>
      </c>
      <c r="Q125" s="45" t="s">
        <v>804</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19" t="s">
        <v>195</v>
      </c>
      <c r="D126" s="17" t="s">
        <v>196</v>
      </c>
      <c r="E126" s="17">
        <v>3</v>
      </c>
      <c r="F126" s="14">
        <v>13.59</v>
      </c>
      <c r="G126" s="14">
        <v>12.43</v>
      </c>
      <c r="H126" s="14">
        <v>11.28</v>
      </c>
      <c r="I126" s="14"/>
      <c r="J126" s="14">
        <v>13.97</v>
      </c>
      <c r="K126" s="14">
        <v>16.27</v>
      </c>
      <c r="L126" s="14">
        <v>20</v>
      </c>
      <c r="M126" s="14"/>
      <c r="N126" s="14">
        <v>33.465700781000002</v>
      </c>
      <c r="O126" s="33">
        <v>431.19205362999998</v>
      </c>
      <c r="P126" s="17" t="s">
        <v>15</v>
      </c>
      <c r="Q126" s="46" t="s">
        <v>805</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9" t="s">
        <v>197</v>
      </c>
      <c r="D127" s="16" t="s">
        <v>198</v>
      </c>
      <c r="E127" s="16">
        <v>3</v>
      </c>
      <c r="F127" s="15">
        <v>42.2</v>
      </c>
      <c r="G127" s="15">
        <v>38.450000000000003</v>
      </c>
      <c r="H127" s="15">
        <v>34.71</v>
      </c>
      <c r="I127" s="14"/>
      <c r="J127" s="15">
        <v>43.42</v>
      </c>
      <c r="K127" s="15">
        <v>50.9</v>
      </c>
      <c r="L127" s="15">
        <v>63.01</v>
      </c>
      <c r="M127" s="15"/>
      <c r="N127" s="15">
        <v>35.152024146999999</v>
      </c>
      <c r="O127" s="15">
        <v>74.017705895000006</v>
      </c>
      <c r="P127" s="16" t="s">
        <v>15</v>
      </c>
      <c r="Q127" s="45" t="s">
        <v>806</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19" t="s">
        <v>197</v>
      </c>
      <c r="D128" s="17" t="s">
        <v>199</v>
      </c>
      <c r="E128" s="17">
        <v>3</v>
      </c>
      <c r="F128" s="14">
        <v>42.25</v>
      </c>
      <c r="G128" s="14">
        <v>38.99</v>
      </c>
      <c r="H128" s="14">
        <v>35.74</v>
      </c>
      <c r="I128" s="14"/>
      <c r="J128" s="14">
        <v>43.25</v>
      </c>
      <c r="K128" s="14">
        <v>49.75</v>
      </c>
      <c r="L128" s="14">
        <v>60.28</v>
      </c>
      <c r="M128" s="14"/>
      <c r="N128" s="14">
        <v>30.088702119000001</v>
      </c>
      <c r="O128" s="33">
        <v>1079.7495049000001</v>
      </c>
      <c r="P128" s="17" t="s">
        <v>15</v>
      </c>
      <c r="Q128" s="46" t="s">
        <v>807</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9" t="s">
        <v>200</v>
      </c>
      <c r="D129" s="16" t="s">
        <v>201</v>
      </c>
      <c r="E129" s="16">
        <v>6</v>
      </c>
      <c r="F129" s="15">
        <v>3.22</v>
      </c>
      <c r="G129" s="15">
        <v>2.87</v>
      </c>
      <c r="H129" s="15">
        <v>2.52</v>
      </c>
      <c r="I129" s="14"/>
      <c r="J129" s="15">
        <v>3.32</v>
      </c>
      <c r="K129" s="15">
        <v>4.01</v>
      </c>
      <c r="L129" s="15">
        <v>5.14</v>
      </c>
      <c r="M129" s="15"/>
      <c r="N129" s="15">
        <v>52.390196216</v>
      </c>
      <c r="O129" s="15">
        <v>3.7222766316000002</v>
      </c>
      <c r="P129" s="16" t="s">
        <v>15</v>
      </c>
      <c r="Q129" s="45" t="s">
        <v>808</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19" t="s">
        <v>202</v>
      </c>
      <c r="D130" s="17" t="s">
        <v>203</v>
      </c>
      <c r="E130" s="17">
        <v>0</v>
      </c>
      <c r="F130" s="14">
        <v>78.510000000000005</v>
      </c>
      <c r="G130" s="14">
        <v>71.56</v>
      </c>
      <c r="H130" s="14">
        <v>64.62</v>
      </c>
      <c r="I130" s="14"/>
      <c r="J130" s="14">
        <v>80.33</v>
      </c>
      <c r="K130" s="14">
        <v>94.21</v>
      </c>
      <c r="L130" s="14">
        <v>116.67</v>
      </c>
      <c r="M130" s="14"/>
      <c r="N130" s="14">
        <v>26.497325413999999</v>
      </c>
      <c r="O130" s="33">
        <v>100.33764178999999</v>
      </c>
      <c r="P130" s="17" t="s">
        <v>15</v>
      </c>
      <c r="Q130" s="46" t="s">
        <v>647</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9" t="s">
        <v>204</v>
      </c>
      <c r="D131" s="16" t="s">
        <v>205</v>
      </c>
      <c r="E131" s="16">
        <v>4</v>
      </c>
      <c r="F131" s="15">
        <v>11.7</v>
      </c>
      <c r="G131" s="15">
        <v>9.57</v>
      </c>
      <c r="H131" s="15">
        <v>7.44</v>
      </c>
      <c r="I131" s="14"/>
      <c r="J131" s="15">
        <v>12.56</v>
      </c>
      <c r="K131" s="15">
        <v>16.809999999999999</v>
      </c>
      <c r="L131" s="15">
        <v>23.69</v>
      </c>
      <c r="M131" s="15"/>
      <c r="N131" s="15">
        <v>37.984364896000002</v>
      </c>
      <c r="O131" s="15">
        <v>77.903699105000001</v>
      </c>
      <c r="P131" s="16" t="s">
        <v>15</v>
      </c>
      <c r="Q131" s="45" t="s">
        <v>809</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19" t="s">
        <v>206</v>
      </c>
      <c r="D132" s="17" t="s">
        <v>207</v>
      </c>
      <c r="E132" s="17">
        <v>0</v>
      </c>
      <c r="F132" s="14">
        <v>152.02000000000001</v>
      </c>
      <c r="G132" s="14">
        <v>140.9</v>
      </c>
      <c r="H132" s="14">
        <v>129.79</v>
      </c>
      <c r="I132" s="14"/>
      <c r="J132" s="14">
        <v>154.5</v>
      </c>
      <c r="K132" s="14">
        <v>176.72</v>
      </c>
      <c r="L132" s="14">
        <v>212.69</v>
      </c>
      <c r="M132" s="14"/>
      <c r="N132" s="14">
        <v>42.020391750000002</v>
      </c>
      <c r="O132" s="33">
        <v>4.1568770516000004</v>
      </c>
      <c r="P132" s="17" t="s">
        <v>15</v>
      </c>
      <c r="Q132" s="46" t="s">
        <v>648</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9" t="s">
        <v>208</v>
      </c>
      <c r="D133" s="16" t="s">
        <v>209</v>
      </c>
      <c r="E133" s="16">
        <v>3</v>
      </c>
      <c r="F133" s="15">
        <v>6.87</v>
      </c>
      <c r="G133" s="15">
        <v>5.9</v>
      </c>
      <c r="H133" s="15">
        <v>4.93</v>
      </c>
      <c r="I133" s="14"/>
      <c r="J133" s="15">
        <v>7.1</v>
      </c>
      <c r="K133" s="15">
        <v>9.0299999999999994</v>
      </c>
      <c r="L133" s="15">
        <v>12.16</v>
      </c>
      <c r="M133" s="15"/>
      <c r="N133" s="15">
        <v>36.904448848999998</v>
      </c>
      <c r="O133" s="15">
        <v>8.5158620525999993</v>
      </c>
      <c r="P133" s="16" t="s">
        <v>15</v>
      </c>
      <c r="Q133" s="45" t="s">
        <v>810</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19" t="s">
        <v>210</v>
      </c>
      <c r="D134" s="17" t="s">
        <v>211</v>
      </c>
      <c r="E134" s="17">
        <v>0</v>
      </c>
      <c r="F134" s="14">
        <v>7.7</v>
      </c>
      <c r="G134" s="14">
        <v>6.77</v>
      </c>
      <c r="H134" s="14">
        <v>5.84</v>
      </c>
      <c r="I134" s="14"/>
      <c r="J134" s="14">
        <v>7.94</v>
      </c>
      <c r="K134" s="14">
        <v>9.7899999999999991</v>
      </c>
      <c r="L134" s="14">
        <v>12.79</v>
      </c>
      <c r="M134" s="14"/>
      <c r="N134" s="14">
        <v>33.694984185000003</v>
      </c>
      <c r="O134" s="33">
        <v>10.663046630999998</v>
      </c>
      <c r="P134" s="17" t="s">
        <v>15</v>
      </c>
      <c r="Q134" s="46" t="s">
        <v>649</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9" t="s">
        <v>212</v>
      </c>
      <c r="D135" s="16" t="s">
        <v>213</v>
      </c>
      <c r="E135" s="16">
        <v>0</v>
      </c>
      <c r="F135" s="15">
        <v>3.47</v>
      </c>
      <c r="G135" s="15">
        <v>3.23</v>
      </c>
      <c r="H135" s="15">
        <v>2.99</v>
      </c>
      <c r="I135" s="14"/>
      <c r="J135" s="15">
        <v>3.54</v>
      </c>
      <c r="K135" s="15">
        <v>4.01</v>
      </c>
      <c r="L135" s="15">
        <v>4.78</v>
      </c>
      <c r="M135" s="15"/>
      <c r="N135" s="15">
        <v>25.325214022000001</v>
      </c>
      <c r="O135" s="15">
        <v>4.5430378947000003</v>
      </c>
      <c r="P135" s="16" t="s">
        <v>15</v>
      </c>
      <c r="Q135" s="45" t="s">
        <v>650</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19" t="s">
        <v>212</v>
      </c>
      <c r="D136" s="17" t="s">
        <v>214</v>
      </c>
      <c r="E136" s="17">
        <v>0</v>
      </c>
      <c r="F136" s="14">
        <v>3.46</v>
      </c>
      <c r="G136" s="14">
        <v>3.22</v>
      </c>
      <c r="H136" s="14">
        <v>2.99</v>
      </c>
      <c r="I136" s="14"/>
      <c r="J136" s="14">
        <v>3.56</v>
      </c>
      <c r="K136" s="14">
        <v>4.0199999999999996</v>
      </c>
      <c r="L136" s="14">
        <v>4.7699999999999996</v>
      </c>
      <c r="M136" s="14"/>
      <c r="N136" s="14">
        <v>22.578647393000001</v>
      </c>
      <c r="O136" s="33">
        <v>21.265519000000001</v>
      </c>
      <c r="P136" s="17" t="s">
        <v>15</v>
      </c>
      <c r="Q136" s="46" t="s">
        <v>651</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9" t="s">
        <v>212</v>
      </c>
      <c r="D137" s="16" t="s">
        <v>215</v>
      </c>
      <c r="E137" s="16">
        <v>0</v>
      </c>
      <c r="F137" s="15">
        <v>17.27</v>
      </c>
      <c r="G137" s="15">
        <v>16.04</v>
      </c>
      <c r="H137" s="15">
        <v>14.81</v>
      </c>
      <c r="I137" s="14"/>
      <c r="J137" s="15">
        <v>17.739999999999998</v>
      </c>
      <c r="K137" s="15">
        <v>20.190000000000001</v>
      </c>
      <c r="L137" s="15">
        <v>24.17</v>
      </c>
      <c r="M137" s="15"/>
      <c r="N137" s="15">
        <v>17.409978869</v>
      </c>
      <c r="O137" s="15">
        <v>113.19788236000001</v>
      </c>
      <c r="P137" s="16" t="s">
        <v>15</v>
      </c>
      <c r="Q137" s="45" t="s">
        <v>652</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19" t="s">
        <v>216</v>
      </c>
      <c r="D138" s="17" t="s">
        <v>217</v>
      </c>
      <c r="E138" s="17">
        <v>0</v>
      </c>
      <c r="F138" s="14">
        <v>12.38</v>
      </c>
      <c r="G138" s="14">
        <v>10.34</v>
      </c>
      <c r="H138" s="14">
        <v>8.3000000000000007</v>
      </c>
      <c r="I138" s="14"/>
      <c r="J138" s="14">
        <v>13.12</v>
      </c>
      <c r="K138" s="14">
        <v>17.190000000000001</v>
      </c>
      <c r="L138" s="14">
        <v>23.79</v>
      </c>
      <c r="M138" s="14"/>
      <c r="N138" s="14">
        <v>20.895940878000001</v>
      </c>
      <c r="O138" s="33">
        <v>9.3035024737000001</v>
      </c>
      <c r="P138" s="17" t="s">
        <v>15</v>
      </c>
      <c r="Q138" s="46" t="s">
        <v>653</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218</v>
      </c>
      <c r="D139" s="16" t="s">
        <v>219</v>
      </c>
      <c r="E139" s="16">
        <v>0</v>
      </c>
      <c r="F139" s="15">
        <v>4.51</v>
      </c>
      <c r="G139" s="15">
        <v>4.03</v>
      </c>
      <c r="H139" s="15">
        <v>3.55</v>
      </c>
      <c r="I139" s="14"/>
      <c r="J139" s="15">
        <v>4.96</v>
      </c>
      <c r="K139" s="15">
        <v>5.91</v>
      </c>
      <c r="L139" s="15">
        <v>7.46</v>
      </c>
      <c r="M139" s="15"/>
      <c r="N139" s="15">
        <v>25.434341352000001</v>
      </c>
      <c r="O139" s="15">
        <v>6.0029490526</v>
      </c>
      <c r="P139" s="16" t="s">
        <v>15</v>
      </c>
      <c r="Q139" s="45" t="s">
        <v>654</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19" t="s">
        <v>220</v>
      </c>
      <c r="D140" s="17" t="s">
        <v>221</v>
      </c>
      <c r="E140" s="17">
        <v>3</v>
      </c>
      <c r="F140" s="14">
        <v>44.9</v>
      </c>
      <c r="G140" s="14">
        <v>40.659999999999997</v>
      </c>
      <c r="H140" s="14">
        <v>36.43</v>
      </c>
      <c r="I140" s="14"/>
      <c r="J140" s="14">
        <v>46.21</v>
      </c>
      <c r="K140" s="14">
        <v>54.67</v>
      </c>
      <c r="L140" s="14">
        <v>68.38</v>
      </c>
      <c r="M140" s="14"/>
      <c r="N140" s="14">
        <v>31.768694193000002</v>
      </c>
      <c r="O140" s="33">
        <v>440.87310658000001</v>
      </c>
      <c r="P140" s="17" t="s">
        <v>15</v>
      </c>
      <c r="Q140" s="46" t="s">
        <v>811</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220</v>
      </c>
      <c r="D141" s="16" t="s">
        <v>222</v>
      </c>
      <c r="E141" s="16">
        <v>0</v>
      </c>
      <c r="F141" s="15">
        <v>42.87</v>
      </c>
      <c r="G141" s="15">
        <v>38.9</v>
      </c>
      <c r="H141" s="15">
        <v>34.93</v>
      </c>
      <c r="I141" s="14"/>
      <c r="J141" s="15">
        <v>44.49</v>
      </c>
      <c r="K141" s="15">
        <v>52.42</v>
      </c>
      <c r="L141" s="15">
        <v>65.27</v>
      </c>
      <c r="M141" s="15"/>
      <c r="N141" s="15">
        <v>32.468700644999998</v>
      </c>
      <c r="O141" s="15">
        <v>19.474402684000001</v>
      </c>
      <c r="P141" s="16" t="s">
        <v>15</v>
      </c>
      <c r="Q141" s="45" t="s">
        <v>655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19" t="s">
        <v>223</v>
      </c>
      <c r="D142" s="17" t="s">
        <v>224</v>
      </c>
      <c r="E142" s="17">
        <v>6</v>
      </c>
      <c r="F142" s="14">
        <v>26.53</v>
      </c>
      <c r="G142" s="14">
        <v>24.88</v>
      </c>
      <c r="H142" s="14">
        <v>23.23</v>
      </c>
      <c r="I142" s="14"/>
      <c r="J142" s="14">
        <v>27.3</v>
      </c>
      <c r="K142" s="14">
        <v>30.59</v>
      </c>
      <c r="L142" s="14">
        <v>35.92</v>
      </c>
      <c r="M142" s="14"/>
      <c r="N142" s="14">
        <v>46.955782747999997</v>
      </c>
      <c r="O142" s="33">
        <v>8.5879706315999993</v>
      </c>
      <c r="P142" s="17" t="s">
        <v>15</v>
      </c>
      <c r="Q142" s="46" t="s">
        <v>812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225</v>
      </c>
      <c r="D143" s="16" t="s">
        <v>226</v>
      </c>
      <c r="E143" s="16">
        <v>0</v>
      </c>
      <c r="F143" s="15">
        <v>13.36</v>
      </c>
      <c r="G143" s="15">
        <v>12.13</v>
      </c>
      <c r="H143" s="15">
        <v>10.9</v>
      </c>
      <c r="I143" s="14"/>
      <c r="J143" s="15">
        <v>13.71</v>
      </c>
      <c r="K143" s="15">
        <v>16.16</v>
      </c>
      <c r="L143" s="15">
        <v>20.12</v>
      </c>
      <c r="M143" s="15"/>
      <c r="N143" s="15">
        <v>28.184989986000001</v>
      </c>
      <c r="O143" s="15">
        <v>230.25945358000001</v>
      </c>
      <c r="P143" s="16" t="s">
        <v>15</v>
      </c>
      <c r="Q143" s="45" t="s">
        <v>656</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19" t="s">
        <v>227</v>
      </c>
      <c r="D144" s="17" t="s">
        <v>228</v>
      </c>
      <c r="E144" s="17">
        <v>2</v>
      </c>
      <c r="F144" s="14">
        <v>3.77</v>
      </c>
      <c r="G144" s="14">
        <v>3.29</v>
      </c>
      <c r="H144" s="14">
        <v>2.82</v>
      </c>
      <c r="I144" s="14"/>
      <c r="J144" s="14">
        <v>3.89</v>
      </c>
      <c r="K144" s="14">
        <v>4.83</v>
      </c>
      <c r="L144" s="14">
        <v>6.35</v>
      </c>
      <c r="M144" s="14"/>
      <c r="N144" s="14">
        <v>45.313893913999998</v>
      </c>
      <c r="O144" s="33">
        <v>16.897341053000002</v>
      </c>
      <c r="P144" s="17" t="s">
        <v>15</v>
      </c>
      <c r="Q144" s="46" t="s">
        <v>657</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229</v>
      </c>
      <c r="D145" s="16" t="s">
        <v>230</v>
      </c>
      <c r="E145" s="16">
        <v>7</v>
      </c>
      <c r="F145" s="15">
        <v>23.46</v>
      </c>
      <c r="G145" s="15">
        <v>21.84</v>
      </c>
      <c r="H145" s="15">
        <v>20.22</v>
      </c>
      <c r="I145" s="14"/>
      <c r="J145" s="15">
        <v>26.38</v>
      </c>
      <c r="K145" s="15">
        <v>29.61</v>
      </c>
      <c r="L145" s="15">
        <v>34.85</v>
      </c>
      <c r="M145" s="15"/>
      <c r="N145" s="15">
        <v>58.975728652999997</v>
      </c>
      <c r="O145" s="15">
        <v>9.1252915789000006</v>
      </c>
      <c r="P145" s="16" t="s">
        <v>18</v>
      </c>
      <c r="Q145" s="45" t="s">
        <v>813</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19" t="s">
        <v>231</v>
      </c>
      <c r="D146" s="17" t="s">
        <v>232</v>
      </c>
      <c r="E146" s="17">
        <v>0</v>
      </c>
      <c r="F146" s="14">
        <v>7.99</v>
      </c>
      <c r="G146" s="14">
        <v>6.99</v>
      </c>
      <c r="H146" s="14">
        <v>6</v>
      </c>
      <c r="I146" s="14"/>
      <c r="J146" s="14">
        <v>8.34</v>
      </c>
      <c r="K146" s="14">
        <v>10.32</v>
      </c>
      <c r="L146" s="14">
        <v>13.53</v>
      </c>
      <c r="M146" s="14"/>
      <c r="N146" s="14">
        <v>29.399385200000001</v>
      </c>
      <c r="O146" s="33">
        <v>120.38080094</v>
      </c>
      <c r="P146" s="17" t="s">
        <v>15</v>
      </c>
      <c r="Q146" s="46" t="s">
        <v>658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233</v>
      </c>
      <c r="D147" s="16" t="s">
        <v>234</v>
      </c>
      <c r="E147" s="16">
        <v>7</v>
      </c>
      <c r="F147" s="15">
        <v>6.13</v>
      </c>
      <c r="G147" s="15">
        <v>5.7</v>
      </c>
      <c r="H147" s="15">
        <v>5.28</v>
      </c>
      <c r="I147" s="14"/>
      <c r="J147" s="15">
        <v>6.65</v>
      </c>
      <c r="K147" s="15">
        <v>7.49</v>
      </c>
      <c r="L147" s="15">
        <v>8.85</v>
      </c>
      <c r="M147" s="15"/>
      <c r="N147" s="15">
        <v>49.101686862999998</v>
      </c>
      <c r="O147" s="15">
        <v>5.7947386841999995</v>
      </c>
      <c r="P147" s="16" t="s">
        <v>18</v>
      </c>
      <c r="Q147" s="45" t="s">
        <v>659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19" t="s">
        <v>233</v>
      </c>
      <c r="D148" s="17" t="s">
        <v>235</v>
      </c>
      <c r="E148" s="17">
        <v>0</v>
      </c>
      <c r="F148" s="14">
        <v>6.29</v>
      </c>
      <c r="G148" s="14">
        <v>5.84</v>
      </c>
      <c r="H148" s="14">
        <v>5.4</v>
      </c>
      <c r="I148" s="14"/>
      <c r="J148" s="14">
        <v>6.54</v>
      </c>
      <c r="K148" s="14">
        <v>7.42</v>
      </c>
      <c r="L148" s="14">
        <v>8.85</v>
      </c>
      <c r="M148" s="14"/>
      <c r="N148" s="14">
        <v>39.522645971999999</v>
      </c>
      <c r="O148" s="33">
        <v>70.359219316000008</v>
      </c>
      <c r="P148" s="17" t="s">
        <v>15</v>
      </c>
      <c r="Q148" s="46" t="s">
        <v>660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236</v>
      </c>
      <c r="D149" s="16" t="s">
        <v>237</v>
      </c>
      <c r="E149" s="16">
        <v>2</v>
      </c>
      <c r="F149" s="15">
        <v>17.61</v>
      </c>
      <c r="G149" s="15">
        <v>15.39</v>
      </c>
      <c r="H149" s="15">
        <v>13.17</v>
      </c>
      <c r="I149" s="14"/>
      <c r="J149" s="15">
        <v>18.13</v>
      </c>
      <c r="K149" s="15">
        <v>22.56</v>
      </c>
      <c r="L149" s="15">
        <v>29.73</v>
      </c>
      <c r="M149" s="15"/>
      <c r="N149" s="15">
        <v>39.523954607999997</v>
      </c>
      <c r="O149" s="15">
        <v>242.22003984</v>
      </c>
      <c r="P149" s="16" t="s">
        <v>15</v>
      </c>
      <c r="Q149" s="45" t="s">
        <v>661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19" t="s">
        <v>500</v>
      </c>
      <c r="D150" s="17" t="s">
        <v>501</v>
      </c>
      <c r="E150" s="17">
        <v>0</v>
      </c>
      <c r="F150" s="14">
        <v>79.16</v>
      </c>
      <c r="G150" s="14">
        <v>70.319999999999993</v>
      </c>
      <c r="H150" s="14">
        <v>61.48</v>
      </c>
      <c r="I150" s="14"/>
      <c r="J150" s="14">
        <v>81.39</v>
      </c>
      <c r="K150" s="14">
        <v>99.06</v>
      </c>
      <c r="L150" s="14">
        <v>127.65</v>
      </c>
      <c r="M150" s="14"/>
      <c r="N150" s="14">
        <v>43.604362534000003</v>
      </c>
      <c r="O150" s="33">
        <v>1.5825522225999999</v>
      </c>
      <c r="P150" s="17" t="s">
        <v>15</v>
      </c>
      <c r="Q150" s="46" t="s">
        <v>662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238</v>
      </c>
      <c r="D151" s="16" t="s">
        <v>239</v>
      </c>
      <c r="E151" s="16">
        <v>9</v>
      </c>
      <c r="F151" s="15">
        <v>4.16</v>
      </c>
      <c r="G151" s="15">
        <v>3.73</v>
      </c>
      <c r="H151" s="15">
        <v>3.3</v>
      </c>
      <c r="I151" s="14"/>
      <c r="J151" s="15">
        <v>4.5999999999999996</v>
      </c>
      <c r="K151" s="15">
        <v>5.45</v>
      </c>
      <c r="L151" s="15">
        <v>6.84</v>
      </c>
      <c r="M151" s="15"/>
      <c r="N151" s="15">
        <v>60.560365392000001</v>
      </c>
      <c r="O151" s="15">
        <v>5.3432146842000003</v>
      </c>
      <c r="P151" s="16" t="s">
        <v>18</v>
      </c>
      <c r="Q151" s="45" t="s">
        <v>663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19" t="s">
        <v>240</v>
      </c>
      <c r="D152" s="17" t="s">
        <v>241</v>
      </c>
      <c r="E152" s="17">
        <v>0</v>
      </c>
      <c r="F152" s="14">
        <v>3.32</v>
      </c>
      <c r="G152" s="14">
        <v>3.07</v>
      </c>
      <c r="H152" s="14">
        <v>2.83</v>
      </c>
      <c r="I152" s="14"/>
      <c r="J152" s="14">
        <v>3.39</v>
      </c>
      <c r="K152" s="14">
        <v>3.87</v>
      </c>
      <c r="L152" s="14">
        <v>4.66</v>
      </c>
      <c r="M152" s="14"/>
      <c r="N152" s="14">
        <v>39.310775378000002</v>
      </c>
      <c r="O152" s="33">
        <v>2.0589471579</v>
      </c>
      <c r="P152" s="17" t="s">
        <v>15</v>
      </c>
      <c r="Q152" s="46" t="s">
        <v>664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242</v>
      </c>
      <c r="D153" s="16" t="s">
        <v>243</v>
      </c>
      <c r="E153" s="16">
        <v>3</v>
      </c>
      <c r="F153" s="15">
        <v>75</v>
      </c>
      <c r="G153" s="15">
        <v>65.14</v>
      </c>
      <c r="H153" s="15">
        <v>55.29</v>
      </c>
      <c r="I153" s="14"/>
      <c r="J153" s="15">
        <v>77.36</v>
      </c>
      <c r="K153" s="15">
        <v>97.06</v>
      </c>
      <c r="L153" s="15">
        <v>128.94</v>
      </c>
      <c r="M153" s="15"/>
      <c r="N153" s="15">
        <v>49.313311575999997</v>
      </c>
      <c r="O153" s="15">
        <v>43.227359759999999</v>
      </c>
      <c r="P153" s="16" t="s">
        <v>15</v>
      </c>
      <c r="Q153" s="45" t="s">
        <v>665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19" t="s">
        <v>502</v>
      </c>
      <c r="D154" s="17" t="s">
        <v>503</v>
      </c>
      <c r="E154" s="17">
        <v>3</v>
      </c>
      <c r="F154" s="14">
        <v>70.400000000000006</v>
      </c>
      <c r="G154" s="14">
        <v>59.76</v>
      </c>
      <c r="H154" s="14">
        <v>49.13</v>
      </c>
      <c r="I154" s="14"/>
      <c r="J154" s="14">
        <v>74.290000000000006</v>
      </c>
      <c r="K154" s="14">
        <v>95.55</v>
      </c>
      <c r="L154" s="14">
        <v>129.97</v>
      </c>
      <c r="M154" s="14"/>
      <c r="N154" s="14">
        <v>32.032181217000002</v>
      </c>
      <c r="O154" s="33">
        <v>1.8341181053</v>
      </c>
      <c r="P154" s="17" t="s">
        <v>15</v>
      </c>
      <c r="Q154" s="46" t="s">
        <v>814</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244</v>
      </c>
      <c r="D155" s="16" t="s">
        <v>245</v>
      </c>
      <c r="E155" s="16">
        <v>0</v>
      </c>
      <c r="F155" s="15">
        <v>106.81</v>
      </c>
      <c r="G155" s="15">
        <v>94.57</v>
      </c>
      <c r="H155" s="15">
        <v>82.34</v>
      </c>
      <c r="I155" s="14"/>
      <c r="J155" s="15">
        <v>108.99</v>
      </c>
      <c r="K155" s="15">
        <v>133.44999999999999</v>
      </c>
      <c r="L155" s="15">
        <v>173.05</v>
      </c>
      <c r="M155" s="15"/>
      <c r="N155" s="15">
        <v>33.368065970000004</v>
      </c>
      <c r="O155" s="15">
        <v>19.753046418</v>
      </c>
      <c r="P155" s="16" t="s">
        <v>15</v>
      </c>
      <c r="Q155" s="45" t="s">
        <v>666</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19" t="s">
        <v>246</v>
      </c>
      <c r="D156" s="17" t="s">
        <v>247</v>
      </c>
      <c r="E156" s="17">
        <v>9</v>
      </c>
      <c r="F156" s="14">
        <v>33.75</v>
      </c>
      <c r="G156" s="14">
        <v>32.229999999999997</v>
      </c>
      <c r="H156" s="14">
        <v>30.71</v>
      </c>
      <c r="I156" s="14"/>
      <c r="J156" s="14">
        <v>35.65</v>
      </c>
      <c r="K156" s="14">
        <v>38.68</v>
      </c>
      <c r="L156" s="14">
        <v>43.58</v>
      </c>
      <c r="M156" s="14"/>
      <c r="N156" s="14">
        <v>55.91761099</v>
      </c>
      <c r="O156" s="33">
        <v>19.208015316000001</v>
      </c>
      <c r="P156" s="17" t="s">
        <v>18</v>
      </c>
      <c r="Q156" s="46" t="s">
        <v>667</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248</v>
      </c>
      <c r="D157" s="16" t="s">
        <v>249</v>
      </c>
      <c r="E157" s="16">
        <v>10</v>
      </c>
      <c r="F157" s="15">
        <v>457.02</v>
      </c>
      <c r="G157" s="15">
        <v>387.57</v>
      </c>
      <c r="H157" s="15">
        <v>318.12</v>
      </c>
      <c r="I157" s="14"/>
      <c r="J157" s="15">
        <v>489.28</v>
      </c>
      <c r="K157" s="15">
        <v>628.16999999999996</v>
      </c>
      <c r="L157" s="15">
        <v>852.93</v>
      </c>
      <c r="M157" s="15"/>
      <c r="N157" s="15">
        <v>78.749528964000007</v>
      </c>
      <c r="O157" s="15">
        <v>25.912251576999999</v>
      </c>
      <c r="P157" s="16" t="s">
        <v>18</v>
      </c>
      <c r="Q157" s="45" t="s">
        <v>668</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19" t="s">
        <v>250</v>
      </c>
      <c r="D158" s="17" t="s">
        <v>251</v>
      </c>
      <c r="E158" s="17">
        <v>6</v>
      </c>
      <c r="F158" s="14">
        <v>84.86</v>
      </c>
      <c r="G158" s="14">
        <v>74.17</v>
      </c>
      <c r="H158" s="14">
        <v>63.48</v>
      </c>
      <c r="I158" s="14"/>
      <c r="J158" s="14">
        <v>111.87</v>
      </c>
      <c r="K158" s="14">
        <v>133.24</v>
      </c>
      <c r="L158" s="14">
        <v>167.84</v>
      </c>
      <c r="M158" s="14"/>
      <c r="N158" s="14">
        <v>48.926595769000002</v>
      </c>
      <c r="O158" s="33">
        <v>44.746552074</v>
      </c>
      <c r="P158" s="17" t="s">
        <v>18</v>
      </c>
      <c r="Q158" s="46" t="s">
        <v>815</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252</v>
      </c>
      <c r="D159" s="16" t="s">
        <v>253</v>
      </c>
      <c r="E159" s="16">
        <v>3</v>
      </c>
      <c r="F159" s="15">
        <v>12.45</v>
      </c>
      <c r="G159" s="15">
        <v>11.58</v>
      </c>
      <c r="H159" s="15">
        <v>10.72</v>
      </c>
      <c r="I159" s="14"/>
      <c r="J159" s="15">
        <v>12.73</v>
      </c>
      <c r="K159" s="15">
        <v>14.45</v>
      </c>
      <c r="L159" s="15">
        <v>17.23</v>
      </c>
      <c r="M159" s="15"/>
      <c r="N159" s="15">
        <v>29.219260782999999</v>
      </c>
      <c r="O159" s="15">
        <v>13.483371420999999</v>
      </c>
      <c r="P159" s="16" t="s">
        <v>15</v>
      </c>
      <c r="Q159" s="45" t="s">
        <v>816</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19" t="s">
        <v>254</v>
      </c>
      <c r="D160" s="17" t="s">
        <v>255</v>
      </c>
      <c r="E160" s="17">
        <v>2</v>
      </c>
      <c r="F160" s="14">
        <v>3.83</v>
      </c>
      <c r="G160" s="14">
        <v>2.99</v>
      </c>
      <c r="H160" s="14">
        <v>2.16</v>
      </c>
      <c r="I160" s="14"/>
      <c r="J160" s="14">
        <v>4.01</v>
      </c>
      <c r="K160" s="14">
        <v>5.67</v>
      </c>
      <c r="L160" s="14">
        <v>8.3699999999999992</v>
      </c>
      <c r="M160" s="14"/>
      <c r="N160" s="14">
        <v>46.816317689999998</v>
      </c>
      <c r="O160" s="33">
        <v>57.346244421000002</v>
      </c>
      <c r="P160" s="17" t="s">
        <v>15</v>
      </c>
      <c r="Q160" s="46" t="s">
        <v>669</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563</v>
      </c>
      <c r="D161" s="16" t="s">
        <v>564</v>
      </c>
      <c r="E161" s="16">
        <v>3</v>
      </c>
      <c r="F161" s="15">
        <v>3.65</v>
      </c>
      <c r="G161" s="15">
        <v>3.42</v>
      </c>
      <c r="H161" s="15">
        <v>3.19</v>
      </c>
      <c r="I161" s="14"/>
      <c r="J161" s="15">
        <v>3.72</v>
      </c>
      <c r="K161" s="15">
        <v>4.17</v>
      </c>
      <c r="L161" s="15">
        <v>4.9000000000000004</v>
      </c>
      <c r="M161" s="15"/>
      <c r="N161" s="15">
        <v>34.601390000000002</v>
      </c>
      <c r="O161" s="15">
        <v>1.5676327368</v>
      </c>
      <c r="P161" s="16" t="s">
        <v>15</v>
      </c>
      <c r="Q161" s="45" t="s">
        <v>817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19" t="s">
        <v>565</v>
      </c>
      <c r="D162" s="17" t="s">
        <v>566</v>
      </c>
      <c r="E162" s="17">
        <v>7</v>
      </c>
      <c r="F162" s="14">
        <v>186.21</v>
      </c>
      <c r="G162" s="14">
        <v>171.62</v>
      </c>
      <c r="H162" s="14">
        <v>157.04</v>
      </c>
      <c r="I162" s="14"/>
      <c r="J162" s="14">
        <v>205.64</v>
      </c>
      <c r="K162" s="14">
        <v>234.8</v>
      </c>
      <c r="L162" s="14">
        <v>282.01</v>
      </c>
      <c r="M162" s="14"/>
      <c r="N162" s="14">
        <v>55.445644664</v>
      </c>
      <c r="O162" s="33">
        <v>1.0322236189</v>
      </c>
      <c r="P162" s="17" t="s">
        <v>18</v>
      </c>
      <c r="Q162" s="46" t="s">
        <v>670</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256</v>
      </c>
      <c r="D163" s="16" t="s">
        <v>257</v>
      </c>
      <c r="E163" s="16">
        <v>3</v>
      </c>
      <c r="F163" s="15">
        <v>15.63</v>
      </c>
      <c r="G163" s="15">
        <v>14.54</v>
      </c>
      <c r="H163" s="15">
        <v>13.46</v>
      </c>
      <c r="I163" s="14"/>
      <c r="J163" s="15">
        <v>16.2</v>
      </c>
      <c r="K163" s="15">
        <v>18.36</v>
      </c>
      <c r="L163" s="15">
        <v>21.87</v>
      </c>
      <c r="M163" s="15"/>
      <c r="N163" s="15">
        <v>36.718888137999997</v>
      </c>
      <c r="O163" s="15">
        <v>155.65515346999999</v>
      </c>
      <c r="P163" s="16" t="s">
        <v>15</v>
      </c>
      <c r="Q163" s="45" t="s">
        <v>818</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19" t="s">
        <v>258</v>
      </c>
      <c r="D164" s="17" t="s">
        <v>259</v>
      </c>
      <c r="E164" s="17">
        <v>3</v>
      </c>
      <c r="F164" s="14">
        <v>28.93</v>
      </c>
      <c r="G164" s="14">
        <v>25.38</v>
      </c>
      <c r="H164" s="14">
        <v>21.83</v>
      </c>
      <c r="I164" s="14"/>
      <c r="J164" s="14">
        <v>30.27</v>
      </c>
      <c r="K164" s="14">
        <v>37.36</v>
      </c>
      <c r="L164" s="14">
        <v>48.84</v>
      </c>
      <c r="M164" s="14"/>
      <c r="N164" s="14">
        <v>34.44061276</v>
      </c>
      <c r="O164" s="33">
        <v>40.059028947000002</v>
      </c>
      <c r="P164" s="17" t="s">
        <v>15</v>
      </c>
      <c r="Q164" s="46" t="s">
        <v>819</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260</v>
      </c>
      <c r="D165" s="16" t="s">
        <v>261</v>
      </c>
      <c r="E165" s="16">
        <v>3</v>
      </c>
      <c r="F165" s="15">
        <v>11.46</v>
      </c>
      <c r="G165" s="15">
        <v>9.66</v>
      </c>
      <c r="H165" s="15">
        <v>7.87</v>
      </c>
      <c r="I165" s="14"/>
      <c r="J165" s="15">
        <v>12.33</v>
      </c>
      <c r="K165" s="15">
        <v>15.91</v>
      </c>
      <c r="L165" s="15">
        <v>21.7</v>
      </c>
      <c r="M165" s="15"/>
      <c r="N165" s="15">
        <v>28.498621207999999</v>
      </c>
      <c r="O165" s="15">
        <v>96.686985367999995</v>
      </c>
      <c r="P165" s="16" t="s">
        <v>15</v>
      </c>
      <c r="Q165" s="45" t="s">
        <v>820</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19" t="s">
        <v>262</v>
      </c>
      <c r="D166" s="17" t="s">
        <v>263</v>
      </c>
      <c r="E166" s="17">
        <v>0</v>
      </c>
      <c r="F166" s="14">
        <v>6.65</v>
      </c>
      <c r="G166" s="14">
        <v>5.45</v>
      </c>
      <c r="H166" s="14">
        <v>4.25</v>
      </c>
      <c r="I166" s="14"/>
      <c r="J166" s="14">
        <v>7.05</v>
      </c>
      <c r="K166" s="14">
        <v>9.44</v>
      </c>
      <c r="L166" s="14">
        <v>13.32</v>
      </c>
      <c r="M166" s="14"/>
      <c r="N166" s="14">
        <v>26.967484260999999</v>
      </c>
      <c r="O166" s="33">
        <v>73.938705316000011</v>
      </c>
      <c r="P166" s="17" t="s">
        <v>15</v>
      </c>
      <c r="Q166" s="46" t="s">
        <v>671</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460</v>
      </c>
      <c r="D167" s="16" t="s">
        <v>461</v>
      </c>
      <c r="E167" s="16">
        <v>7</v>
      </c>
      <c r="F167" s="15">
        <v>1.53</v>
      </c>
      <c r="G167" s="15">
        <v>1.38</v>
      </c>
      <c r="H167" s="15">
        <v>1.23</v>
      </c>
      <c r="I167" s="14"/>
      <c r="J167" s="15">
        <v>1.65</v>
      </c>
      <c r="K167" s="15">
        <v>1.94</v>
      </c>
      <c r="L167" s="15">
        <v>2.42</v>
      </c>
      <c r="M167" s="15"/>
      <c r="N167" s="15">
        <v>60.411174670999998</v>
      </c>
      <c r="O167" s="15">
        <v>1.5561216841999999</v>
      </c>
      <c r="P167" s="16" t="s">
        <v>18</v>
      </c>
      <c r="Q167" s="45" t="s">
        <v>672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19" t="s">
        <v>264</v>
      </c>
      <c r="D168" s="17" t="s">
        <v>265</v>
      </c>
      <c r="E168" s="17">
        <v>3</v>
      </c>
      <c r="F168" s="14">
        <v>31.03</v>
      </c>
      <c r="G168" s="14">
        <v>28.25</v>
      </c>
      <c r="H168" s="14">
        <v>25.47</v>
      </c>
      <c r="I168" s="14"/>
      <c r="J168" s="14">
        <v>31.56</v>
      </c>
      <c r="K168" s="14">
        <v>37.11</v>
      </c>
      <c r="L168" s="14">
        <v>46.11</v>
      </c>
      <c r="M168" s="14"/>
      <c r="N168" s="14">
        <v>30.115805870999999</v>
      </c>
      <c r="O168" s="33">
        <v>111.76033963</v>
      </c>
      <c r="P168" s="17" t="s">
        <v>15</v>
      </c>
      <c r="Q168" s="46" t="s">
        <v>821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266</v>
      </c>
      <c r="D169" s="16" t="s">
        <v>267</v>
      </c>
      <c r="E169" s="16">
        <v>9</v>
      </c>
      <c r="F169" s="15">
        <v>10.17</v>
      </c>
      <c r="G169" s="15">
        <v>9.07</v>
      </c>
      <c r="H169" s="15">
        <v>7.98</v>
      </c>
      <c r="I169" s="14"/>
      <c r="J169" s="15">
        <v>10.72</v>
      </c>
      <c r="K169" s="15">
        <v>12.9</v>
      </c>
      <c r="L169" s="15">
        <v>16.43</v>
      </c>
      <c r="M169" s="15"/>
      <c r="N169" s="15">
        <v>59.358644435000002</v>
      </c>
      <c r="O169" s="15">
        <v>72.889809999999997</v>
      </c>
      <c r="P169" s="16" t="s">
        <v>18</v>
      </c>
      <c r="Q169" s="45" t="s">
        <v>673</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19" t="s">
        <v>268</v>
      </c>
      <c r="D170" s="17" t="s">
        <v>269</v>
      </c>
      <c r="E170" s="17">
        <v>9</v>
      </c>
      <c r="F170" s="14">
        <v>33.75</v>
      </c>
      <c r="G170" s="14">
        <v>32.97</v>
      </c>
      <c r="H170" s="14">
        <v>32.200000000000003</v>
      </c>
      <c r="I170" s="14"/>
      <c r="J170" s="14">
        <v>33.869999999999997</v>
      </c>
      <c r="K170" s="14">
        <v>35.409999999999997</v>
      </c>
      <c r="L170" s="14">
        <v>37.909999999999997</v>
      </c>
      <c r="M170" s="14"/>
      <c r="N170" s="14">
        <v>81.565963670000002</v>
      </c>
      <c r="O170" s="33">
        <v>43.109917368000005</v>
      </c>
      <c r="P170" s="17" t="s">
        <v>18</v>
      </c>
      <c r="Q170" s="46" t="s">
        <v>674</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270</v>
      </c>
      <c r="D171" s="16" t="s">
        <v>271</v>
      </c>
      <c r="E171" s="16">
        <v>0</v>
      </c>
      <c r="F171" s="15">
        <v>9.01</v>
      </c>
      <c r="G171" s="15">
        <v>8.0299999999999994</v>
      </c>
      <c r="H171" s="15">
        <v>7.05</v>
      </c>
      <c r="I171" s="14"/>
      <c r="J171" s="15">
        <v>9.14</v>
      </c>
      <c r="K171" s="15">
        <v>11.09</v>
      </c>
      <c r="L171" s="15">
        <v>14.26</v>
      </c>
      <c r="M171" s="15"/>
      <c r="N171" s="15">
        <v>28.996182642000001</v>
      </c>
      <c r="O171" s="15">
        <v>11.560891820999998</v>
      </c>
      <c r="P171" s="16" t="s">
        <v>15</v>
      </c>
      <c r="Q171" s="45" t="s">
        <v>675</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19" t="s">
        <v>272</v>
      </c>
      <c r="D172" s="17" t="s">
        <v>273</v>
      </c>
      <c r="E172" s="17">
        <v>0</v>
      </c>
      <c r="F172" s="14">
        <v>11.74</v>
      </c>
      <c r="G172" s="14">
        <v>10.23</v>
      </c>
      <c r="H172" s="14">
        <v>8.73</v>
      </c>
      <c r="I172" s="14"/>
      <c r="J172" s="14">
        <v>12.02</v>
      </c>
      <c r="K172" s="14">
        <v>15.02</v>
      </c>
      <c r="L172" s="14">
        <v>19.89</v>
      </c>
      <c r="M172" s="14"/>
      <c r="N172" s="14">
        <v>30.514832862999999</v>
      </c>
      <c r="O172" s="33">
        <v>82.793132213999996</v>
      </c>
      <c r="P172" s="17" t="s">
        <v>15</v>
      </c>
      <c r="Q172" s="46" t="s">
        <v>676</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274</v>
      </c>
      <c r="D173" s="16" t="s">
        <v>275</v>
      </c>
      <c r="E173" s="16">
        <v>6</v>
      </c>
      <c r="F173" s="15">
        <v>20.12</v>
      </c>
      <c r="G173" s="15">
        <v>18.73</v>
      </c>
      <c r="H173" s="15">
        <v>17.350000000000001</v>
      </c>
      <c r="I173" s="14"/>
      <c r="J173" s="15">
        <v>22.46</v>
      </c>
      <c r="K173" s="15">
        <v>25.22</v>
      </c>
      <c r="L173" s="15">
        <v>29.69</v>
      </c>
      <c r="M173" s="15"/>
      <c r="N173" s="15">
        <v>45.420670266999998</v>
      </c>
      <c r="O173" s="15">
        <v>78.729674828</v>
      </c>
      <c r="P173" s="16" t="s">
        <v>18</v>
      </c>
      <c r="Q173" s="45" t="s">
        <v>677</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19" t="s">
        <v>276</v>
      </c>
      <c r="D174" s="17" t="s">
        <v>277</v>
      </c>
      <c r="E174" s="17">
        <v>7</v>
      </c>
      <c r="F174" s="14">
        <v>10.19</v>
      </c>
      <c r="G174" s="14">
        <v>9.3800000000000008</v>
      </c>
      <c r="H174" s="14">
        <v>8.58</v>
      </c>
      <c r="I174" s="14"/>
      <c r="J174" s="14">
        <v>10.72</v>
      </c>
      <c r="K174" s="14">
        <v>12.32</v>
      </c>
      <c r="L174" s="14">
        <v>14.92</v>
      </c>
      <c r="M174" s="14"/>
      <c r="N174" s="14">
        <v>55.619186646000003</v>
      </c>
      <c r="O174" s="33">
        <v>4.9347966316000003</v>
      </c>
      <c r="P174" s="17" t="s">
        <v>18</v>
      </c>
      <c r="Q174" s="46" t="s">
        <v>678</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278</v>
      </c>
      <c r="D175" s="16" t="s">
        <v>279</v>
      </c>
      <c r="E175" s="16">
        <v>7</v>
      </c>
      <c r="F175" s="15">
        <v>14.84</v>
      </c>
      <c r="G175" s="15">
        <v>12.93</v>
      </c>
      <c r="H175" s="15">
        <v>11.02</v>
      </c>
      <c r="I175" s="14"/>
      <c r="J175" s="15">
        <v>16.57</v>
      </c>
      <c r="K175" s="15">
        <v>20.38</v>
      </c>
      <c r="L175" s="15">
        <v>26.56</v>
      </c>
      <c r="M175" s="15"/>
      <c r="N175" s="15">
        <v>52.541751136999999</v>
      </c>
      <c r="O175" s="15">
        <v>70.432023262999991</v>
      </c>
      <c r="P175" s="16" t="s">
        <v>18</v>
      </c>
      <c r="Q175" s="45" t="s">
        <v>679</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19" t="s">
        <v>280</v>
      </c>
      <c r="D176" s="17" t="s">
        <v>281</v>
      </c>
      <c r="E176" s="17">
        <v>4</v>
      </c>
      <c r="F176" s="14">
        <v>1.51</v>
      </c>
      <c r="G176" s="14">
        <v>0.89</v>
      </c>
      <c r="H176" s="14">
        <v>0.28000000000000003</v>
      </c>
      <c r="I176" s="14"/>
      <c r="J176" s="14">
        <v>3.07</v>
      </c>
      <c r="K176" s="14">
        <v>4.29</v>
      </c>
      <c r="L176" s="14">
        <v>6.27</v>
      </c>
      <c r="M176" s="14"/>
      <c r="N176" s="14">
        <v>47.890029753999997</v>
      </c>
      <c r="O176" s="33">
        <v>14.59185321</v>
      </c>
      <c r="P176" s="17" t="s">
        <v>18</v>
      </c>
      <c r="Q176" s="46" t="s">
        <v>822</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282</v>
      </c>
      <c r="D177" s="16" t="s">
        <v>283</v>
      </c>
      <c r="E177" s="16">
        <v>6</v>
      </c>
      <c r="F177" s="15">
        <v>143.97</v>
      </c>
      <c r="G177" s="15">
        <v>121.57</v>
      </c>
      <c r="H177" s="15">
        <v>99.17</v>
      </c>
      <c r="I177" s="14"/>
      <c r="J177" s="15">
        <v>185.23</v>
      </c>
      <c r="K177" s="15">
        <v>230.02</v>
      </c>
      <c r="L177" s="15">
        <v>302.5</v>
      </c>
      <c r="M177" s="15"/>
      <c r="N177" s="15">
        <v>61.436233299999998</v>
      </c>
      <c r="O177" s="15">
        <v>12.047418355</v>
      </c>
      <c r="P177" s="16" t="s">
        <v>18</v>
      </c>
      <c r="Q177" s="45" t="s">
        <v>823</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19" t="s">
        <v>442</v>
      </c>
      <c r="D178" s="17" t="s">
        <v>443</v>
      </c>
      <c r="E178" s="17">
        <v>7</v>
      </c>
      <c r="F178" s="14">
        <v>7.2</v>
      </c>
      <c r="G178" s="14">
        <v>5.92</v>
      </c>
      <c r="H178" s="14">
        <v>4.6500000000000004</v>
      </c>
      <c r="I178" s="14"/>
      <c r="J178" s="14">
        <v>10.18</v>
      </c>
      <c r="K178" s="14">
        <v>12.72</v>
      </c>
      <c r="L178" s="14">
        <v>16.84</v>
      </c>
      <c r="M178" s="14"/>
      <c r="N178" s="14">
        <v>58.153762925000002</v>
      </c>
      <c r="O178" s="33">
        <v>2.4239534211000002</v>
      </c>
      <c r="P178" s="17" t="s">
        <v>18</v>
      </c>
      <c r="Q178" s="46" t="s">
        <v>824</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284</v>
      </c>
      <c r="D179" s="16" t="s">
        <v>285</v>
      </c>
      <c r="E179" s="16">
        <v>7</v>
      </c>
      <c r="F179" s="15">
        <v>78.849999999999994</v>
      </c>
      <c r="G179" s="15">
        <v>72.19</v>
      </c>
      <c r="H179" s="15">
        <v>65.53</v>
      </c>
      <c r="I179" s="14"/>
      <c r="J179" s="15">
        <v>84.9</v>
      </c>
      <c r="K179" s="15">
        <v>98.21</v>
      </c>
      <c r="L179" s="15">
        <v>119.76</v>
      </c>
      <c r="M179" s="15"/>
      <c r="N179" s="15">
        <v>52.073949900000002</v>
      </c>
      <c r="O179" s="15">
        <v>48.694237947000005</v>
      </c>
      <c r="P179" s="16" t="s">
        <v>18</v>
      </c>
      <c r="Q179" s="45" t="s">
        <v>680</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19" t="s">
        <v>286</v>
      </c>
      <c r="D180" s="17" t="s">
        <v>287</v>
      </c>
      <c r="E180" s="17">
        <v>6</v>
      </c>
      <c r="F180" s="14">
        <v>2.35</v>
      </c>
      <c r="G180" s="14">
        <v>1.65</v>
      </c>
      <c r="H180" s="14">
        <v>0.96</v>
      </c>
      <c r="I180" s="14"/>
      <c r="J180" s="14">
        <v>4.13</v>
      </c>
      <c r="K180" s="14">
        <v>5.51</v>
      </c>
      <c r="L180" s="14">
        <v>7.75</v>
      </c>
      <c r="M180" s="14"/>
      <c r="N180" s="14">
        <v>57.371092136000001</v>
      </c>
      <c r="O180" s="33">
        <v>20.271893157999997</v>
      </c>
      <c r="P180" s="17" t="s">
        <v>18</v>
      </c>
      <c r="Q180" s="46" t="s">
        <v>825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504</v>
      </c>
      <c r="D181" s="16" t="s">
        <v>505</v>
      </c>
      <c r="E181" s="16">
        <v>0</v>
      </c>
      <c r="F181" s="15">
        <v>9.66</v>
      </c>
      <c r="G181" s="15">
        <v>8.7200000000000006</v>
      </c>
      <c r="H181" s="15">
        <v>7.79</v>
      </c>
      <c r="I181" s="14"/>
      <c r="J181" s="15">
        <v>9.9700000000000006</v>
      </c>
      <c r="K181" s="15">
        <v>11.83</v>
      </c>
      <c r="L181" s="15">
        <v>14.85</v>
      </c>
      <c r="M181" s="15"/>
      <c r="N181" s="15">
        <v>32.754855679000002</v>
      </c>
      <c r="O181" s="15">
        <v>3.3609580567999999</v>
      </c>
      <c r="P181" s="16" t="s">
        <v>15</v>
      </c>
      <c r="Q181" s="45" t="s">
        <v>681</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19" t="s">
        <v>288</v>
      </c>
      <c r="D182" s="17" t="s">
        <v>289</v>
      </c>
      <c r="E182" s="17">
        <v>3</v>
      </c>
      <c r="F182" s="14">
        <v>5.35</v>
      </c>
      <c r="G182" s="14">
        <v>4.6399999999999997</v>
      </c>
      <c r="H182" s="14">
        <v>3.94</v>
      </c>
      <c r="I182" s="14"/>
      <c r="J182" s="14">
        <v>5.6</v>
      </c>
      <c r="K182" s="14">
        <v>7</v>
      </c>
      <c r="L182" s="14">
        <v>9.27</v>
      </c>
      <c r="M182" s="14"/>
      <c r="N182" s="14">
        <v>31.942240918</v>
      </c>
      <c r="O182" s="33">
        <v>27.488542474000003</v>
      </c>
      <c r="P182" s="17" t="s">
        <v>15</v>
      </c>
      <c r="Q182" s="46" t="s">
        <v>826</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290</v>
      </c>
      <c r="D183" s="16" t="s">
        <v>291</v>
      </c>
      <c r="E183" s="16">
        <v>6</v>
      </c>
      <c r="F183" s="15">
        <v>240.75</v>
      </c>
      <c r="G183" s="15">
        <v>198.82</v>
      </c>
      <c r="H183" s="15">
        <v>156.9</v>
      </c>
      <c r="I183" s="14"/>
      <c r="J183" s="15">
        <v>341</v>
      </c>
      <c r="K183" s="15">
        <v>424.84</v>
      </c>
      <c r="L183" s="15">
        <v>560.51</v>
      </c>
      <c r="M183" s="15"/>
      <c r="N183" s="15">
        <v>55.602088471999998</v>
      </c>
      <c r="O183" s="15">
        <v>5.8310103379000005</v>
      </c>
      <c r="P183" s="16" t="s">
        <v>18</v>
      </c>
      <c r="Q183" s="45" t="s">
        <v>827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19" t="s">
        <v>567</v>
      </c>
      <c r="D184" s="17" t="s">
        <v>568</v>
      </c>
      <c r="E184" s="17">
        <v>7</v>
      </c>
      <c r="F184" s="14">
        <v>0.56000000000000005</v>
      </c>
      <c r="G184" s="14">
        <v>0.37</v>
      </c>
      <c r="H184" s="14">
        <v>0.18</v>
      </c>
      <c r="I184" s="14"/>
      <c r="J184" s="14">
        <v>1.07</v>
      </c>
      <c r="K184" s="14">
        <v>1.44</v>
      </c>
      <c r="L184" s="14">
        <v>2.06</v>
      </c>
      <c r="M184" s="14"/>
      <c r="N184" s="14">
        <v>68.533193366000006</v>
      </c>
      <c r="O184" s="33">
        <v>1.8959019473999998</v>
      </c>
      <c r="P184" s="17" t="s">
        <v>18</v>
      </c>
      <c r="Q184" s="46" t="s">
        <v>828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292</v>
      </c>
      <c r="D185" s="16" t="s">
        <v>293</v>
      </c>
      <c r="E185" s="16">
        <v>7</v>
      </c>
      <c r="F185" s="15">
        <v>54.2</v>
      </c>
      <c r="G185" s="15">
        <v>46.52</v>
      </c>
      <c r="H185" s="15">
        <v>38.840000000000003</v>
      </c>
      <c r="I185" s="14"/>
      <c r="J185" s="15">
        <v>55.44</v>
      </c>
      <c r="K185" s="15">
        <v>70.790000000000006</v>
      </c>
      <c r="L185" s="15">
        <v>95.62</v>
      </c>
      <c r="M185" s="15"/>
      <c r="N185" s="15">
        <v>60.778503923000002</v>
      </c>
      <c r="O185" s="15">
        <v>797.78674000000001</v>
      </c>
      <c r="P185" s="16" t="s">
        <v>18</v>
      </c>
      <c r="Q185" s="45" t="s">
        <v>682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19" t="s">
        <v>292</v>
      </c>
      <c r="D186" s="17" t="s">
        <v>295</v>
      </c>
      <c r="E186" s="17">
        <v>9</v>
      </c>
      <c r="F186" s="14">
        <v>48.92</v>
      </c>
      <c r="G186" s="14">
        <v>42.47</v>
      </c>
      <c r="H186" s="14">
        <v>36.020000000000003</v>
      </c>
      <c r="I186" s="14"/>
      <c r="J186" s="14">
        <v>49.99</v>
      </c>
      <c r="K186" s="14">
        <v>62.88</v>
      </c>
      <c r="L186" s="14">
        <v>83.75</v>
      </c>
      <c r="M186" s="14"/>
      <c r="N186" s="14">
        <v>63.727203056</v>
      </c>
      <c r="O186" s="33">
        <v>2362.7604204000004</v>
      </c>
      <c r="P186" s="17" t="s">
        <v>18</v>
      </c>
      <c r="Q186" s="46" t="s">
        <v>683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296</v>
      </c>
      <c r="D187" s="16" t="s">
        <v>297</v>
      </c>
      <c r="E187" s="16">
        <v>3</v>
      </c>
      <c r="F187" s="15">
        <v>12.74</v>
      </c>
      <c r="G187" s="15">
        <v>11.23</v>
      </c>
      <c r="H187" s="15">
        <v>9.73</v>
      </c>
      <c r="I187" s="14"/>
      <c r="J187" s="15">
        <v>13.03</v>
      </c>
      <c r="K187" s="15">
        <v>16.03</v>
      </c>
      <c r="L187" s="15">
        <v>20.89</v>
      </c>
      <c r="M187" s="15"/>
      <c r="N187" s="15">
        <v>36.625793416999997</v>
      </c>
      <c r="O187" s="15">
        <v>43.136700946999994</v>
      </c>
      <c r="P187" s="16" t="s">
        <v>15</v>
      </c>
      <c r="Q187" s="45" t="s">
        <v>829</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19" t="s">
        <v>433</v>
      </c>
      <c r="D188" s="17" t="s">
        <v>298</v>
      </c>
      <c r="E188" s="17">
        <v>10</v>
      </c>
      <c r="F188" s="14">
        <v>66.16</v>
      </c>
      <c r="G188" s="14">
        <v>56.02</v>
      </c>
      <c r="H188" s="14">
        <v>45.89</v>
      </c>
      <c r="I188" s="14"/>
      <c r="J188" s="14">
        <v>72.98</v>
      </c>
      <c r="K188" s="14">
        <v>93.24</v>
      </c>
      <c r="L188" s="14">
        <v>126.03</v>
      </c>
      <c r="M188" s="14"/>
      <c r="N188" s="14">
        <v>72.031853190000007</v>
      </c>
      <c r="O188" s="33">
        <v>802.80384163000008</v>
      </c>
      <c r="P188" s="17" t="s">
        <v>18</v>
      </c>
      <c r="Q188" s="46" t="s">
        <v>684</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436</v>
      </c>
      <c r="D189" s="16" t="s">
        <v>299</v>
      </c>
      <c r="E189" s="16">
        <v>5</v>
      </c>
      <c r="F189" s="15">
        <v>3.39</v>
      </c>
      <c r="G189" s="15">
        <v>3.01</v>
      </c>
      <c r="H189" s="15">
        <v>2.63</v>
      </c>
      <c r="I189" s="14"/>
      <c r="J189" s="15">
        <v>3.48</v>
      </c>
      <c r="K189" s="15">
        <v>4.2300000000000004</v>
      </c>
      <c r="L189" s="15">
        <v>5.45</v>
      </c>
      <c r="M189" s="15"/>
      <c r="N189" s="15">
        <v>42.208821694999997</v>
      </c>
      <c r="O189" s="15">
        <v>12.447553788999999</v>
      </c>
      <c r="P189" s="16" t="s">
        <v>15</v>
      </c>
      <c r="Q189" s="45" t="s">
        <v>830</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19" t="s">
        <v>294</v>
      </c>
      <c r="D190" s="17" t="s">
        <v>300</v>
      </c>
      <c r="E190" s="17">
        <v>3</v>
      </c>
      <c r="F190" s="14">
        <v>13.89</v>
      </c>
      <c r="G190" s="14">
        <v>12.15</v>
      </c>
      <c r="H190" s="14">
        <v>10.41</v>
      </c>
      <c r="I190" s="14"/>
      <c r="J190" s="14">
        <v>14.39</v>
      </c>
      <c r="K190" s="14">
        <v>17.86</v>
      </c>
      <c r="L190" s="14">
        <v>23.48</v>
      </c>
      <c r="M190" s="14"/>
      <c r="N190" s="14">
        <v>41.318357620999997</v>
      </c>
      <c r="O190" s="33">
        <v>22.851541526000002</v>
      </c>
      <c r="P190" s="17" t="s">
        <v>15</v>
      </c>
      <c r="Q190" s="46" t="s">
        <v>831</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437</v>
      </c>
      <c r="D191" s="16" t="s">
        <v>301</v>
      </c>
      <c r="E191" s="16">
        <v>3</v>
      </c>
      <c r="F191" s="15">
        <v>9.8699999999999992</v>
      </c>
      <c r="G191" s="15">
        <v>7.87</v>
      </c>
      <c r="H191" s="15">
        <v>5.88</v>
      </c>
      <c r="I191" s="14"/>
      <c r="J191" s="15">
        <v>10.6</v>
      </c>
      <c r="K191" s="15">
        <v>14.58</v>
      </c>
      <c r="L191" s="15">
        <v>21.03</v>
      </c>
      <c r="M191" s="15"/>
      <c r="N191" s="15">
        <v>27.75669589</v>
      </c>
      <c r="O191" s="15">
        <v>72.665804842</v>
      </c>
      <c r="P191" s="16" t="s">
        <v>15</v>
      </c>
      <c r="Q191" s="45" t="s">
        <v>685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19" t="s">
        <v>456</v>
      </c>
      <c r="D192" s="17" t="s">
        <v>302</v>
      </c>
      <c r="E192" s="17">
        <v>3</v>
      </c>
      <c r="F192" s="14">
        <v>49.1</v>
      </c>
      <c r="G192" s="14">
        <v>45.44</v>
      </c>
      <c r="H192" s="14">
        <v>41.78</v>
      </c>
      <c r="I192" s="14"/>
      <c r="J192" s="14">
        <v>50.21</v>
      </c>
      <c r="K192" s="14">
        <v>57.52</v>
      </c>
      <c r="L192" s="14">
        <v>69.36</v>
      </c>
      <c r="M192" s="14"/>
      <c r="N192" s="14">
        <v>35.631321931999999</v>
      </c>
      <c r="O192" s="33">
        <v>91.265097474000001</v>
      </c>
      <c r="P192" s="17" t="s">
        <v>15</v>
      </c>
      <c r="Q192" s="46" t="s">
        <v>832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569</v>
      </c>
      <c r="D193" s="16" t="s">
        <v>570</v>
      </c>
      <c r="E193" s="16">
        <v>0</v>
      </c>
      <c r="F193" s="15">
        <v>2.09</v>
      </c>
      <c r="G193" s="15">
        <v>1.58</v>
      </c>
      <c r="H193" s="15">
        <v>1.07</v>
      </c>
      <c r="I193" s="14"/>
      <c r="J193" s="15">
        <v>2.1800000000000002</v>
      </c>
      <c r="K193" s="15">
        <v>3.19</v>
      </c>
      <c r="L193" s="15">
        <v>4.84</v>
      </c>
      <c r="M193" s="15"/>
      <c r="N193" s="15">
        <v>25.684921238000001</v>
      </c>
      <c r="O193" s="15">
        <v>1.3970717895</v>
      </c>
      <c r="P193" s="16" t="s">
        <v>15</v>
      </c>
      <c r="Q193" s="45" t="s">
        <v>686</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19" t="s">
        <v>457</v>
      </c>
      <c r="D194" s="17" t="s">
        <v>303</v>
      </c>
      <c r="E194" s="17">
        <v>5</v>
      </c>
      <c r="F194" s="14">
        <v>4.17</v>
      </c>
      <c r="G194" s="14">
        <v>3.86</v>
      </c>
      <c r="H194" s="14">
        <v>3.56</v>
      </c>
      <c r="I194" s="14"/>
      <c r="J194" s="14">
        <v>4.41</v>
      </c>
      <c r="K194" s="14">
        <v>5.01</v>
      </c>
      <c r="L194" s="14">
        <v>6</v>
      </c>
      <c r="M194" s="14"/>
      <c r="N194" s="14">
        <v>43.372187785000001</v>
      </c>
      <c r="O194" s="33">
        <v>4.5380053158000004</v>
      </c>
      <c r="P194" s="17" t="s">
        <v>15</v>
      </c>
      <c r="Q194" s="46" t="s">
        <v>833</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472</v>
      </c>
      <c r="D195" s="16" t="s">
        <v>304</v>
      </c>
      <c r="E195" s="16">
        <v>3</v>
      </c>
      <c r="F195" s="15">
        <v>18.43</v>
      </c>
      <c r="G195" s="15">
        <v>16.399999999999999</v>
      </c>
      <c r="H195" s="15">
        <v>14.38</v>
      </c>
      <c r="I195" s="14"/>
      <c r="J195" s="15">
        <v>18.89</v>
      </c>
      <c r="K195" s="15">
        <v>22.93</v>
      </c>
      <c r="L195" s="15">
        <v>29.47</v>
      </c>
      <c r="M195" s="15"/>
      <c r="N195" s="15">
        <v>23.244128711999998</v>
      </c>
      <c r="O195" s="15">
        <v>9.0667556842000003</v>
      </c>
      <c r="P195" s="16" t="s">
        <v>15</v>
      </c>
      <c r="Q195" s="45" t="s">
        <v>834</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19" t="s">
        <v>571</v>
      </c>
      <c r="D196" s="17" t="s">
        <v>529</v>
      </c>
      <c r="E196" s="17">
        <v>7</v>
      </c>
      <c r="F196" s="14">
        <v>69.06</v>
      </c>
      <c r="G196" s="14">
        <v>59.9</v>
      </c>
      <c r="H196" s="14">
        <v>50.74</v>
      </c>
      <c r="I196" s="14"/>
      <c r="J196" s="14">
        <v>82.34</v>
      </c>
      <c r="K196" s="14">
        <v>100.65</v>
      </c>
      <c r="L196" s="14">
        <v>130.30000000000001</v>
      </c>
      <c r="M196" s="14"/>
      <c r="N196" s="14">
        <v>79.94844827</v>
      </c>
      <c r="O196" s="33">
        <v>1.3427359342</v>
      </c>
      <c r="P196" s="17" t="s">
        <v>18</v>
      </c>
      <c r="Q196" s="46" t="s">
        <v>687</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464</v>
      </c>
      <c r="D197" s="16" t="s">
        <v>305</v>
      </c>
      <c r="E197" s="16">
        <v>0</v>
      </c>
      <c r="F197" s="15">
        <v>1.75</v>
      </c>
      <c r="G197" s="15">
        <v>1.46</v>
      </c>
      <c r="H197" s="15">
        <v>1.17</v>
      </c>
      <c r="I197" s="14"/>
      <c r="J197" s="15">
        <v>1.82</v>
      </c>
      <c r="K197" s="15">
        <v>2.39</v>
      </c>
      <c r="L197" s="15">
        <v>3.32</v>
      </c>
      <c r="M197" s="15"/>
      <c r="N197" s="15">
        <v>35.512620742999999</v>
      </c>
      <c r="O197" s="15">
        <v>8.8536534211000006</v>
      </c>
      <c r="P197" s="16" t="s">
        <v>15</v>
      </c>
      <c r="Q197" s="45" t="s">
        <v>688</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19" t="s">
        <v>459</v>
      </c>
      <c r="D198" s="17" t="s">
        <v>306</v>
      </c>
      <c r="E198" s="17">
        <v>0</v>
      </c>
      <c r="F198" s="14">
        <v>1.78</v>
      </c>
      <c r="G198" s="14">
        <v>1.48</v>
      </c>
      <c r="H198" s="14">
        <v>1.18</v>
      </c>
      <c r="I198" s="14"/>
      <c r="J198" s="14">
        <v>1.84</v>
      </c>
      <c r="K198" s="14">
        <v>2.4300000000000002</v>
      </c>
      <c r="L198" s="14">
        <v>3.4</v>
      </c>
      <c r="M198" s="14"/>
      <c r="N198" s="14">
        <v>30.15803498</v>
      </c>
      <c r="O198" s="33">
        <v>4.8441764737000002</v>
      </c>
      <c r="P198" s="17" t="s">
        <v>15</v>
      </c>
      <c r="Q198" s="46" t="s">
        <v>689</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490</v>
      </c>
      <c r="D199" s="16" t="s">
        <v>307</v>
      </c>
      <c r="E199" s="16">
        <v>3</v>
      </c>
      <c r="F199" s="15">
        <v>21.23</v>
      </c>
      <c r="G199" s="15">
        <v>19.350000000000001</v>
      </c>
      <c r="H199" s="15">
        <v>17.47</v>
      </c>
      <c r="I199" s="14"/>
      <c r="J199" s="15">
        <v>21.98</v>
      </c>
      <c r="K199" s="15">
        <v>25.73</v>
      </c>
      <c r="L199" s="15">
        <v>31.82</v>
      </c>
      <c r="M199" s="15"/>
      <c r="N199" s="15">
        <v>34.522960394000002</v>
      </c>
      <c r="O199" s="15">
        <v>208.07980579000002</v>
      </c>
      <c r="P199" s="16" t="s">
        <v>15</v>
      </c>
      <c r="Q199" s="45" t="s">
        <v>835</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19" t="s">
        <v>448</v>
      </c>
      <c r="D200" s="17" t="s">
        <v>308</v>
      </c>
      <c r="E200" s="17">
        <v>0</v>
      </c>
      <c r="F200" s="14">
        <v>0.47</v>
      </c>
      <c r="G200" s="14">
        <v>0.25</v>
      </c>
      <c r="H200" s="14">
        <v>0.03</v>
      </c>
      <c r="I200" s="14"/>
      <c r="J200" s="14">
        <v>0.49</v>
      </c>
      <c r="K200" s="14">
        <v>0.92</v>
      </c>
      <c r="L200" s="14">
        <v>1.62</v>
      </c>
      <c r="M200" s="14"/>
      <c r="N200" s="14">
        <v>34.754987868999997</v>
      </c>
      <c r="O200" s="33">
        <v>8.9513020526000009</v>
      </c>
      <c r="P200" s="17" t="s">
        <v>15</v>
      </c>
      <c r="Q200" s="46" t="s">
        <v>690</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9" t="s">
        <v>530</v>
      </c>
      <c r="D201" s="16" t="s">
        <v>309</v>
      </c>
      <c r="E201" s="16">
        <v>0</v>
      </c>
      <c r="F201" s="15">
        <v>5.17</v>
      </c>
      <c r="G201" s="15">
        <v>4.3899999999999997</v>
      </c>
      <c r="H201" s="15">
        <v>3.62</v>
      </c>
      <c r="I201" s="14"/>
      <c r="J201" s="15">
        <v>5.34</v>
      </c>
      <c r="K201" s="15">
        <v>6.88</v>
      </c>
      <c r="L201" s="15">
        <v>9.3800000000000008</v>
      </c>
      <c r="M201" s="15"/>
      <c r="N201" s="15">
        <v>40.320024578000002</v>
      </c>
      <c r="O201" s="15">
        <v>22.372664684</v>
      </c>
      <c r="P201" s="16" t="s">
        <v>15</v>
      </c>
      <c r="Q201" s="45" t="s">
        <v>691</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19" t="s">
        <v>491</v>
      </c>
      <c r="D202" s="17" t="s">
        <v>492</v>
      </c>
      <c r="E202" s="17">
        <v>3</v>
      </c>
      <c r="F202" s="14">
        <v>0.6</v>
      </c>
      <c r="G202" s="14">
        <v>-0.08</v>
      </c>
      <c r="H202" s="14">
        <v>-0.76</v>
      </c>
      <c r="I202" s="14"/>
      <c r="J202" s="14">
        <v>0.65</v>
      </c>
      <c r="K202" s="14">
        <v>2.0099999999999998</v>
      </c>
      <c r="L202" s="14">
        <v>4.21</v>
      </c>
      <c r="M202" s="14"/>
      <c r="N202" s="14">
        <v>34.533251776999997</v>
      </c>
      <c r="O202" s="33">
        <v>2.7642721052999999</v>
      </c>
      <c r="P202" s="17" t="s">
        <v>15</v>
      </c>
      <c r="Q202" s="46" t="s">
        <v>692</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9" t="s">
        <v>447</v>
      </c>
      <c r="D203" s="16" t="s">
        <v>310</v>
      </c>
      <c r="E203" s="16">
        <v>0</v>
      </c>
      <c r="F203" s="15">
        <v>37.619999999999997</v>
      </c>
      <c r="G203" s="15">
        <v>34.78</v>
      </c>
      <c r="H203" s="15">
        <v>31.94</v>
      </c>
      <c r="I203" s="14"/>
      <c r="J203" s="15">
        <v>38.44</v>
      </c>
      <c r="K203" s="15">
        <v>44.11</v>
      </c>
      <c r="L203" s="15">
        <v>53.29</v>
      </c>
      <c r="M203" s="15"/>
      <c r="N203" s="15">
        <v>39.645793349999998</v>
      </c>
      <c r="O203" s="15">
        <v>409.16219352999997</v>
      </c>
      <c r="P203" s="16" t="s">
        <v>15</v>
      </c>
      <c r="Q203" s="45" t="s">
        <v>693</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19" t="s">
        <v>455</v>
      </c>
      <c r="D204" s="17" t="s">
        <v>311</v>
      </c>
      <c r="E204" s="17">
        <v>3</v>
      </c>
      <c r="F204" s="14">
        <v>9.56</v>
      </c>
      <c r="G204" s="14">
        <v>8.52</v>
      </c>
      <c r="H204" s="14">
        <v>7.49</v>
      </c>
      <c r="I204" s="14"/>
      <c r="J204" s="14">
        <v>9.7799999999999994</v>
      </c>
      <c r="K204" s="14">
        <v>11.84</v>
      </c>
      <c r="L204" s="14">
        <v>15.19</v>
      </c>
      <c r="M204" s="14"/>
      <c r="N204" s="14">
        <v>42.150540499000002</v>
      </c>
      <c r="O204" s="33">
        <v>15.513011526</v>
      </c>
      <c r="P204" s="17" t="s">
        <v>15</v>
      </c>
      <c r="Q204" s="46" t="s">
        <v>836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9" t="s">
        <v>312</v>
      </c>
      <c r="D205" s="16" t="s">
        <v>313</v>
      </c>
      <c r="E205" s="16">
        <v>0</v>
      </c>
      <c r="F205" s="15">
        <v>6.78</v>
      </c>
      <c r="G205" s="15">
        <v>6.07</v>
      </c>
      <c r="H205" s="15">
        <v>5.37</v>
      </c>
      <c r="I205" s="14"/>
      <c r="J205" s="15">
        <v>6.87</v>
      </c>
      <c r="K205" s="15">
        <v>8.27</v>
      </c>
      <c r="L205" s="15">
        <v>10.55</v>
      </c>
      <c r="M205" s="15"/>
      <c r="N205" s="15">
        <v>36.131134434000003</v>
      </c>
      <c r="O205" s="15">
        <v>2.8932969474000001</v>
      </c>
      <c r="P205" s="16" t="s">
        <v>15</v>
      </c>
      <c r="Q205" s="45" t="s">
        <v>694</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19" t="s">
        <v>475</v>
      </c>
      <c r="D206" s="17" t="s">
        <v>314</v>
      </c>
      <c r="E206" s="17">
        <v>8</v>
      </c>
      <c r="F206" s="14">
        <v>15.72</v>
      </c>
      <c r="G206" s="14">
        <v>14.46</v>
      </c>
      <c r="H206" s="14">
        <v>13.2</v>
      </c>
      <c r="I206" s="14"/>
      <c r="J206" s="14">
        <v>17.27</v>
      </c>
      <c r="K206" s="14">
        <v>19.78</v>
      </c>
      <c r="L206" s="14">
        <v>23.84</v>
      </c>
      <c r="M206" s="14"/>
      <c r="N206" s="14">
        <v>57.265184746999999</v>
      </c>
      <c r="O206" s="33">
        <v>241.36317746999998</v>
      </c>
      <c r="P206" s="17" t="s">
        <v>18</v>
      </c>
      <c r="Q206" s="46" t="s">
        <v>695</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9" t="s">
        <v>315</v>
      </c>
      <c r="D207" s="16" t="s">
        <v>316</v>
      </c>
      <c r="E207" s="16">
        <v>3</v>
      </c>
      <c r="F207" s="15">
        <v>32.67</v>
      </c>
      <c r="G207" s="15">
        <v>29.19</v>
      </c>
      <c r="H207" s="15">
        <v>25.72</v>
      </c>
      <c r="I207" s="14"/>
      <c r="J207" s="15">
        <v>33.64</v>
      </c>
      <c r="K207" s="15">
        <v>40.58</v>
      </c>
      <c r="L207" s="15">
        <v>51.81</v>
      </c>
      <c r="M207" s="15"/>
      <c r="N207" s="15">
        <v>43.719710206999999</v>
      </c>
      <c r="O207" s="15">
        <v>656.77077105000001</v>
      </c>
      <c r="P207" s="16" t="s">
        <v>15</v>
      </c>
      <c r="Q207" s="45" t="s">
        <v>837</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19" t="s">
        <v>531</v>
      </c>
      <c r="D208" s="17" t="s">
        <v>532</v>
      </c>
      <c r="E208" s="17">
        <v>5</v>
      </c>
      <c r="F208" s="14">
        <v>41.14</v>
      </c>
      <c r="G208" s="14">
        <v>32.01</v>
      </c>
      <c r="H208" s="14">
        <v>22.88</v>
      </c>
      <c r="I208" s="14"/>
      <c r="J208" s="14">
        <v>66.83</v>
      </c>
      <c r="K208" s="14">
        <v>85.08</v>
      </c>
      <c r="L208" s="14">
        <v>114.62</v>
      </c>
      <c r="M208" s="14"/>
      <c r="N208" s="14">
        <v>50.329826750999999</v>
      </c>
      <c r="O208" s="33">
        <v>1.4400991337</v>
      </c>
      <c r="P208" s="17" t="s">
        <v>18</v>
      </c>
      <c r="Q208" s="46" t="s">
        <v>838</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9" t="s">
        <v>317</v>
      </c>
      <c r="D209" s="16" t="s">
        <v>572</v>
      </c>
      <c r="E209" s="16">
        <v>5</v>
      </c>
      <c r="F209" s="15">
        <v>9.2100000000000009</v>
      </c>
      <c r="G209" s="15">
        <v>8.17</v>
      </c>
      <c r="H209" s="15">
        <v>7.13</v>
      </c>
      <c r="I209" s="14"/>
      <c r="J209" s="15">
        <v>9.44</v>
      </c>
      <c r="K209" s="15">
        <v>11.51</v>
      </c>
      <c r="L209" s="15">
        <v>14.86</v>
      </c>
      <c r="M209" s="15"/>
      <c r="N209" s="15">
        <v>41.735742674000001</v>
      </c>
      <c r="O209" s="15">
        <v>2.2234574736999999</v>
      </c>
      <c r="P209" s="16" t="s">
        <v>15</v>
      </c>
      <c r="Q209" s="45" t="s">
        <v>839</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19" t="s">
        <v>317</v>
      </c>
      <c r="D210" s="17" t="s">
        <v>318</v>
      </c>
      <c r="E210" s="17">
        <v>5</v>
      </c>
      <c r="F210" s="14">
        <v>7.88</v>
      </c>
      <c r="G210" s="14">
        <v>7.36</v>
      </c>
      <c r="H210" s="14">
        <v>6.85</v>
      </c>
      <c r="I210" s="14"/>
      <c r="J210" s="14">
        <v>8.01</v>
      </c>
      <c r="K210" s="14">
        <v>9.0299999999999994</v>
      </c>
      <c r="L210" s="14">
        <v>10.68</v>
      </c>
      <c r="M210" s="14"/>
      <c r="N210" s="14">
        <v>43.354155077999998</v>
      </c>
      <c r="O210" s="33">
        <v>14.884223315</v>
      </c>
      <c r="P210" s="17" t="s">
        <v>15</v>
      </c>
      <c r="Q210" s="46" t="s">
        <v>840</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9" t="s">
        <v>317</v>
      </c>
      <c r="D211" s="16" t="s">
        <v>319</v>
      </c>
      <c r="E211" s="16">
        <v>5</v>
      </c>
      <c r="F211" s="15">
        <v>40.9</v>
      </c>
      <c r="G211" s="15">
        <v>37.82</v>
      </c>
      <c r="H211" s="15">
        <v>34.75</v>
      </c>
      <c r="I211" s="14"/>
      <c r="J211" s="15">
        <v>41.63</v>
      </c>
      <c r="K211" s="15">
        <v>47.77</v>
      </c>
      <c r="L211" s="15">
        <v>57.71</v>
      </c>
      <c r="M211" s="15"/>
      <c r="N211" s="15">
        <v>42.853621601</v>
      </c>
      <c r="O211" s="15">
        <v>108.69876425999999</v>
      </c>
      <c r="P211" s="16" t="s">
        <v>15</v>
      </c>
      <c r="Q211" s="45" t="s">
        <v>841</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19" t="s">
        <v>320</v>
      </c>
      <c r="D212" s="17" t="s">
        <v>506</v>
      </c>
      <c r="E212" s="17">
        <v>0</v>
      </c>
      <c r="F212" s="14">
        <v>14.04</v>
      </c>
      <c r="G212" s="14">
        <v>12.67</v>
      </c>
      <c r="H212" s="14">
        <v>11.31</v>
      </c>
      <c r="I212" s="14"/>
      <c r="J212" s="14">
        <v>14.31</v>
      </c>
      <c r="K212" s="14">
        <v>17.03</v>
      </c>
      <c r="L212" s="14">
        <v>21.45</v>
      </c>
      <c r="M212" s="14"/>
      <c r="N212" s="14">
        <v>27.957562104000001</v>
      </c>
      <c r="O212" s="33">
        <v>1.5534052105</v>
      </c>
      <c r="P212" s="17" t="s">
        <v>15</v>
      </c>
      <c r="Q212" s="46" t="s">
        <v>696</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9" t="s">
        <v>320</v>
      </c>
      <c r="D213" s="16" t="s">
        <v>458</v>
      </c>
      <c r="E213" s="16">
        <v>0</v>
      </c>
      <c r="F213" s="15">
        <v>14.61</v>
      </c>
      <c r="G213" s="15">
        <v>13.23</v>
      </c>
      <c r="H213" s="15">
        <v>11.85</v>
      </c>
      <c r="I213" s="14"/>
      <c r="J213" s="15">
        <v>14.9</v>
      </c>
      <c r="K213" s="15">
        <v>17.649999999999999</v>
      </c>
      <c r="L213" s="15">
        <v>22.11</v>
      </c>
      <c r="M213" s="15"/>
      <c r="N213" s="15">
        <v>29.242079701000002</v>
      </c>
      <c r="O213" s="15">
        <v>1.9766977368</v>
      </c>
      <c r="P213" s="16" t="s">
        <v>15</v>
      </c>
      <c r="Q213" s="45" t="s">
        <v>697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19" t="s">
        <v>320</v>
      </c>
      <c r="D214" s="17" t="s">
        <v>321</v>
      </c>
      <c r="E214" s="17">
        <v>0</v>
      </c>
      <c r="F214" s="14">
        <v>28.56</v>
      </c>
      <c r="G214" s="14">
        <v>25.87</v>
      </c>
      <c r="H214" s="14">
        <v>23.18</v>
      </c>
      <c r="I214" s="14"/>
      <c r="J214" s="14">
        <v>29.19</v>
      </c>
      <c r="K214" s="14">
        <v>34.56</v>
      </c>
      <c r="L214" s="14">
        <v>43.26</v>
      </c>
      <c r="M214" s="14"/>
      <c r="N214" s="14">
        <v>27.127129740000001</v>
      </c>
      <c r="O214" s="33">
        <v>104.5403551</v>
      </c>
      <c r="P214" s="17" t="s">
        <v>15</v>
      </c>
      <c r="Q214" s="46" t="s">
        <v>698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322</v>
      </c>
      <c r="D215" s="16" t="s">
        <v>323</v>
      </c>
      <c r="E215" s="16">
        <v>5</v>
      </c>
      <c r="F215" s="15">
        <v>16.23</v>
      </c>
      <c r="G215" s="15">
        <v>13.87</v>
      </c>
      <c r="H215" s="15">
        <v>11.52</v>
      </c>
      <c r="I215" s="14"/>
      <c r="J215" s="15">
        <v>16.829999999999998</v>
      </c>
      <c r="K215" s="15">
        <v>21.53</v>
      </c>
      <c r="L215" s="15">
        <v>29.15</v>
      </c>
      <c r="M215" s="15"/>
      <c r="N215" s="15">
        <v>46.105572453999997</v>
      </c>
      <c r="O215" s="15">
        <v>52.924871210999996</v>
      </c>
      <c r="P215" s="16" t="s">
        <v>15</v>
      </c>
      <c r="Q215" s="45" t="s">
        <v>842</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19" t="s">
        <v>324</v>
      </c>
      <c r="D216" s="17" t="s">
        <v>325</v>
      </c>
      <c r="E216" s="17">
        <v>5</v>
      </c>
      <c r="F216" s="14">
        <v>5.16</v>
      </c>
      <c r="G216" s="14">
        <v>4.8899999999999997</v>
      </c>
      <c r="H216" s="14">
        <v>4.62</v>
      </c>
      <c r="I216" s="14"/>
      <c r="J216" s="14">
        <v>5.29</v>
      </c>
      <c r="K216" s="14">
        <v>5.82</v>
      </c>
      <c r="L216" s="14">
        <v>6.69</v>
      </c>
      <c r="M216" s="14"/>
      <c r="N216" s="14">
        <v>46.390509655000002</v>
      </c>
      <c r="O216" s="33">
        <v>2.4928317367999999</v>
      </c>
      <c r="P216" s="17" t="s">
        <v>15</v>
      </c>
      <c r="Q216" s="46" t="s">
        <v>843</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9" t="s">
        <v>573</v>
      </c>
      <c r="D217" s="16" t="s">
        <v>574</v>
      </c>
      <c r="E217" s="16">
        <v>10</v>
      </c>
      <c r="F217" s="15">
        <v>3604</v>
      </c>
      <c r="G217" s="15">
        <v>2925.93</v>
      </c>
      <c r="H217" s="15">
        <v>2247.86</v>
      </c>
      <c r="I217" s="14"/>
      <c r="J217" s="15">
        <v>3700</v>
      </c>
      <c r="K217" s="15">
        <v>5056.13</v>
      </c>
      <c r="L217" s="15">
        <v>7250.52</v>
      </c>
      <c r="M217" s="15"/>
      <c r="N217" s="15">
        <v>88.789059550000005</v>
      </c>
      <c r="O217" s="15">
        <v>1.9509126416</v>
      </c>
      <c r="P217" s="16" t="s">
        <v>18</v>
      </c>
      <c r="Q217" s="45" t="s">
        <v>699</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19" t="s">
        <v>326</v>
      </c>
      <c r="D218" s="17" t="s">
        <v>327</v>
      </c>
      <c r="E218" s="17">
        <v>9</v>
      </c>
      <c r="F218" s="14">
        <v>12.71</v>
      </c>
      <c r="G218" s="14">
        <v>11.13</v>
      </c>
      <c r="H218" s="14">
        <v>9.5500000000000007</v>
      </c>
      <c r="I218" s="14"/>
      <c r="J218" s="14">
        <v>14.14</v>
      </c>
      <c r="K218" s="14">
        <v>17.29</v>
      </c>
      <c r="L218" s="14">
        <v>22.4</v>
      </c>
      <c r="M218" s="14"/>
      <c r="N218" s="14">
        <v>56.534348283</v>
      </c>
      <c r="O218" s="33">
        <v>13.259996209999999</v>
      </c>
      <c r="P218" s="17" t="s">
        <v>18</v>
      </c>
      <c r="Q218" s="46" t="s">
        <v>700</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9" t="s">
        <v>328</v>
      </c>
      <c r="D219" s="16" t="s">
        <v>329</v>
      </c>
      <c r="E219" s="16">
        <v>7</v>
      </c>
      <c r="F219" s="15" t="s">
        <v>35</v>
      </c>
      <c r="G219" s="15" t="s">
        <v>35</v>
      </c>
      <c r="H219" s="15" t="s">
        <v>35</v>
      </c>
      <c r="I219" s="14"/>
      <c r="J219" s="15" t="s">
        <v>35</v>
      </c>
      <c r="K219" s="15" t="s">
        <v>35</v>
      </c>
      <c r="L219" s="15" t="s">
        <v>35</v>
      </c>
      <c r="M219" s="15"/>
      <c r="N219" s="15">
        <v>68.185521023999996</v>
      </c>
      <c r="O219" s="15">
        <v>65.601804826000006</v>
      </c>
      <c r="P219" s="16" t="s">
        <v>18</v>
      </c>
      <c r="Q219" s="45" t="s">
        <v>35</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19" t="s">
        <v>330</v>
      </c>
      <c r="D220" s="17" t="s">
        <v>331</v>
      </c>
      <c r="E220" s="17">
        <v>0</v>
      </c>
      <c r="F220" s="14">
        <v>6.08</v>
      </c>
      <c r="G220" s="14">
        <v>4.33</v>
      </c>
      <c r="H220" s="14">
        <v>2.58</v>
      </c>
      <c r="I220" s="14"/>
      <c r="J220" s="14">
        <v>6.26</v>
      </c>
      <c r="K220" s="14">
        <v>9.75</v>
      </c>
      <c r="L220" s="14">
        <v>15.41</v>
      </c>
      <c r="M220" s="14"/>
      <c r="N220" s="14">
        <v>32.228537275999997</v>
      </c>
      <c r="O220" s="33">
        <v>69.025634474</v>
      </c>
      <c r="P220" s="17" t="s">
        <v>15</v>
      </c>
      <c r="Q220" s="46" t="s">
        <v>701</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9" t="s">
        <v>445</v>
      </c>
      <c r="D221" s="16" t="s">
        <v>446</v>
      </c>
      <c r="E221" s="16">
        <v>10</v>
      </c>
      <c r="F221" s="15">
        <v>34.549999999999997</v>
      </c>
      <c r="G221" s="15">
        <v>27.74</v>
      </c>
      <c r="H221" s="15">
        <v>20.93</v>
      </c>
      <c r="I221" s="14"/>
      <c r="J221" s="15">
        <v>37.81</v>
      </c>
      <c r="K221" s="15">
        <v>51.42</v>
      </c>
      <c r="L221" s="15">
        <v>73.45</v>
      </c>
      <c r="M221" s="15"/>
      <c r="N221" s="15">
        <v>72.894177905999996</v>
      </c>
      <c r="O221" s="15">
        <v>2.3719906867999998</v>
      </c>
      <c r="P221" s="16" t="s">
        <v>18</v>
      </c>
      <c r="Q221" s="45" t="s">
        <v>702</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19" t="s">
        <v>332</v>
      </c>
      <c r="D222" s="17" t="s">
        <v>333</v>
      </c>
      <c r="E222" s="17">
        <v>3</v>
      </c>
      <c r="F222" s="14">
        <v>10.68</v>
      </c>
      <c r="G222" s="14">
        <v>9.4</v>
      </c>
      <c r="H222" s="14">
        <v>8.1199999999999992</v>
      </c>
      <c r="I222" s="14"/>
      <c r="J222" s="14">
        <v>11.14</v>
      </c>
      <c r="K222" s="14">
        <v>13.69</v>
      </c>
      <c r="L222" s="14">
        <v>17.829999999999998</v>
      </c>
      <c r="M222" s="14"/>
      <c r="N222" s="14">
        <v>36.530944052999999</v>
      </c>
      <c r="O222" s="33">
        <v>52.388294420999998</v>
      </c>
      <c r="P222" s="17" t="s">
        <v>15</v>
      </c>
      <c r="Q222" s="46" t="s">
        <v>844</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9" t="s">
        <v>334</v>
      </c>
      <c r="D223" s="16" t="s">
        <v>335</v>
      </c>
      <c r="E223" s="16">
        <v>6</v>
      </c>
      <c r="F223" s="15">
        <v>16.95</v>
      </c>
      <c r="G223" s="15">
        <v>15.32</v>
      </c>
      <c r="H223" s="15">
        <v>13.69</v>
      </c>
      <c r="I223" s="14"/>
      <c r="J223" s="15">
        <v>17.48</v>
      </c>
      <c r="K223" s="15">
        <v>20.73</v>
      </c>
      <c r="L223" s="15">
        <v>26</v>
      </c>
      <c r="M223" s="15"/>
      <c r="N223" s="15">
        <v>42.474285971999997</v>
      </c>
      <c r="O223" s="15">
        <v>68.580398841999994</v>
      </c>
      <c r="P223" s="16" t="s">
        <v>15</v>
      </c>
      <c r="Q223" s="45" t="s">
        <v>845</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19" t="s">
        <v>336</v>
      </c>
      <c r="D224" s="17" t="s">
        <v>337</v>
      </c>
      <c r="E224" s="17">
        <v>0</v>
      </c>
      <c r="F224" s="14">
        <v>16.75</v>
      </c>
      <c r="G224" s="14">
        <v>14.46</v>
      </c>
      <c r="H224" s="14">
        <v>12.17</v>
      </c>
      <c r="I224" s="14"/>
      <c r="J224" s="14">
        <v>17.440000000000001</v>
      </c>
      <c r="K224" s="14">
        <v>22.01</v>
      </c>
      <c r="L224" s="14">
        <v>29.4</v>
      </c>
      <c r="M224" s="14"/>
      <c r="N224" s="14">
        <v>32.189855416</v>
      </c>
      <c r="O224" s="33">
        <v>127.57202993999999</v>
      </c>
      <c r="P224" s="17" t="s">
        <v>15</v>
      </c>
      <c r="Q224" s="46" t="s">
        <v>703</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9" t="s">
        <v>533</v>
      </c>
      <c r="D225" s="16" t="s">
        <v>534</v>
      </c>
      <c r="E225" s="16">
        <v>3</v>
      </c>
      <c r="F225" s="15">
        <v>17.559999999999999</v>
      </c>
      <c r="G225" s="15">
        <v>12.38</v>
      </c>
      <c r="H225" s="15">
        <v>7.2</v>
      </c>
      <c r="I225" s="14"/>
      <c r="J225" s="15">
        <v>18.489999999999998</v>
      </c>
      <c r="K225" s="15">
        <v>28.84</v>
      </c>
      <c r="L225" s="15">
        <v>45.6</v>
      </c>
      <c r="M225" s="15"/>
      <c r="N225" s="15">
        <v>47.563440872000001</v>
      </c>
      <c r="O225" s="15">
        <v>1.6742827089000001</v>
      </c>
      <c r="P225" s="16" t="s">
        <v>15</v>
      </c>
      <c r="Q225" s="45" t="s">
        <v>704</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19" t="s">
        <v>338</v>
      </c>
      <c r="D226" s="17" t="s">
        <v>339</v>
      </c>
      <c r="E226" s="17">
        <v>0</v>
      </c>
      <c r="F226" s="14">
        <v>53.37</v>
      </c>
      <c r="G226" s="14">
        <v>44.03</v>
      </c>
      <c r="H226" s="14">
        <v>34.700000000000003</v>
      </c>
      <c r="I226" s="14"/>
      <c r="J226" s="14">
        <v>55.76</v>
      </c>
      <c r="K226" s="14">
        <v>74.42</v>
      </c>
      <c r="L226" s="14">
        <v>104.63</v>
      </c>
      <c r="M226" s="14"/>
      <c r="N226" s="14">
        <v>20.011364324999999</v>
      </c>
      <c r="O226" s="33">
        <v>27.879579507999999</v>
      </c>
      <c r="P226" s="17" t="s">
        <v>15</v>
      </c>
      <c r="Q226" s="46" t="s">
        <v>705</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9" t="s">
        <v>340</v>
      </c>
      <c r="D227" s="16" t="s">
        <v>341</v>
      </c>
      <c r="E227" s="16">
        <v>6</v>
      </c>
      <c r="F227" s="15">
        <v>12.64</v>
      </c>
      <c r="G227" s="15">
        <v>10.56</v>
      </c>
      <c r="H227" s="15">
        <v>8.48</v>
      </c>
      <c r="I227" s="14"/>
      <c r="J227" s="15">
        <v>14.58</v>
      </c>
      <c r="K227" s="15">
        <v>18.73</v>
      </c>
      <c r="L227" s="15">
        <v>25.46</v>
      </c>
      <c r="M227" s="15"/>
      <c r="N227" s="15">
        <v>70.753577782999997</v>
      </c>
      <c r="O227" s="15">
        <v>30.994514829</v>
      </c>
      <c r="P227" s="16" t="s">
        <v>18</v>
      </c>
      <c r="Q227" s="45" t="s">
        <v>846</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19" t="s">
        <v>342</v>
      </c>
      <c r="D228" s="17" t="s">
        <v>343</v>
      </c>
      <c r="E228" s="17">
        <v>0</v>
      </c>
      <c r="F228" s="14">
        <v>42.45</v>
      </c>
      <c r="G228" s="14">
        <v>37.130000000000003</v>
      </c>
      <c r="H228" s="14">
        <v>31.82</v>
      </c>
      <c r="I228" s="14"/>
      <c r="J228" s="14">
        <v>44.09</v>
      </c>
      <c r="K228" s="14">
        <v>54.71</v>
      </c>
      <c r="L228" s="14">
        <v>71.900000000000006</v>
      </c>
      <c r="M228" s="14"/>
      <c r="N228" s="14">
        <v>15.238659069000001</v>
      </c>
      <c r="O228" s="33">
        <v>458.95320046999996</v>
      </c>
      <c r="P228" s="17" t="s">
        <v>15</v>
      </c>
      <c r="Q228" s="46" t="s">
        <v>706</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9" t="s">
        <v>440</v>
      </c>
      <c r="D229" s="16" t="s">
        <v>441</v>
      </c>
      <c r="E229" s="16">
        <v>0</v>
      </c>
      <c r="F229" s="15">
        <v>3.89</v>
      </c>
      <c r="G229" s="15">
        <v>3.47</v>
      </c>
      <c r="H229" s="15">
        <v>3.05</v>
      </c>
      <c r="I229" s="14"/>
      <c r="J229" s="15">
        <v>4.04</v>
      </c>
      <c r="K229" s="15">
        <v>4.87</v>
      </c>
      <c r="L229" s="15">
        <v>6.22</v>
      </c>
      <c r="M229" s="15"/>
      <c r="N229" s="15">
        <v>37.664470279</v>
      </c>
      <c r="O229" s="15">
        <v>1.9501551579</v>
      </c>
      <c r="P229" s="16" t="s">
        <v>15</v>
      </c>
      <c r="Q229" s="45" t="s">
        <v>707</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19" t="s">
        <v>344</v>
      </c>
      <c r="D230" s="17" t="s">
        <v>493</v>
      </c>
      <c r="E230" s="17">
        <v>3</v>
      </c>
      <c r="F230" s="14">
        <v>13.59</v>
      </c>
      <c r="G230" s="14">
        <v>12.95</v>
      </c>
      <c r="H230" s="14">
        <v>12.31</v>
      </c>
      <c r="I230" s="14"/>
      <c r="J230" s="14">
        <v>14.01</v>
      </c>
      <c r="K230" s="14">
        <v>15.28</v>
      </c>
      <c r="L230" s="14">
        <v>17.350000000000001</v>
      </c>
      <c r="M230" s="14"/>
      <c r="N230" s="14">
        <v>34.780376003999997</v>
      </c>
      <c r="O230" s="33">
        <v>1.3917820526</v>
      </c>
      <c r="P230" s="17" t="s">
        <v>15</v>
      </c>
      <c r="Q230" s="46" t="s">
        <v>847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9" t="s">
        <v>344</v>
      </c>
      <c r="D231" s="16" t="s">
        <v>345</v>
      </c>
      <c r="E231" s="16">
        <v>3</v>
      </c>
      <c r="F231" s="15">
        <v>13.91</v>
      </c>
      <c r="G231" s="15">
        <v>13.21</v>
      </c>
      <c r="H231" s="15">
        <v>12.51</v>
      </c>
      <c r="I231" s="14"/>
      <c r="J231" s="15">
        <v>14.35</v>
      </c>
      <c r="K231" s="15">
        <v>15.74</v>
      </c>
      <c r="L231" s="15">
        <v>18</v>
      </c>
      <c r="M231" s="15"/>
      <c r="N231" s="15">
        <v>36.382794203000003</v>
      </c>
      <c r="O231" s="15">
        <v>3.0696206315999999</v>
      </c>
      <c r="P231" s="16" t="s">
        <v>15</v>
      </c>
      <c r="Q231" s="45" t="s">
        <v>848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19" t="s">
        <v>344</v>
      </c>
      <c r="D232" s="17" t="s">
        <v>346</v>
      </c>
      <c r="E232" s="17">
        <v>3</v>
      </c>
      <c r="F232" s="14">
        <v>41.33</v>
      </c>
      <c r="G232" s="14">
        <v>39.26</v>
      </c>
      <c r="H232" s="14">
        <v>37.19</v>
      </c>
      <c r="I232" s="14"/>
      <c r="J232" s="14">
        <v>42.55</v>
      </c>
      <c r="K232" s="14">
        <v>46.68</v>
      </c>
      <c r="L232" s="14">
        <v>53.36</v>
      </c>
      <c r="M232" s="14"/>
      <c r="N232" s="14">
        <v>37.026507064</v>
      </c>
      <c r="O232" s="33">
        <v>102.03752226</v>
      </c>
      <c r="P232" s="17" t="s">
        <v>15</v>
      </c>
      <c r="Q232" s="46" t="s">
        <v>849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9" t="s">
        <v>347</v>
      </c>
      <c r="D233" s="16" t="s">
        <v>348</v>
      </c>
      <c r="E233" s="16">
        <v>10</v>
      </c>
      <c r="F233" s="15">
        <v>246</v>
      </c>
      <c r="G233" s="15">
        <v>229.89</v>
      </c>
      <c r="H233" s="15">
        <v>213.78</v>
      </c>
      <c r="I233" s="14"/>
      <c r="J233" s="15">
        <v>257.19</v>
      </c>
      <c r="K233" s="15">
        <v>289.39999999999998</v>
      </c>
      <c r="L233" s="15">
        <v>341.54</v>
      </c>
      <c r="M233" s="15"/>
      <c r="N233" s="15">
        <v>64.480466370000002</v>
      </c>
      <c r="O233" s="15">
        <v>17.799335158999998</v>
      </c>
      <c r="P233" s="16" t="s">
        <v>18</v>
      </c>
      <c r="Q233" s="45" t="s">
        <v>708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19" t="s">
        <v>575</v>
      </c>
      <c r="D234" s="17" t="s">
        <v>576</v>
      </c>
      <c r="E234" s="17">
        <v>0</v>
      </c>
      <c r="F234" s="14">
        <v>4.76</v>
      </c>
      <c r="G234" s="14">
        <v>4.32</v>
      </c>
      <c r="H234" s="14">
        <v>3.89</v>
      </c>
      <c r="I234" s="14"/>
      <c r="J234" s="14">
        <v>4.93</v>
      </c>
      <c r="K234" s="14">
        <v>5.79</v>
      </c>
      <c r="L234" s="14">
        <v>7.19</v>
      </c>
      <c r="M234" s="14"/>
      <c r="N234" s="14">
        <v>32.840490705999997</v>
      </c>
      <c r="O234" s="33">
        <v>1.5518699999999999</v>
      </c>
      <c r="P234" s="17" t="s">
        <v>15</v>
      </c>
      <c r="Q234" s="46" t="s">
        <v>709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9" t="s">
        <v>349</v>
      </c>
      <c r="D235" s="16" t="s">
        <v>350</v>
      </c>
      <c r="E235" s="16">
        <v>0</v>
      </c>
      <c r="F235" s="15">
        <v>30.95</v>
      </c>
      <c r="G235" s="15">
        <v>26.64</v>
      </c>
      <c r="H235" s="15">
        <v>22.33</v>
      </c>
      <c r="I235" s="14"/>
      <c r="J235" s="15">
        <v>31.9</v>
      </c>
      <c r="K235" s="15">
        <v>40.51</v>
      </c>
      <c r="L235" s="15">
        <v>54.45</v>
      </c>
      <c r="M235" s="15"/>
      <c r="N235" s="15">
        <v>36.766885489000003</v>
      </c>
      <c r="O235" s="15">
        <v>8.4392511053000003</v>
      </c>
      <c r="P235" s="16" t="s">
        <v>15</v>
      </c>
      <c r="Q235" s="45" t="s">
        <v>710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19" t="s">
        <v>351</v>
      </c>
      <c r="D236" s="17" t="s">
        <v>352</v>
      </c>
      <c r="E236" s="17">
        <v>3</v>
      </c>
      <c r="F236" s="14">
        <v>38.94</v>
      </c>
      <c r="G236" s="14">
        <v>35.450000000000003</v>
      </c>
      <c r="H236" s="14">
        <v>31.96</v>
      </c>
      <c r="I236" s="14"/>
      <c r="J236" s="14">
        <v>39.75</v>
      </c>
      <c r="K236" s="14">
        <v>46.72</v>
      </c>
      <c r="L236" s="14">
        <v>58.01</v>
      </c>
      <c r="M236" s="14"/>
      <c r="N236" s="14">
        <v>40.574666219000001</v>
      </c>
      <c r="O236" s="33">
        <v>180.71658837000001</v>
      </c>
      <c r="P236" s="17" t="s">
        <v>15</v>
      </c>
      <c r="Q236" s="46" t="s">
        <v>850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9" t="s">
        <v>353</v>
      </c>
      <c r="D237" s="16" t="s">
        <v>354</v>
      </c>
      <c r="E237" s="16">
        <v>3</v>
      </c>
      <c r="F237" s="15">
        <v>27.44</v>
      </c>
      <c r="G237" s="15">
        <v>23.54</v>
      </c>
      <c r="H237" s="15">
        <v>19.64</v>
      </c>
      <c r="I237" s="14"/>
      <c r="J237" s="15">
        <v>28.15</v>
      </c>
      <c r="K237" s="15">
        <v>35.94</v>
      </c>
      <c r="L237" s="15">
        <v>48.55</v>
      </c>
      <c r="M237" s="15"/>
      <c r="N237" s="15">
        <v>30.221354388000002</v>
      </c>
      <c r="O237" s="15">
        <v>87.607680789</v>
      </c>
      <c r="P237" s="16" t="s">
        <v>15</v>
      </c>
      <c r="Q237" s="45" t="s">
        <v>851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19" t="s">
        <v>355</v>
      </c>
      <c r="D238" s="17" t="s">
        <v>356</v>
      </c>
      <c r="E238" s="17">
        <v>6</v>
      </c>
      <c r="F238" s="14">
        <v>59.71</v>
      </c>
      <c r="G238" s="14">
        <v>51.5</v>
      </c>
      <c r="H238" s="14">
        <v>43.3</v>
      </c>
      <c r="I238" s="14"/>
      <c r="J238" s="14">
        <v>80.05</v>
      </c>
      <c r="K238" s="14">
        <v>96.45</v>
      </c>
      <c r="L238" s="14">
        <v>122.99</v>
      </c>
      <c r="M238" s="14"/>
      <c r="N238" s="14">
        <v>58.316081058000002</v>
      </c>
      <c r="O238" s="33">
        <v>73.260632501000003</v>
      </c>
      <c r="P238" s="17" t="s">
        <v>18</v>
      </c>
      <c r="Q238" s="46" t="s">
        <v>852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9" t="s">
        <v>357</v>
      </c>
      <c r="D239" s="16" t="s">
        <v>358</v>
      </c>
      <c r="E239" s="16">
        <v>5</v>
      </c>
      <c r="F239" s="15">
        <v>25.67</v>
      </c>
      <c r="G239" s="15">
        <v>23.39</v>
      </c>
      <c r="H239" s="15">
        <v>21.11</v>
      </c>
      <c r="I239" s="14"/>
      <c r="J239" s="15">
        <v>26.03</v>
      </c>
      <c r="K239" s="15">
        <v>30.58</v>
      </c>
      <c r="L239" s="15">
        <v>37.96</v>
      </c>
      <c r="M239" s="15"/>
      <c r="N239" s="15">
        <v>44.567900266000002</v>
      </c>
      <c r="O239" s="15">
        <v>137.55045688999999</v>
      </c>
      <c r="P239" s="16" t="s">
        <v>15</v>
      </c>
      <c r="Q239" s="45" t="s">
        <v>853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19" t="s">
        <v>359</v>
      </c>
      <c r="D240" s="17" t="s">
        <v>360</v>
      </c>
      <c r="E240" s="17">
        <v>3</v>
      </c>
      <c r="F240" s="14">
        <v>32.11</v>
      </c>
      <c r="G240" s="14">
        <v>26.84</v>
      </c>
      <c r="H240" s="14">
        <v>21.58</v>
      </c>
      <c r="I240" s="14"/>
      <c r="J240" s="14">
        <v>33.15</v>
      </c>
      <c r="K240" s="14">
        <v>43.67</v>
      </c>
      <c r="L240" s="14">
        <v>60.71</v>
      </c>
      <c r="M240" s="14"/>
      <c r="N240" s="14">
        <v>43.486259558</v>
      </c>
      <c r="O240" s="33">
        <v>159.50114626000001</v>
      </c>
      <c r="P240" s="17" t="s">
        <v>15</v>
      </c>
      <c r="Q240" s="46" t="s">
        <v>711</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9" t="s">
        <v>361</v>
      </c>
      <c r="D241" s="16" t="s">
        <v>362</v>
      </c>
      <c r="E241" s="16">
        <v>0</v>
      </c>
      <c r="F241" s="15">
        <v>15.23</v>
      </c>
      <c r="G241" s="15">
        <v>14.12</v>
      </c>
      <c r="H241" s="15">
        <v>13.02</v>
      </c>
      <c r="I241" s="14"/>
      <c r="J241" s="15">
        <v>15.67</v>
      </c>
      <c r="K241" s="15">
        <v>17.87</v>
      </c>
      <c r="L241" s="15">
        <v>21.44</v>
      </c>
      <c r="M241" s="15"/>
      <c r="N241" s="15">
        <v>42.228539894000001</v>
      </c>
      <c r="O241" s="15">
        <v>13.673314</v>
      </c>
      <c r="P241" s="16" t="s">
        <v>15</v>
      </c>
      <c r="Q241" s="45" t="s">
        <v>712</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19" t="s">
        <v>449</v>
      </c>
      <c r="D242" s="17" t="s">
        <v>450</v>
      </c>
      <c r="E242" s="17">
        <v>0</v>
      </c>
      <c r="F242" s="14">
        <v>4.68</v>
      </c>
      <c r="G242" s="14">
        <v>3.76</v>
      </c>
      <c r="H242" s="14">
        <v>2.85</v>
      </c>
      <c r="I242" s="14"/>
      <c r="J242" s="14">
        <v>4.93</v>
      </c>
      <c r="K242" s="14">
        <v>6.75</v>
      </c>
      <c r="L242" s="14">
        <v>9.7100000000000009</v>
      </c>
      <c r="M242" s="14"/>
      <c r="N242" s="14">
        <v>20.342643417000001</v>
      </c>
      <c r="O242" s="33">
        <v>2.2496849999999999</v>
      </c>
      <c r="P242" s="17" t="s">
        <v>15</v>
      </c>
      <c r="Q242" s="46" t="s">
        <v>713</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9" t="s">
        <v>363</v>
      </c>
      <c r="D243" s="16" t="s">
        <v>364</v>
      </c>
      <c r="E243" s="16">
        <v>5</v>
      </c>
      <c r="F243" s="15">
        <v>13.81</v>
      </c>
      <c r="G243" s="15">
        <v>12.12</v>
      </c>
      <c r="H243" s="15">
        <v>10.44</v>
      </c>
      <c r="I243" s="14"/>
      <c r="J243" s="15">
        <v>14.27</v>
      </c>
      <c r="K243" s="15">
        <v>17.63</v>
      </c>
      <c r="L243" s="15">
        <v>23.07</v>
      </c>
      <c r="M243" s="15"/>
      <c r="N243" s="15">
        <v>49.068052387999998</v>
      </c>
      <c r="O243" s="15">
        <v>19.870400631999999</v>
      </c>
      <c r="P243" s="16" t="s">
        <v>15</v>
      </c>
      <c r="Q243" s="45" t="s">
        <v>854</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19" t="s">
        <v>365</v>
      </c>
      <c r="D244" s="17" t="s">
        <v>366</v>
      </c>
      <c r="E244" s="17">
        <v>7</v>
      </c>
      <c r="F244" s="14">
        <v>29.68</v>
      </c>
      <c r="G244" s="14">
        <v>26.5</v>
      </c>
      <c r="H244" s="14">
        <v>23.32</v>
      </c>
      <c r="I244" s="14"/>
      <c r="J244" s="14">
        <v>30.81</v>
      </c>
      <c r="K244" s="14">
        <v>37.159999999999997</v>
      </c>
      <c r="L244" s="14">
        <v>47.45</v>
      </c>
      <c r="M244" s="14"/>
      <c r="N244" s="14">
        <v>58.500368530000003</v>
      </c>
      <c r="O244" s="33">
        <v>147.48553805</v>
      </c>
      <c r="P244" s="17" t="s">
        <v>18</v>
      </c>
      <c r="Q244" s="46" t="s">
        <v>714</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9" t="s">
        <v>367</v>
      </c>
      <c r="D245" s="16" t="s">
        <v>368</v>
      </c>
      <c r="E245" s="16">
        <v>5</v>
      </c>
      <c r="F245" s="15">
        <v>6.72</v>
      </c>
      <c r="G245" s="15">
        <v>5.78</v>
      </c>
      <c r="H245" s="15">
        <v>4.8499999999999996</v>
      </c>
      <c r="I245" s="14"/>
      <c r="J245" s="15">
        <v>6.87</v>
      </c>
      <c r="K245" s="15">
        <v>8.73</v>
      </c>
      <c r="L245" s="15">
        <v>11.74</v>
      </c>
      <c r="M245" s="15"/>
      <c r="N245" s="15">
        <v>49.664970435000001</v>
      </c>
      <c r="O245" s="15">
        <v>7.8540986315999994</v>
      </c>
      <c r="P245" s="16" t="s">
        <v>15</v>
      </c>
      <c r="Q245" s="45" t="s">
        <v>855</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19" t="s">
        <v>369</v>
      </c>
      <c r="D246" s="17" t="s">
        <v>370</v>
      </c>
      <c r="E246" s="17">
        <v>4</v>
      </c>
      <c r="F246" s="14">
        <v>60.99</v>
      </c>
      <c r="G246" s="14">
        <v>56.18</v>
      </c>
      <c r="H246" s="14">
        <v>51.38</v>
      </c>
      <c r="I246" s="14"/>
      <c r="J246" s="14">
        <v>62.86</v>
      </c>
      <c r="K246" s="14">
        <v>72.459999999999994</v>
      </c>
      <c r="L246" s="14">
        <v>88</v>
      </c>
      <c r="M246" s="14"/>
      <c r="N246" s="14">
        <v>48.396896892000001</v>
      </c>
      <c r="O246" s="33">
        <v>14.428308052</v>
      </c>
      <c r="P246" s="17" t="s">
        <v>15</v>
      </c>
      <c r="Q246" s="46" t="s">
        <v>856</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9" t="s">
        <v>371</v>
      </c>
      <c r="D247" s="16" t="s">
        <v>451</v>
      </c>
      <c r="E247" s="16">
        <v>7</v>
      </c>
      <c r="F247" s="15">
        <v>7.95</v>
      </c>
      <c r="G247" s="15">
        <v>7.26</v>
      </c>
      <c r="H247" s="15">
        <v>6.58</v>
      </c>
      <c r="I247" s="14"/>
      <c r="J247" s="15">
        <v>8.09</v>
      </c>
      <c r="K247" s="15">
        <v>9.4499999999999993</v>
      </c>
      <c r="L247" s="15">
        <v>11.66</v>
      </c>
      <c r="M247" s="15"/>
      <c r="N247" s="15">
        <v>70.595765404999995</v>
      </c>
      <c r="O247" s="15">
        <v>4.8998520000000001</v>
      </c>
      <c r="P247" s="16" t="s">
        <v>18</v>
      </c>
      <c r="Q247" s="45" t="s">
        <v>715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19" t="s">
        <v>371</v>
      </c>
      <c r="D248" s="17" t="s">
        <v>372</v>
      </c>
      <c r="E248" s="17">
        <v>7</v>
      </c>
      <c r="F248" s="14">
        <v>8.2100000000000009</v>
      </c>
      <c r="G248" s="14">
        <v>7.44</v>
      </c>
      <c r="H248" s="14">
        <v>6.68</v>
      </c>
      <c r="I248" s="14"/>
      <c r="J248" s="14">
        <v>8.3699999999999992</v>
      </c>
      <c r="K248" s="14">
        <v>9.89</v>
      </c>
      <c r="L248" s="14">
        <v>12.36</v>
      </c>
      <c r="M248" s="14"/>
      <c r="N248" s="14">
        <v>73.471766457000001</v>
      </c>
      <c r="O248" s="33">
        <v>126.56718330999999</v>
      </c>
      <c r="P248" s="17" t="s">
        <v>18</v>
      </c>
      <c r="Q248" s="46" t="s">
        <v>716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9" t="s">
        <v>373</v>
      </c>
      <c r="D249" s="16" t="s">
        <v>374</v>
      </c>
      <c r="E249" s="16">
        <v>3</v>
      </c>
      <c r="F249" s="15">
        <v>78.650000000000006</v>
      </c>
      <c r="G249" s="15">
        <v>72.47</v>
      </c>
      <c r="H249" s="15">
        <v>66.3</v>
      </c>
      <c r="I249" s="14"/>
      <c r="J249" s="15">
        <v>81.36</v>
      </c>
      <c r="K249" s="15">
        <v>93.7</v>
      </c>
      <c r="L249" s="15">
        <v>113.67</v>
      </c>
      <c r="M249" s="15"/>
      <c r="N249" s="15">
        <v>29.333311236</v>
      </c>
      <c r="O249" s="15">
        <v>1599.0371676</v>
      </c>
      <c r="P249" s="16" t="s">
        <v>15</v>
      </c>
      <c r="Q249" s="45" t="s">
        <v>857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19" t="s">
        <v>375</v>
      </c>
      <c r="D250" s="17" t="s">
        <v>376</v>
      </c>
      <c r="E250" s="17">
        <v>0</v>
      </c>
      <c r="F250" s="14">
        <v>19.52</v>
      </c>
      <c r="G250" s="14">
        <v>18.21</v>
      </c>
      <c r="H250" s="14">
        <v>16.91</v>
      </c>
      <c r="I250" s="14"/>
      <c r="J250" s="14">
        <v>19.95</v>
      </c>
      <c r="K250" s="14">
        <v>22.55</v>
      </c>
      <c r="L250" s="14">
        <v>26.76</v>
      </c>
      <c r="M250" s="14"/>
      <c r="N250" s="14">
        <v>38.505545361999999</v>
      </c>
      <c r="O250" s="33">
        <v>6.9528858946999996</v>
      </c>
      <c r="P250" s="17" t="s">
        <v>15</v>
      </c>
      <c r="Q250" s="46" t="s">
        <v>717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9" t="s">
        <v>377</v>
      </c>
      <c r="D251" s="16" t="s">
        <v>378</v>
      </c>
      <c r="E251" s="16">
        <v>3</v>
      </c>
      <c r="F251" s="15">
        <v>3.85</v>
      </c>
      <c r="G251" s="15">
        <v>3.31</v>
      </c>
      <c r="H251" s="15">
        <v>2.77</v>
      </c>
      <c r="I251" s="14"/>
      <c r="J251" s="15">
        <v>4.01</v>
      </c>
      <c r="K251" s="15">
        <v>5.08</v>
      </c>
      <c r="L251" s="15">
        <v>6.82</v>
      </c>
      <c r="M251" s="15"/>
      <c r="N251" s="15">
        <v>38.521832633999999</v>
      </c>
      <c r="O251" s="15">
        <v>72.394240894999996</v>
      </c>
      <c r="P251" s="16" t="s">
        <v>15</v>
      </c>
      <c r="Q251" s="45" t="s">
        <v>858</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19" t="s">
        <v>379</v>
      </c>
      <c r="D252" s="17" t="s">
        <v>380</v>
      </c>
      <c r="E252" s="17">
        <v>4</v>
      </c>
      <c r="F252" s="14">
        <v>31.76</v>
      </c>
      <c r="G252" s="14">
        <v>28.85</v>
      </c>
      <c r="H252" s="14">
        <v>25.94</v>
      </c>
      <c r="I252" s="14"/>
      <c r="J252" s="14">
        <v>33.33</v>
      </c>
      <c r="K252" s="14">
        <v>39.14</v>
      </c>
      <c r="L252" s="14">
        <v>48.56</v>
      </c>
      <c r="M252" s="14"/>
      <c r="N252" s="14">
        <v>50.13318641</v>
      </c>
      <c r="O252" s="33">
        <v>288.45860284000003</v>
      </c>
      <c r="P252" s="17" t="s">
        <v>15</v>
      </c>
      <c r="Q252" s="46" t="s">
        <v>859</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9" t="s">
        <v>507</v>
      </c>
      <c r="D253" s="16" t="s">
        <v>508</v>
      </c>
      <c r="E253" s="16">
        <v>4</v>
      </c>
      <c r="F253" s="15">
        <v>80.5</v>
      </c>
      <c r="G253" s="15">
        <v>73.180000000000007</v>
      </c>
      <c r="H253" s="15">
        <v>65.87</v>
      </c>
      <c r="I253" s="14"/>
      <c r="J253" s="15">
        <v>99.38</v>
      </c>
      <c r="K253" s="15">
        <v>114</v>
      </c>
      <c r="L253" s="15">
        <v>137.66</v>
      </c>
      <c r="M253" s="15"/>
      <c r="N253" s="15">
        <v>57.406287915</v>
      </c>
      <c r="O253" s="15">
        <v>1.5342178811</v>
      </c>
      <c r="P253" s="16" t="s">
        <v>18</v>
      </c>
      <c r="Q253" s="45" t="s">
        <v>860</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19" t="s">
        <v>381</v>
      </c>
      <c r="D254" s="17" t="s">
        <v>382</v>
      </c>
      <c r="E254" s="17">
        <v>5</v>
      </c>
      <c r="F254" s="14">
        <v>13.51</v>
      </c>
      <c r="G254" s="14">
        <v>12.13</v>
      </c>
      <c r="H254" s="14">
        <v>10.75</v>
      </c>
      <c r="I254" s="14"/>
      <c r="J254" s="14">
        <v>14.03</v>
      </c>
      <c r="K254" s="14">
        <v>16.78</v>
      </c>
      <c r="L254" s="14">
        <v>21.24</v>
      </c>
      <c r="M254" s="14"/>
      <c r="N254" s="14">
        <v>44.472932094000001</v>
      </c>
      <c r="O254" s="33">
        <v>18.739821157999998</v>
      </c>
      <c r="P254" s="17" t="s">
        <v>15</v>
      </c>
      <c r="Q254" s="46" t="s">
        <v>861</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535</v>
      </c>
      <c r="D255" s="16" t="s">
        <v>536</v>
      </c>
      <c r="E255" s="16">
        <v>0</v>
      </c>
      <c r="F255" s="15">
        <v>3.33</v>
      </c>
      <c r="G255" s="15">
        <v>3.02</v>
      </c>
      <c r="H255" s="15">
        <v>2.72</v>
      </c>
      <c r="I255" s="14"/>
      <c r="J255" s="15">
        <v>3.5</v>
      </c>
      <c r="K255" s="15">
        <v>4.0999999999999996</v>
      </c>
      <c r="L255" s="15">
        <v>5.08</v>
      </c>
      <c r="M255" s="15"/>
      <c r="N255" s="15">
        <v>19.104382325</v>
      </c>
      <c r="O255" s="15">
        <v>1.1410288421000001</v>
      </c>
      <c r="P255" s="16" t="s">
        <v>15</v>
      </c>
      <c r="Q255" s="45" t="s">
        <v>718</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19" t="s">
        <v>383</v>
      </c>
      <c r="D256" s="17" t="s">
        <v>384</v>
      </c>
      <c r="E256" s="17">
        <v>2</v>
      </c>
      <c r="F256" s="14">
        <v>25.5</v>
      </c>
      <c r="G256" s="14">
        <v>22.25</v>
      </c>
      <c r="H256" s="14">
        <v>19.010000000000002</v>
      </c>
      <c r="I256" s="14"/>
      <c r="J256" s="14">
        <v>26.05</v>
      </c>
      <c r="K256" s="14">
        <v>32.53</v>
      </c>
      <c r="L256" s="14">
        <v>43.03</v>
      </c>
      <c r="M256" s="14"/>
      <c r="N256" s="14">
        <v>43.759525232000001</v>
      </c>
      <c r="O256" s="33">
        <v>58.009218263000001</v>
      </c>
      <c r="P256" s="17" t="s">
        <v>15</v>
      </c>
      <c r="Q256" s="46" t="s">
        <v>719</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537</v>
      </c>
      <c r="D257" s="16" t="s">
        <v>538</v>
      </c>
      <c r="E257" s="16">
        <v>0</v>
      </c>
      <c r="F257" s="15">
        <v>1.28</v>
      </c>
      <c r="G257" s="15">
        <v>1.05</v>
      </c>
      <c r="H257" s="15">
        <v>0.83</v>
      </c>
      <c r="I257" s="14"/>
      <c r="J257" s="15">
        <v>1.4</v>
      </c>
      <c r="K257" s="15">
        <v>1.84</v>
      </c>
      <c r="L257" s="15">
        <v>2.56</v>
      </c>
      <c r="M257" s="15"/>
      <c r="N257" s="15">
        <v>32.645399636999997</v>
      </c>
      <c r="O257" s="15">
        <v>2.4760471053000002</v>
      </c>
      <c r="P257" s="16" t="s">
        <v>15</v>
      </c>
      <c r="Q257" s="45" t="s">
        <v>720</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19" t="s">
        <v>385</v>
      </c>
      <c r="D258" s="17" t="s">
        <v>386</v>
      </c>
      <c r="E258" s="17">
        <v>0</v>
      </c>
      <c r="F258" s="14">
        <v>15.53</v>
      </c>
      <c r="G258" s="14">
        <v>14.01</v>
      </c>
      <c r="H258" s="14">
        <v>12.49</v>
      </c>
      <c r="I258" s="14"/>
      <c r="J258" s="14">
        <v>15.96</v>
      </c>
      <c r="K258" s="14">
        <v>18.989999999999998</v>
      </c>
      <c r="L258" s="14">
        <v>23.9</v>
      </c>
      <c r="M258" s="14"/>
      <c r="N258" s="14">
        <v>32.163117505000002</v>
      </c>
      <c r="O258" s="33">
        <v>21.517171158</v>
      </c>
      <c r="P258" s="17" t="s">
        <v>15</v>
      </c>
      <c r="Q258" s="46" t="s">
        <v>721</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387</v>
      </c>
      <c r="D259" s="16" t="s">
        <v>388</v>
      </c>
      <c r="E259" s="16">
        <v>3</v>
      </c>
      <c r="F259" s="15">
        <v>44.03</v>
      </c>
      <c r="G259" s="15">
        <v>40.78</v>
      </c>
      <c r="H259" s="15">
        <v>37.53</v>
      </c>
      <c r="I259" s="14"/>
      <c r="J259" s="15">
        <v>45.12</v>
      </c>
      <c r="K259" s="15">
        <v>51.61</v>
      </c>
      <c r="L259" s="15">
        <v>62.12</v>
      </c>
      <c r="M259" s="15"/>
      <c r="N259" s="15">
        <v>27.964083059</v>
      </c>
      <c r="O259" s="15">
        <v>411.75128642000004</v>
      </c>
      <c r="P259" s="16" t="s">
        <v>15</v>
      </c>
      <c r="Q259" s="45" t="s">
        <v>862</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19" t="s">
        <v>434</v>
      </c>
      <c r="D260" s="17" t="s">
        <v>435</v>
      </c>
      <c r="E260" s="17">
        <v>10</v>
      </c>
      <c r="F260" s="14">
        <v>2134.16</v>
      </c>
      <c r="G260" s="14">
        <v>1738.98</v>
      </c>
      <c r="H260" s="14">
        <v>1343.81</v>
      </c>
      <c r="I260" s="14"/>
      <c r="J260" s="14">
        <v>2240</v>
      </c>
      <c r="K260" s="14">
        <v>3030.34</v>
      </c>
      <c r="L260" s="14">
        <v>4309.21</v>
      </c>
      <c r="M260" s="14"/>
      <c r="N260" s="14">
        <v>85.631528387000003</v>
      </c>
      <c r="O260" s="33">
        <v>4.5683080604999997</v>
      </c>
      <c r="P260" s="17" t="s">
        <v>18</v>
      </c>
      <c r="Q260" s="46" t="s">
        <v>722</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389</v>
      </c>
      <c r="D261" s="16" t="s">
        <v>390</v>
      </c>
      <c r="E261" s="16">
        <v>5</v>
      </c>
      <c r="F261" s="15">
        <v>8.75</v>
      </c>
      <c r="G261" s="15">
        <v>8.1199999999999992</v>
      </c>
      <c r="H261" s="15">
        <v>7.49</v>
      </c>
      <c r="I261" s="14"/>
      <c r="J261" s="15">
        <v>8.93</v>
      </c>
      <c r="K261" s="15">
        <v>10.18</v>
      </c>
      <c r="L261" s="15">
        <v>12.21</v>
      </c>
      <c r="M261" s="15"/>
      <c r="N261" s="15">
        <v>47.926397993999998</v>
      </c>
      <c r="O261" s="15">
        <v>4.2388010525999995</v>
      </c>
      <c r="P261" s="16" t="s">
        <v>15</v>
      </c>
      <c r="Q261" s="45" t="s">
        <v>863</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19" t="s">
        <v>391</v>
      </c>
      <c r="D262" s="17" t="s">
        <v>392</v>
      </c>
      <c r="E262" s="17">
        <v>0</v>
      </c>
      <c r="F262" s="14" t="s">
        <v>35</v>
      </c>
      <c r="G262" s="14" t="s">
        <v>35</v>
      </c>
      <c r="H262" s="14" t="s">
        <v>35</v>
      </c>
      <c r="I262" s="14"/>
      <c r="J262" s="14" t="s">
        <v>35</v>
      </c>
      <c r="K262" s="14" t="s">
        <v>35</v>
      </c>
      <c r="L262" s="14" t="s">
        <v>35</v>
      </c>
      <c r="M262" s="14"/>
      <c r="N262" s="14" t="s">
        <v>35</v>
      </c>
      <c r="O262" s="33" t="s">
        <v>35</v>
      </c>
      <c r="P262" s="17" t="s">
        <v>35</v>
      </c>
      <c r="Q262" s="46" t="s">
        <v>36</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9" t="s">
        <v>393</v>
      </c>
      <c r="D263" s="16" t="s">
        <v>394</v>
      </c>
      <c r="E263" s="16">
        <v>2</v>
      </c>
      <c r="F263" s="15">
        <v>9.76</v>
      </c>
      <c r="G263" s="15">
        <v>7.96</v>
      </c>
      <c r="H263" s="15">
        <v>6.16</v>
      </c>
      <c r="I263" s="14"/>
      <c r="J263" s="15">
        <v>10.039999999999999</v>
      </c>
      <c r="K263" s="15">
        <v>13.63</v>
      </c>
      <c r="L263" s="15">
        <v>19.45</v>
      </c>
      <c r="M263" s="15"/>
      <c r="N263" s="15">
        <v>26.519669117999999</v>
      </c>
      <c r="O263" s="15">
        <v>44.882952947</v>
      </c>
      <c r="P263" s="16" t="s">
        <v>15</v>
      </c>
      <c r="Q263" s="45" t="s">
        <v>723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19" t="s">
        <v>539</v>
      </c>
      <c r="D264" s="17" t="s">
        <v>540</v>
      </c>
      <c r="E264" s="17">
        <v>0</v>
      </c>
      <c r="F264" s="14">
        <v>60.31</v>
      </c>
      <c r="G264" s="14">
        <v>57.17</v>
      </c>
      <c r="H264" s="14">
        <v>54.03</v>
      </c>
      <c r="I264" s="14"/>
      <c r="J264" s="14">
        <v>61.52</v>
      </c>
      <c r="K264" s="14">
        <v>67.790000000000006</v>
      </c>
      <c r="L264" s="14">
        <v>77.94</v>
      </c>
      <c r="M264" s="14"/>
      <c r="N264" s="14">
        <v>42.910466405000001</v>
      </c>
      <c r="O264" s="33">
        <v>1.0716212032000001</v>
      </c>
      <c r="P264" s="17" t="s">
        <v>15</v>
      </c>
      <c r="Q264" s="46" t="s">
        <v>724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9" t="s">
        <v>541</v>
      </c>
      <c r="D265" s="16" t="s">
        <v>542</v>
      </c>
      <c r="E265" s="16">
        <v>0</v>
      </c>
      <c r="F265" s="15">
        <v>111.07</v>
      </c>
      <c r="G265" s="15">
        <v>101.25</v>
      </c>
      <c r="H265" s="15">
        <v>91.44</v>
      </c>
      <c r="I265" s="14"/>
      <c r="J265" s="15">
        <v>113.56</v>
      </c>
      <c r="K265" s="15">
        <v>133.18</v>
      </c>
      <c r="L265" s="15">
        <v>164.93</v>
      </c>
      <c r="M265" s="15"/>
      <c r="N265" s="15">
        <v>34.528369795000003</v>
      </c>
      <c r="O265" s="15">
        <v>1.1558714742</v>
      </c>
      <c r="P265" s="16" t="s">
        <v>15</v>
      </c>
      <c r="Q265" s="45" t="s">
        <v>725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19" t="s">
        <v>543</v>
      </c>
      <c r="D266" s="17" t="s">
        <v>544</v>
      </c>
      <c r="E266" s="17">
        <v>3</v>
      </c>
      <c r="F266" s="14">
        <v>128.59</v>
      </c>
      <c r="G266" s="14">
        <v>120.36</v>
      </c>
      <c r="H266" s="14">
        <v>112.13</v>
      </c>
      <c r="I266" s="14"/>
      <c r="J266" s="14">
        <v>130.47999999999999</v>
      </c>
      <c r="K266" s="14">
        <v>146.93</v>
      </c>
      <c r="L266" s="14">
        <v>173.56</v>
      </c>
      <c r="M266" s="14"/>
      <c r="N266" s="14">
        <v>35.729618403000003</v>
      </c>
      <c r="O266" s="33">
        <v>1.1379429704999999</v>
      </c>
      <c r="P266" s="17" t="s">
        <v>15</v>
      </c>
      <c r="Q266" s="46" t="s">
        <v>864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9" t="s">
        <v>395</v>
      </c>
      <c r="D267" s="16" t="s">
        <v>396</v>
      </c>
      <c r="E267" s="16">
        <v>7</v>
      </c>
      <c r="F267" s="15">
        <v>47.29</v>
      </c>
      <c r="G267" s="15">
        <v>40.39</v>
      </c>
      <c r="H267" s="15">
        <v>33.5</v>
      </c>
      <c r="I267" s="14"/>
      <c r="J267" s="15">
        <v>62.93</v>
      </c>
      <c r="K267" s="15">
        <v>76.709999999999994</v>
      </c>
      <c r="L267" s="15">
        <v>99.01</v>
      </c>
      <c r="M267" s="15"/>
      <c r="N267" s="15">
        <v>69.158155374000003</v>
      </c>
      <c r="O267" s="15">
        <v>3.8719171358</v>
      </c>
      <c r="P267" s="16" t="s">
        <v>18</v>
      </c>
      <c r="Q267" s="45" t="s">
        <v>865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19" t="s">
        <v>467</v>
      </c>
      <c r="D268" s="17" t="s">
        <v>468</v>
      </c>
      <c r="E268" s="17">
        <v>6</v>
      </c>
      <c r="F268" s="14">
        <v>102.68</v>
      </c>
      <c r="G268" s="14">
        <v>98.3</v>
      </c>
      <c r="H268" s="14">
        <v>93.93</v>
      </c>
      <c r="I268" s="14"/>
      <c r="J268" s="14">
        <v>112.42</v>
      </c>
      <c r="K268" s="14">
        <v>121.16</v>
      </c>
      <c r="L268" s="14">
        <v>135.30000000000001</v>
      </c>
      <c r="M268" s="14"/>
      <c r="N268" s="14">
        <v>58.376250607000003</v>
      </c>
      <c r="O268" s="33">
        <v>3.2848353916000002</v>
      </c>
      <c r="P268" s="17" t="s">
        <v>18</v>
      </c>
      <c r="Q268" s="46" t="s">
        <v>866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9" t="s">
        <v>545</v>
      </c>
      <c r="D269" s="16" t="s">
        <v>546</v>
      </c>
      <c r="E269" s="16">
        <v>7</v>
      </c>
      <c r="F269" s="15">
        <v>34.5</v>
      </c>
      <c r="G269" s="15">
        <v>28.81</v>
      </c>
      <c r="H269" s="15">
        <v>23.12</v>
      </c>
      <c r="I269" s="14"/>
      <c r="J269" s="15">
        <v>47.71</v>
      </c>
      <c r="K269" s="15">
        <v>59.08</v>
      </c>
      <c r="L269" s="15">
        <v>77.489999999999995</v>
      </c>
      <c r="M269" s="15"/>
      <c r="N269" s="15">
        <v>68.521848630999997</v>
      </c>
      <c r="O269" s="15">
        <v>2.0582302226000002</v>
      </c>
      <c r="P269" s="16" t="s">
        <v>18</v>
      </c>
      <c r="Q269" s="45" t="s">
        <v>867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19" t="s">
        <v>577</v>
      </c>
      <c r="D270" s="17" t="s">
        <v>578</v>
      </c>
      <c r="E270" s="17">
        <v>7</v>
      </c>
      <c r="F270" s="14">
        <v>92.38</v>
      </c>
      <c r="G270" s="14">
        <v>88.09</v>
      </c>
      <c r="H270" s="14">
        <v>83.8</v>
      </c>
      <c r="I270" s="14"/>
      <c r="J270" s="14">
        <v>99.29</v>
      </c>
      <c r="K270" s="14">
        <v>107.86</v>
      </c>
      <c r="L270" s="14">
        <v>121.74</v>
      </c>
      <c r="M270" s="14"/>
      <c r="N270" s="14">
        <v>65.596676045999999</v>
      </c>
      <c r="O270" s="33">
        <v>1.2574666299999999</v>
      </c>
      <c r="P270" s="17" t="s">
        <v>18</v>
      </c>
      <c r="Q270" s="46" t="s">
        <v>868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9" t="s">
        <v>476</v>
      </c>
      <c r="D271" s="16" t="s">
        <v>477</v>
      </c>
      <c r="E271" s="16">
        <v>7</v>
      </c>
      <c r="F271" s="15">
        <v>45.13</v>
      </c>
      <c r="G271" s="15">
        <v>40.26</v>
      </c>
      <c r="H271" s="15">
        <v>35.4</v>
      </c>
      <c r="I271" s="14"/>
      <c r="J271" s="15">
        <v>55</v>
      </c>
      <c r="K271" s="15">
        <v>64.72</v>
      </c>
      <c r="L271" s="15">
        <v>80.459999999999994</v>
      </c>
      <c r="M271" s="15"/>
      <c r="N271" s="15">
        <v>49.925268553999999</v>
      </c>
      <c r="O271" s="15">
        <v>1.5082578195</v>
      </c>
      <c r="P271" s="16" t="s">
        <v>18</v>
      </c>
      <c r="Q271" s="45" t="s">
        <v>726</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19" t="s">
        <v>397</v>
      </c>
      <c r="D272" s="17" t="s">
        <v>398</v>
      </c>
      <c r="E272" s="17">
        <v>7</v>
      </c>
      <c r="F272" s="14">
        <v>87.77</v>
      </c>
      <c r="G272" s="14">
        <v>73.599999999999994</v>
      </c>
      <c r="H272" s="14">
        <v>59.44</v>
      </c>
      <c r="I272" s="14"/>
      <c r="J272" s="14">
        <v>119.5</v>
      </c>
      <c r="K272" s="14">
        <v>147.82</v>
      </c>
      <c r="L272" s="14">
        <v>193.65</v>
      </c>
      <c r="M272" s="14"/>
      <c r="N272" s="14">
        <v>67.655650371999997</v>
      </c>
      <c r="O272" s="33">
        <v>8.5660847657999994</v>
      </c>
      <c r="P272" s="17" t="s">
        <v>18</v>
      </c>
      <c r="Q272" s="46" t="s">
        <v>869</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9" t="s">
        <v>399</v>
      </c>
      <c r="D273" s="16" t="s">
        <v>400</v>
      </c>
      <c r="E273" s="16">
        <v>6</v>
      </c>
      <c r="F273" s="15">
        <v>33.15</v>
      </c>
      <c r="G273" s="15">
        <v>25.1</v>
      </c>
      <c r="H273" s="15">
        <v>17.059999999999999</v>
      </c>
      <c r="I273" s="14"/>
      <c r="J273" s="15">
        <v>53.1</v>
      </c>
      <c r="K273" s="15">
        <v>69.180000000000007</v>
      </c>
      <c r="L273" s="15">
        <v>95.21</v>
      </c>
      <c r="M273" s="15"/>
      <c r="N273" s="15">
        <v>56.447417217000002</v>
      </c>
      <c r="O273" s="15">
        <v>7.4451718289999995</v>
      </c>
      <c r="P273" s="16" t="s">
        <v>18</v>
      </c>
      <c r="Q273" s="45" t="s">
        <v>870</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19" t="s">
        <v>401</v>
      </c>
      <c r="D274" s="17" t="s">
        <v>402</v>
      </c>
      <c r="E274" s="17">
        <v>7</v>
      </c>
      <c r="F274" s="14">
        <v>50.65</v>
      </c>
      <c r="G274" s="14">
        <v>41.66</v>
      </c>
      <c r="H274" s="14">
        <v>32.67</v>
      </c>
      <c r="I274" s="14"/>
      <c r="J274" s="14">
        <v>72.150000000000006</v>
      </c>
      <c r="K274" s="14">
        <v>90.12</v>
      </c>
      <c r="L274" s="14">
        <v>119.2</v>
      </c>
      <c r="M274" s="14"/>
      <c r="N274" s="14">
        <v>65.690507733999993</v>
      </c>
      <c r="O274" s="33">
        <v>15.712146707</v>
      </c>
      <c r="P274" s="17" t="s">
        <v>18</v>
      </c>
      <c r="Q274" s="46" t="s">
        <v>871</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9" t="s">
        <v>579</v>
      </c>
      <c r="D275" s="16" t="s">
        <v>580</v>
      </c>
      <c r="E275" s="16">
        <v>3</v>
      </c>
      <c r="F275" s="15">
        <v>140.69999999999999</v>
      </c>
      <c r="G275" s="15">
        <v>133.12</v>
      </c>
      <c r="H275" s="15">
        <v>125.54</v>
      </c>
      <c r="I275" s="14"/>
      <c r="J275" s="15">
        <v>142.30000000000001</v>
      </c>
      <c r="K275" s="15">
        <v>157.44999999999999</v>
      </c>
      <c r="L275" s="15">
        <v>181.98</v>
      </c>
      <c r="M275" s="15"/>
      <c r="N275" s="15">
        <v>33.159441708999999</v>
      </c>
      <c r="O275" s="15">
        <v>1.0116395115000001</v>
      </c>
      <c r="P275" s="16" t="s">
        <v>15</v>
      </c>
      <c r="Q275" s="45" t="s">
        <v>872</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19" t="s">
        <v>482</v>
      </c>
      <c r="D276" s="17" t="s">
        <v>483</v>
      </c>
      <c r="E276" s="17">
        <v>10</v>
      </c>
      <c r="F276" s="14">
        <v>30.78</v>
      </c>
      <c r="G276" s="14">
        <v>28.19</v>
      </c>
      <c r="H276" s="14">
        <v>25.61</v>
      </c>
      <c r="I276" s="14"/>
      <c r="J276" s="14">
        <v>31.69</v>
      </c>
      <c r="K276" s="14">
        <v>36.85</v>
      </c>
      <c r="L276" s="14">
        <v>45.21</v>
      </c>
      <c r="M276" s="14"/>
      <c r="N276" s="14">
        <v>77.072552751000003</v>
      </c>
      <c r="O276" s="33">
        <v>2.4893018289</v>
      </c>
      <c r="P276" s="17" t="s">
        <v>18</v>
      </c>
      <c r="Q276" s="46" t="s">
        <v>727</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9" t="s">
        <v>581</v>
      </c>
      <c r="D277" s="16" t="s">
        <v>582</v>
      </c>
      <c r="E277" s="16">
        <v>0</v>
      </c>
      <c r="F277" s="15">
        <v>104.74</v>
      </c>
      <c r="G277" s="15">
        <v>95.06</v>
      </c>
      <c r="H277" s="15">
        <v>85.39</v>
      </c>
      <c r="I277" s="14"/>
      <c r="J277" s="15">
        <v>106.54</v>
      </c>
      <c r="K277" s="15">
        <v>125.88</v>
      </c>
      <c r="L277" s="15">
        <v>157.19</v>
      </c>
      <c r="M277" s="15"/>
      <c r="N277" s="15">
        <v>24.542749893</v>
      </c>
      <c r="O277" s="15">
        <v>1.2242814694999999</v>
      </c>
      <c r="P277" s="16" t="s">
        <v>15</v>
      </c>
      <c r="Q277" s="45" t="s">
        <v>728</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19" t="s">
        <v>583</v>
      </c>
      <c r="D278" s="17" t="s">
        <v>584</v>
      </c>
      <c r="E278" s="17">
        <v>6</v>
      </c>
      <c r="F278" s="14">
        <v>65.510000000000005</v>
      </c>
      <c r="G278" s="14">
        <v>54.82</v>
      </c>
      <c r="H278" s="14">
        <v>44.14</v>
      </c>
      <c r="I278" s="14"/>
      <c r="J278" s="14">
        <v>89.49</v>
      </c>
      <c r="K278" s="14">
        <v>110.85</v>
      </c>
      <c r="L278" s="14">
        <v>145.41999999999999</v>
      </c>
      <c r="M278" s="14"/>
      <c r="N278" s="14">
        <v>69.17218647</v>
      </c>
      <c r="O278" s="33">
        <v>1.3585997483999999</v>
      </c>
      <c r="P278" s="17" t="s">
        <v>18</v>
      </c>
      <c r="Q278" s="46" t="s">
        <v>873</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9" t="s">
        <v>585</v>
      </c>
      <c r="D279" s="16" t="s">
        <v>586</v>
      </c>
      <c r="E279" s="16">
        <v>0</v>
      </c>
      <c r="F279" s="15">
        <v>95.57</v>
      </c>
      <c r="G279" s="15">
        <v>91.77</v>
      </c>
      <c r="H279" s="15">
        <v>87.98</v>
      </c>
      <c r="I279" s="14"/>
      <c r="J279" s="15">
        <v>96.9</v>
      </c>
      <c r="K279" s="15">
        <v>104.48</v>
      </c>
      <c r="L279" s="15">
        <v>116.76</v>
      </c>
      <c r="M279" s="15"/>
      <c r="N279" s="15">
        <v>20.365140154999999</v>
      </c>
      <c r="O279" s="15">
        <v>2.7493266342</v>
      </c>
      <c r="P279" s="16" t="s">
        <v>15</v>
      </c>
      <c r="Q279" s="45" t="s">
        <v>729</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19" t="s">
        <v>403</v>
      </c>
      <c r="D280" s="17" t="s">
        <v>404</v>
      </c>
      <c r="E280" s="17">
        <v>7</v>
      </c>
      <c r="F280" s="14">
        <v>134.81</v>
      </c>
      <c r="G280" s="14">
        <v>129.97</v>
      </c>
      <c r="H280" s="14">
        <v>125.14</v>
      </c>
      <c r="I280" s="14"/>
      <c r="J280" s="14">
        <v>142.69999999999999</v>
      </c>
      <c r="K280" s="14">
        <v>152.36000000000001</v>
      </c>
      <c r="L280" s="14">
        <v>168</v>
      </c>
      <c r="M280" s="14"/>
      <c r="N280" s="14">
        <v>60.286067332999998</v>
      </c>
      <c r="O280" s="33">
        <v>5.2713981984</v>
      </c>
      <c r="P280" s="17" t="s">
        <v>18</v>
      </c>
      <c r="Q280" s="46" t="s">
        <v>730</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9" t="s">
        <v>486</v>
      </c>
      <c r="D281" s="16" t="s">
        <v>487</v>
      </c>
      <c r="E281" s="16">
        <v>0</v>
      </c>
      <c r="F281" s="15">
        <v>134.59</v>
      </c>
      <c r="G281" s="15">
        <v>124.18</v>
      </c>
      <c r="H281" s="15">
        <v>113.78</v>
      </c>
      <c r="I281" s="14"/>
      <c r="J281" s="15">
        <v>136.66999999999999</v>
      </c>
      <c r="K281" s="15">
        <v>157.47</v>
      </c>
      <c r="L281" s="15">
        <v>191.12</v>
      </c>
      <c r="M281" s="15"/>
      <c r="N281" s="15">
        <v>43.332850117</v>
      </c>
      <c r="O281" s="15">
        <v>20.923796393</v>
      </c>
      <c r="P281" s="16" t="s">
        <v>15</v>
      </c>
      <c r="Q281" s="45" t="s">
        <v>731</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19" t="s">
        <v>494</v>
      </c>
      <c r="D282" s="17" t="s">
        <v>495</v>
      </c>
      <c r="E282" s="17">
        <v>7</v>
      </c>
      <c r="F282" s="14">
        <v>73.55</v>
      </c>
      <c r="G282" s="14">
        <v>61.6</v>
      </c>
      <c r="H282" s="14">
        <v>49.65</v>
      </c>
      <c r="I282" s="14"/>
      <c r="J282" s="14">
        <v>100</v>
      </c>
      <c r="K282" s="14">
        <v>123.89</v>
      </c>
      <c r="L282" s="14">
        <v>162.56</v>
      </c>
      <c r="M282" s="14"/>
      <c r="N282" s="14">
        <v>66.206977691000006</v>
      </c>
      <c r="O282" s="33">
        <v>2.0883958925999999</v>
      </c>
      <c r="P282" s="17" t="s">
        <v>18</v>
      </c>
      <c r="Q282" s="46" t="s">
        <v>874</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9" t="s">
        <v>405</v>
      </c>
      <c r="D283" s="16" t="s">
        <v>406</v>
      </c>
      <c r="E283" s="16">
        <v>3</v>
      </c>
      <c r="F283" s="15">
        <v>181.76</v>
      </c>
      <c r="G283" s="15">
        <v>169.8</v>
      </c>
      <c r="H283" s="15">
        <v>157.84</v>
      </c>
      <c r="I283" s="14"/>
      <c r="J283" s="15">
        <v>184.3</v>
      </c>
      <c r="K283" s="15">
        <v>208.21</v>
      </c>
      <c r="L283" s="15">
        <v>246.9</v>
      </c>
      <c r="M283" s="15"/>
      <c r="N283" s="15">
        <v>34.831071016999999</v>
      </c>
      <c r="O283" s="15">
        <v>854.19556078000005</v>
      </c>
      <c r="P283" s="16" t="s">
        <v>15</v>
      </c>
      <c r="Q283" s="45" t="s">
        <v>875</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19" t="s">
        <v>587</v>
      </c>
      <c r="D284" s="17" t="s">
        <v>588</v>
      </c>
      <c r="E284" s="17">
        <v>9</v>
      </c>
      <c r="F284" s="14">
        <v>89.34</v>
      </c>
      <c r="G284" s="14">
        <v>85.55</v>
      </c>
      <c r="H284" s="14">
        <v>81.760000000000005</v>
      </c>
      <c r="I284" s="14"/>
      <c r="J284" s="14">
        <v>95.47</v>
      </c>
      <c r="K284" s="14">
        <v>103.04</v>
      </c>
      <c r="L284" s="14">
        <v>115.3</v>
      </c>
      <c r="M284" s="14"/>
      <c r="N284" s="14">
        <v>65.241045670999995</v>
      </c>
      <c r="O284" s="33">
        <v>1.1124681905</v>
      </c>
      <c r="P284" s="17" t="s">
        <v>18</v>
      </c>
      <c r="Q284" s="46" t="s">
        <v>732</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9" t="s">
        <v>589</v>
      </c>
      <c r="D285" s="16" t="s">
        <v>590</v>
      </c>
      <c r="E285" s="16">
        <v>3</v>
      </c>
      <c r="F285" s="15">
        <v>134.63</v>
      </c>
      <c r="G285" s="15">
        <v>128.87</v>
      </c>
      <c r="H285" s="15">
        <v>123.11</v>
      </c>
      <c r="I285" s="14"/>
      <c r="J285" s="15">
        <v>136.12</v>
      </c>
      <c r="K285" s="15">
        <v>147.63</v>
      </c>
      <c r="L285" s="15">
        <v>166.26</v>
      </c>
      <c r="M285" s="15"/>
      <c r="N285" s="15">
        <v>34.621459123000001</v>
      </c>
      <c r="O285" s="15">
        <v>1.9405234757999998</v>
      </c>
      <c r="P285" s="16" t="s">
        <v>15</v>
      </c>
      <c r="Q285" s="45" t="s">
        <v>876</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19" t="s">
        <v>509</v>
      </c>
      <c r="D286" s="17" t="s">
        <v>510</v>
      </c>
      <c r="E286" s="17">
        <v>3</v>
      </c>
      <c r="F286" s="14">
        <v>105.39</v>
      </c>
      <c r="G286" s="14">
        <v>96.06</v>
      </c>
      <c r="H286" s="14">
        <v>86.73</v>
      </c>
      <c r="I286" s="14"/>
      <c r="J286" s="14">
        <v>108.03</v>
      </c>
      <c r="K286" s="14">
        <v>126.68</v>
      </c>
      <c r="L286" s="14">
        <v>156.86000000000001</v>
      </c>
      <c r="M286" s="14"/>
      <c r="N286" s="14">
        <v>32.325346701000001</v>
      </c>
      <c r="O286" s="33">
        <v>14.921167865999999</v>
      </c>
      <c r="P286" s="17" t="s">
        <v>15</v>
      </c>
      <c r="Q286" s="46" t="s">
        <v>877</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9" t="s">
        <v>547</v>
      </c>
      <c r="D287" s="16" t="s">
        <v>548</v>
      </c>
      <c r="E287" s="16">
        <v>7</v>
      </c>
      <c r="F287" s="15">
        <v>74.94</v>
      </c>
      <c r="G287" s="15">
        <v>71.98</v>
      </c>
      <c r="H287" s="15">
        <v>69.03</v>
      </c>
      <c r="I287" s="14"/>
      <c r="J287" s="15">
        <v>79.95</v>
      </c>
      <c r="K287" s="15">
        <v>85.85</v>
      </c>
      <c r="L287" s="15">
        <v>95.41</v>
      </c>
      <c r="M287" s="15"/>
      <c r="N287" s="15">
        <v>59.602351786</v>
      </c>
      <c r="O287" s="15">
        <v>4.9943374374000005</v>
      </c>
      <c r="P287" s="16" t="s">
        <v>18</v>
      </c>
      <c r="Q287" s="45" t="s">
        <v>733</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19" t="s">
        <v>549</v>
      </c>
      <c r="D288" s="17" t="s">
        <v>550</v>
      </c>
      <c r="E288" s="17">
        <v>10</v>
      </c>
      <c r="F288" s="14">
        <v>52.95</v>
      </c>
      <c r="G288" s="14">
        <v>50.54</v>
      </c>
      <c r="H288" s="14">
        <v>48.13</v>
      </c>
      <c r="I288" s="14"/>
      <c r="J288" s="14">
        <v>55.63</v>
      </c>
      <c r="K288" s="14">
        <v>60.44</v>
      </c>
      <c r="L288" s="14">
        <v>68.23</v>
      </c>
      <c r="M288" s="14"/>
      <c r="N288" s="14">
        <v>62.707452738999997</v>
      </c>
      <c r="O288" s="33">
        <v>6.5233925095000007</v>
      </c>
      <c r="P288" s="17" t="s">
        <v>18</v>
      </c>
      <c r="Q288" s="46" t="s">
        <v>734</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478</v>
      </c>
      <c r="D289" s="16" t="s">
        <v>479</v>
      </c>
      <c r="E289" s="16">
        <v>9</v>
      </c>
      <c r="F289" s="15">
        <v>101</v>
      </c>
      <c r="G289" s="15">
        <v>89.97</v>
      </c>
      <c r="H289" s="15">
        <v>78.94</v>
      </c>
      <c r="I289" s="14"/>
      <c r="J289" s="15">
        <v>103.59</v>
      </c>
      <c r="K289" s="15">
        <v>125.64</v>
      </c>
      <c r="L289" s="15">
        <v>161.33000000000001</v>
      </c>
      <c r="M289" s="15"/>
      <c r="N289" s="15">
        <v>72.711508246999998</v>
      </c>
      <c r="O289" s="15">
        <v>3.1211639736999999</v>
      </c>
      <c r="P289" s="16" t="s">
        <v>18</v>
      </c>
      <c r="Q289" s="45" t="s">
        <v>735</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19" t="s">
        <v>407</v>
      </c>
      <c r="D290" s="17" t="s">
        <v>408</v>
      </c>
      <c r="E290" s="17">
        <v>10</v>
      </c>
      <c r="F290" s="14">
        <v>401.53</v>
      </c>
      <c r="G290" s="14">
        <v>384.07</v>
      </c>
      <c r="H290" s="14">
        <v>366.62</v>
      </c>
      <c r="I290" s="14"/>
      <c r="J290" s="14">
        <v>430.73</v>
      </c>
      <c r="K290" s="14">
        <v>465.63</v>
      </c>
      <c r="L290" s="14">
        <v>522.11</v>
      </c>
      <c r="M290" s="14"/>
      <c r="N290" s="14">
        <v>68.626908322000006</v>
      </c>
      <c r="O290" s="33">
        <v>61.389743084999999</v>
      </c>
      <c r="P290" s="17" t="s">
        <v>18</v>
      </c>
      <c r="Q290" s="46" t="s">
        <v>736</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409</v>
      </c>
      <c r="D291" s="16" t="s">
        <v>410</v>
      </c>
      <c r="E291" s="16">
        <v>3</v>
      </c>
      <c r="F291" s="15">
        <v>108.81</v>
      </c>
      <c r="G291" s="15">
        <v>82.59</v>
      </c>
      <c r="H291" s="15">
        <v>56.37</v>
      </c>
      <c r="I291" s="14"/>
      <c r="J291" s="15">
        <v>111.5</v>
      </c>
      <c r="K291" s="15">
        <v>163.93</v>
      </c>
      <c r="L291" s="15">
        <v>248.78</v>
      </c>
      <c r="M291" s="15"/>
      <c r="N291" s="15">
        <v>36.120704824999997</v>
      </c>
      <c r="O291" s="15">
        <v>6.9146551499999998</v>
      </c>
      <c r="P291" s="16" t="s">
        <v>15</v>
      </c>
      <c r="Q291" s="45" t="s">
        <v>878</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19" t="s">
        <v>411</v>
      </c>
      <c r="D292" s="17" t="s">
        <v>412</v>
      </c>
      <c r="E292" s="17">
        <v>3</v>
      </c>
      <c r="F292" s="14">
        <v>114.36</v>
      </c>
      <c r="G292" s="14">
        <v>108.09</v>
      </c>
      <c r="H292" s="14">
        <v>101.82</v>
      </c>
      <c r="I292" s="14"/>
      <c r="J292" s="14">
        <v>116.42</v>
      </c>
      <c r="K292" s="14">
        <v>128.94999999999999</v>
      </c>
      <c r="L292" s="14">
        <v>149.22999999999999</v>
      </c>
      <c r="M292" s="14"/>
      <c r="N292" s="14">
        <v>33.361950856</v>
      </c>
      <c r="O292" s="33">
        <v>290.08024125000003</v>
      </c>
      <c r="P292" s="17" t="s">
        <v>15</v>
      </c>
      <c r="Q292" s="46" t="s">
        <v>879</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551</v>
      </c>
      <c r="D293" s="16" t="s">
        <v>552</v>
      </c>
      <c r="E293" s="16">
        <v>3</v>
      </c>
      <c r="F293" s="15">
        <v>65.36</v>
      </c>
      <c r="G293" s="15">
        <v>61.29</v>
      </c>
      <c r="H293" s="15">
        <v>57.22</v>
      </c>
      <c r="I293" s="14"/>
      <c r="J293" s="15">
        <v>66.430000000000007</v>
      </c>
      <c r="K293" s="15">
        <v>74.56</v>
      </c>
      <c r="L293" s="15">
        <v>87.74</v>
      </c>
      <c r="M293" s="15"/>
      <c r="N293" s="15">
        <v>33.427174282999999</v>
      </c>
      <c r="O293" s="15">
        <v>2.0465323473999999</v>
      </c>
      <c r="P293" s="16" t="s">
        <v>15</v>
      </c>
      <c r="Q293" s="45" t="s">
        <v>880</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19" t="s">
        <v>413</v>
      </c>
      <c r="D294" s="17" t="s">
        <v>414</v>
      </c>
      <c r="E294" s="17">
        <v>3</v>
      </c>
      <c r="F294" s="14">
        <v>191.2</v>
      </c>
      <c r="G294" s="14">
        <v>178.58</v>
      </c>
      <c r="H294" s="14">
        <v>165.97</v>
      </c>
      <c r="I294" s="14"/>
      <c r="J294" s="14">
        <v>193.45</v>
      </c>
      <c r="K294" s="14">
        <v>218.67</v>
      </c>
      <c r="L294" s="14">
        <v>259.49</v>
      </c>
      <c r="M294" s="14"/>
      <c r="N294" s="14">
        <v>34.539066714999997</v>
      </c>
      <c r="O294" s="33">
        <v>220.29235514999999</v>
      </c>
      <c r="P294" s="17" t="s">
        <v>15</v>
      </c>
      <c r="Q294" s="46" t="s">
        <v>881</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415</v>
      </c>
      <c r="D295" s="16" t="s">
        <v>416</v>
      </c>
      <c r="E295" s="16">
        <v>3</v>
      </c>
      <c r="F295" s="15">
        <v>130.62</v>
      </c>
      <c r="G295" s="15">
        <v>122.5</v>
      </c>
      <c r="H295" s="15">
        <v>114.39</v>
      </c>
      <c r="I295" s="14"/>
      <c r="J295" s="15">
        <v>133.38</v>
      </c>
      <c r="K295" s="15">
        <v>149.6</v>
      </c>
      <c r="L295" s="15">
        <v>175.85</v>
      </c>
      <c r="M295" s="15"/>
      <c r="N295" s="15">
        <v>33.204278817999999</v>
      </c>
      <c r="O295" s="15">
        <v>13.892603186000001</v>
      </c>
      <c r="P295" s="16" t="s">
        <v>15</v>
      </c>
      <c r="Q295" s="45" t="s">
        <v>882</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19" t="s">
        <v>462</v>
      </c>
      <c r="D296" s="17" t="s">
        <v>463</v>
      </c>
      <c r="E296" s="17">
        <v>3</v>
      </c>
      <c r="F296" s="14">
        <v>183.6</v>
      </c>
      <c r="G296" s="14">
        <v>171.21</v>
      </c>
      <c r="H296" s="14">
        <v>158.83000000000001</v>
      </c>
      <c r="I296" s="14"/>
      <c r="J296" s="14">
        <v>187.05</v>
      </c>
      <c r="K296" s="14">
        <v>211.81</v>
      </c>
      <c r="L296" s="14">
        <v>251.88</v>
      </c>
      <c r="M296" s="14"/>
      <c r="N296" s="14">
        <v>29.108269180000001</v>
      </c>
      <c r="O296" s="33">
        <v>5.9847530999999998</v>
      </c>
      <c r="P296" s="17" t="s">
        <v>15</v>
      </c>
      <c r="Q296" s="46" t="s">
        <v>883</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417</v>
      </c>
      <c r="D297" s="16" t="s">
        <v>418</v>
      </c>
      <c r="E297" s="16">
        <v>10</v>
      </c>
      <c r="F297" s="15">
        <v>68.17</v>
      </c>
      <c r="G297" s="15">
        <v>65.25</v>
      </c>
      <c r="H297" s="15">
        <v>62.33</v>
      </c>
      <c r="I297" s="14"/>
      <c r="J297" s="15">
        <v>69</v>
      </c>
      <c r="K297" s="15">
        <v>74.83</v>
      </c>
      <c r="L297" s="15">
        <v>84.27</v>
      </c>
      <c r="M297" s="15"/>
      <c r="N297" s="15">
        <v>78.832741128999999</v>
      </c>
      <c r="O297" s="15">
        <v>13.549147839</v>
      </c>
      <c r="P297" s="16" t="s">
        <v>18</v>
      </c>
      <c r="Q297" s="45" t="s">
        <v>737</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19" t="s">
        <v>419</v>
      </c>
      <c r="D298" s="17" t="s">
        <v>420</v>
      </c>
      <c r="E298" s="17">
        <v>10</v>
      </c>
      <c r="F298" s="14">
        <v>48.87</v>
      </c>
      <c r="G298" s="14">
        <v>46.74</v>
      </c>
      <c r="H298" s="14">
        <v>44.62</v>
      </c>
      <c r="I298" s="14"/>
      <c r="J298" s="14">
        <v>52.32</v>
      </c>
      <c r="K298" s="14">
        <v>56.56</v>
      </c>
      <c r="L298" s="14">
        <v>63.43</v>
      </c>
      <c r="M298" s="14"/>
      <c r="N298" s="14">
        <v>69.766045933000001</v>
      </c>
      <c r="O298" s="33">
        <v>6.0085076679</v>
      </c>
      <c r="P298" s="17" t="s">
        <v>18</v>
      </c>
      <c r="Q298" s="46" t="s">
        <v>738</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421</v>
      </c>
      <c r="D299" s="16" t="s">
        <v>422</v>
      </c>
      <c r="E299" s="16">
        <v>7</v>
      </c>
      <c r="F299" s="15">
        <v>102.31</v>
      </c>
      <c r="G299" s="15">
        <v>94.39</v>
      </c>
      <c r="H299" s="15">
        <v>86.48</v>
      </c>
      <c r="I299" s="14"/>
      <c r="J299" s="15">
        <v>115.3</v>
      </c>
      <c r="K299" s="15">
        <v>131.12</v>
      </c>
      <c r="L299" s="15">
        <v>156.72999999999999</v>
      </c>
      <c r="M299" s="15"/>
      <c r="N299" s="15">
        <v>71.881957326999995</v>
      </c>
      <c r="O299" s="15">
        <v>10.727466232999999</v>
      </c>
      <c r="P299" s="16" t="s">
        <v>18</v>
      </c>
      <c r="Q299" s="45" t="s">
        <v>884</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19" t="s">
        <v>739</v>
      </c>
      <c r="D300" s="17" t="s">
        <v>740</v>
      </c>
      <c r="E300" s="17">
        <v>3</v>
      </c>
      <c r="F300" s="14">
        <v>126.71</v>
      </c>
      <c r="G300" s="14">
        <v>120.37</v>
      </c>
      <c r="H300" s="14">
        <v>114.04</v>
      </c>
      <c r="I300" s="14"/>
      <c r="J300" s="14">
        <v>128.99</v>
      </c>
      <c r="K300" s="14">
        <v>141.65</v>
      </c>
      <c r="L300" s="14">
        <v>162.13999999999999</v>
      </c>
      <c r="M300" s="14"/>
      <c r="N300" s="14">
        <v>33.704635085</v>
      </c>
      <c r="O300" s="33">
        <v>1.99152123</v>
      </c>
      <c r="P300" s="17" t="s">
        <v>15</v>
      </c>
      <c r="Q300" s="46" t="s">
        <v>885</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741</v>
      </c>
      <c r="D301" s="16" t="s">
        <v>742</v>
      </c>
      <c r="E301" s="16">
        <v>0</v>
      </c>
      <c r="F301" s="15">
        <v>90.83</v>
      </c>
      <c r="G301" s="15">
        <v>84.34</v>
      </c>
      <c r="H301" s="15">
        <v>77.86</v>
      </c>
      <c r="I301" s="14"/>
      <c r="J301" s="15">
        <v>92.99</v>
      </c>
      <c r="K301" s="15">
        <v>105.95</v>
      </c>
      <c r="L301" s="15">
        <v>126.93</v>
      </c>
      <c r="M301" s="15"/>
      <c r="N301" s="15">
        <v>31.713405890000001</v>
      </c>
      <c r="O301" s="15">
        <v>2.3680118346999999</v>
      </c>
      <c r="P301" s="16" t="s">
        <v>15</v>
      </c>
      <c r="Q301" s="45" t="s">
        <v>743</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19" t="s">
        <v>488</v>
      </c>
      <c r="D302" s="17" t="s">
        <v>489</v>
      </c>
      <c r="E302" s="17">
        <v>3</v>
      </c>
      <c r="F302" s="14">
        <v>152.32</v>
      </c>
      <c r="G302" s="14">
        <v>142.27000000000001</v>
      </c>
      <c r="H302" s="14">
        <v>132.22999999999999</v>
      </c>
      <c r="I302" s="14"/>
      <c r="J302" s="14">
        <v>155.24</v>
      </c>
      <c r="K302" s="14">
        <v>175.32</v>
      </c>
      <c r="L302" s="14">
        <v>207.82</v>
      </c>
      <c r="M302" s="14"/>
      <c r="N302" s="14">
        <v>34.950518834</v>
      </c>
      <c r="O302" s="33">
        <v>5.3865854425999995</v>
      </c>
      <c r="P302" s="17" t="s">
        <v>15</v>
      </c>
      <c r="Q302" s="46" t="s">
        <v>886</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423</v>
      </c>
      <c r="D303" s="16" t="s">
        <v>424</v>
      </c>
      <c r="E303" s="16">
        <v>7</v>
      </c>
      <c r="F303" s="15">
        <v>23.6</v>
      </c>
      <c r="G303" s="15">
        <v>19.88</v>
      </c>
      <c r="H303" s="15">
        <v>16.16</v>
      </c>
      <c r="I303" s="14"/>
      <c r="J303" s="15">
        <v>31.86</v>
      </c>
      <c r="K303" s="15">
        <v>39.29</v>
      </c>
      <c r="L303" s="15">
        <v>51.32</v>
      </c>
      <c r="M303" s="15"/>
      <c r="N303" s="15">
        <v>68.264560094000004</v>
      </c>
      <c r="O303" s="15">
        <v>3.1453030679</v>
      </c>
      <c r="P303" s="16" t="s">
        <v>18</v>
      </c>
      <c r="Q303" s="45" t="s">
        <v>887</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19" t="s">
        <v>480</v>
      </c>
      <c r="D304" s="17" t="s">
        <v>481</v>
      </c>
      <c r="E304" s="17">
        <v>7</v>
      </c>
      <c r="F304" s="14">
        <v>15.67</v>
      </c>
      <c r="G304" s="14">
        <v>15.06</v>
      </c>
      <c r="H304" s="14">
        <v>14.45</v>
      </c>
      <c r="I304" s="14"/>
      <c r="J304" s="14">
        <v>16.739999999999998</v>
      </c>
      <c r="K304" s="14">
        <v>17.95</v>
      </c>
      <c r="L304" s="14">
        <v>19.920000000000002</v>
      </c>
      <c r="M304" s="14"/>
      <c r="N304" s="14">
        <v>58.763500727</v>
      </c>
      <c r="O304" s="33">
        <v>1.5223301578999999</v>
      </c>
      <c r="P304" s="17" t="s">
        <v>18</v>
      </c>
      <c r="Q304" s="46" t="s">
        <v>744</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465</v>
      </c>
      <c r="D305" s="16" t="s">
        <v>466</v>
      </c>
      <c r="E305" s="16">
        <v>0</v>
      </c>
      <c r="F305" s="15">
        <v>7.35</v>
      </c>
      <c r="G305" s="15">
        <v>6.83</v>
      </c>
      <c r="H305" s="15">
        <v>6.31</v>
      </c>
      <c r="I305" s="14"/>
      <c r="J305" s="15">
        <v>7.42</v>
      </c>
      <c r="K305" s="15">
        <v>8.4499999999999993</v>
      </c>
      <c r="L305" s="15">
        <v>10.130000000000001</v>
      </c>
      <c r="M305" s="15"/>
      <c r="N305" s="15">
        <v>38.757805654000002</v>
      </c>
      <c r="O305" s="15">
        <v>1.7419370189000001</v>
      </c>
      <c r="P305" s="16" t="s">
        <v>15</v>
      </c>
      <c r="Q305" s="45" t="s">
        <v>745</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19" t="s">
        <v>425</v>
      </c>
      <c r="D306" s="17" t="s">
        <v>426</v>
      </c>
      <c r="E306" s="17">
        <v>7</v>
      </c>
      <c r="F306" s="14" t="s">
        <v>35</v>
      </c>
      <c r="G306" s="14" t="s">
        <v>35</v>
      </c>
      <c r="H306" s="14" t="s">
        <v>35</v>
      </c>
      <c r="I306" s="14"/>
      <c r="J306" s="14" t="s">
        <v>35</v>
      </c>
      <c r="K306" s="14" t="s">
        <v>35</v>
      </c>
      <c r="L306" s="14" t="s">
        <v>35</v>
      </c>
      <c r="M306" s="14"/>
      <c r="N306" s="14" t="s">
        <v>35</v>
      </c>
      <c r="O306" s="33" t="s">
        <v>35</v>
      </c>
      <c r="P306" s="17" t="s">
        <v>35</v>
      </c>
      <c r="Q306" s="46" t="s">
        <v>36</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427</v>
      </c>
      <c r="D307" s="16" t="s">
        <v>428</v>
      </c>
      <c r="E307" s="16">
        <v>3</v>
      </c>
      <c r="F307" s="15">
        <v>18.989999999999998</v>
      </c>
      <c r="G307" s="15">
        <v>17.71</v>
      </c>
      <c r="H307" s="15">
        <v>16.440000000000001</v>
      </c>
      <c r="I307" s="14"/>
      <c r="J307" s="15">
        <v>19.21</v>
      </c>
      <c r="K307" s="15">
        <v>21.75</v>
      </c>
      <c r="L307" s="15">
        <v>25.87</v>
      </c>
      <c r="M307" s="15"/>
      <c r="N307" s="15">
        <v>33.554854403999997</v>
      </c>
      <c r="O307" s="15">
        <v>13.88451937</v>
      </c>
      <c r="P307" s="16" t="s">
        <v>15</v>
      </c>
      <c r="Q307" s="45" t="s">
        <v>888</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19" t="s">
        <v>429</v>
      </c>
      <c r="D308" s="17" t="s">
        <v>430</v>
      </c>
      <c r="E308" s="17">
        <v>9</v>
      </c>
      <c r="F308" s="14">
        <v>19.059999999999999</v>
      </c>
      <c r="G308" s="14">
        <v>18.13</v>
      </c>
      <c r="H308" s="14">
        <v>17.21</v>
      </c>
      <c r="I308" s="14"/>
      <c r="J308" s="14">
        <v>19.72</v>
      </c>
      <c r="K308" s="14">
        <v>21.56</v>
      </c>
      <c r="L308" s="14">
        <v>24.54</v>
      </c>
      <c r="M308" s="14"/>
      <c r="N308" s="14">
        <v>76.337957673000005</v>
      </c>
      <c r="O308" s="33">
        <v>13.564873359</v>
      </c>
      <c r="P308" s="17" t="s">
        <v>18</v>
      </c>
      <c r="Q308" s="46" t="s">
        <v>746</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431</v>
      </c>
      <c r="D309" s="16" t="s">
        <v>432</v>
      </c>
      <c r="E309" s="16">
        <v>0</v>
      </c>
      <c r="F309" s="15">
        <v>23.26</v>
      </c>
      <c r="G309" s="15">
        <v>21.13</v>
      </c>
      <c r="H309" s="15">
        <v>19</v>
      </c>
      <c r="I309" s="14"/>
      <c r="J309" s="15">
        <v>23.71</v>
      </c>
      <c r="K309" s="15">
        <v>27.96</v>
      </c>
      <c r="L309" s="15">
        <v>34.840000000000003</v>
      </c>
      <c r="M309" s="15"/>
      <c r="N309" s="15">
        <v>25.494935484999999</v>
      </c>
      <c r="O309" s="15">
        <v>32.209748095000002</v>
      </c>
      <c r="P309" s="16" t="s">
        <v>15</v>
      </c>
      <c r="Q309" s="45" t="s">
        <v>747</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19" t="s">
        <v>511</v>
      </c>
      <c r="D310" s="17" t="s">
        <v>512</v>
      </c>
      <c r="E310" s="17">
        <v>0</v>
      </c>
      <c r="F310" s="14">
        <v>52.56</v>
      </c>
      <c r="G310" s="14">
        <v>47.37</v>
      </c>
      <c r="H310" s="14">
        <v>42.18</v>
      </c>
      <c r="I310" s="14"/>
      <c r="J310" s="14">
        <v>53.83</v>
      </c>
      <c r="K310" s="14">
        <v>64.2</v>
      </c>
      <c r="L310" s="14">
        <v>80.98</v>
      </c>
      <c r="M310" s="14"/>
      <c r="N310" s="14">
        <v>32.732359148</v>
      </c>
      <c r="O310" s="33">
        <v>2.4242379341999998</v>
      </c>
      <c r="P310" s="17" t="s">
        <v>15</v>
      </c>
      <c r="Q310" s="46" t="s">
        <v>748</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496</v>
      </c>
      <c r="D311" s="16" t="s">
        <v>497</v>
      </c>
      <c r="E311" s="16">
        <v>9</v>
      </c>
      <c r="F311" s="15">
        <v>15.3</v>
      </c>
      <c r="G311" s="15">
        <v>14.55</v>
      </c>
      <c r="H311" s="15">
        <v>13.81</v>
      </c>
      <c r="I311" s="14"/>
      <c r="J311" s="15">
        <v>16.66</v>
      </c>
      <c r="K311" s="15">
        <v>18.14</v>
      </c>
      <c r="L311" s="15">
        <v>20.54</v>
      </c>
      <c r="M311" s="15"/>
      <c r="N311" s="15">
        <v>68.745490426000003</v>
      </c>
      <c r="O311" s="15">
        <v>2.7708536131999999</v>
      </c>
      <c r="P311" s="16" t="s">
        <v>18</v>
      </c>
      <c r="Q311" s="45" t="s">
        <v>749</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19" t="s">
        <v>484</v>
      </c>
      <c r="D312" s="17" t="s">
        <v>485</v>
      </c>
      <c r="E312" s="17">
        <v>9</v>
      </c>
      <c r="F312" s="14">
        <v>24.25</v>
      </c>
      <c r="G312" s="14">
        <v>22.82</v>
      </c>
      <c r="H312" s="14">
        <v>21.4</v>
      </c>
      <c r="I312" s="14"/>
      <c r="J312" s="14">
        <v>25.37</v>
      </c>
      <c r="K312" s="14">
        <v>28.21</v>
      </c>
      <c r="L312" s="14">
        <v>32.81</v>
      </c>
      <c r="M312" s="14"/>
      <c r="N312" s="14">
        <v>70.826070161000004</v>
      </c>
      <c r="O312" s="33">
        <v>1.9055728894999999</v>
      </c>
      <c r="P312" s="17" t="s">
        <v>18</v>
      </c>
      <c r="Q312" s="46" t="s">
        <v>750</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6"/>
      <c r="E313" s="16"/>
      <c r="F313" s="15"/>
      <c r="G313" s="15"/>
      <c r="H313" s="15"/>
      <c r="I313" s="14"/>
      <c r="J313" s="15"/>
      <c r="K313" s="15"/>
      <c r="L313" s="15"/>
      <c r="M313" s="15"/>
      <c r="N313" s="15"/>
      <c r="O313" s="15"/>
      <c r="P313" s="16"/>
      <c r="Q313" s="45"/>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19"/>
      <c r="D314" s="17"/>
      <c r="E314" s="17"/>
      <c r="F314" s="14"/>
      <c r="G314" s="14"/>
      <c r="H314" s="14"/>
      <c r="I314" s="14"/>
      <c r="J314" s="14"/>
      <c r="K314" s="14"/>
      <c r="L314" s="14"/>
      <c r="M314" s="14"/>
      <c r="N314" s="14"/>
      <c r="O314" s="33"/>
      <c r="P314" s="17"/>
      <c r="Q314" s="46"/>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6"/>
      <c r="E315" s="16"/>
      <c r="F315" s="15"/>
      <c r="G315" s="15"/>
      <c r="H315" s="15"/>
      <c r="I315" s="14"/>
      <c r="J315" s="15"/>
      <c r="K315" s="15"/>
      <c r="L315" s="15"/>
      <c r="M315" s="15"/>
      <c r="N315" s="15"/>
      <c r="O315" s="15"/>
      <c r="P315" s="16"/>
      <c r="Q315" s="45"/>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19"/>
      <c r="D316" s="17"/>
      <c r="E316" s="17"/>
      <c r="F316" s="14"/>
      <c r="G316" s="14"/>
      <c r="H316" s="14"/>
      <c r="I316" s="14"/>
      <c r="J316" s="14"/>
      <c r="K316" s="14"/>
      <c r="L316" s="14"/>
      <c r="M316" s="14"/>
      <c r="N316" s="14"/>
      <c r="O316" s="33"/>
      <c r="P316" s="17"/>
      <c r="Q316" s="46"/>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6"/>
      <c r="E317" s="16"/>
      <c r="F317" s="15"/>
      <c r="G317" s="15"/>
      <c r="H317" s="15"/>
      <c r="I317" s="14"/>
      <c r="J317" s="15"/>
      <c r="K317" s="15"/>
      <c r="L317" s="15"/>
      <c r="M317" s="15"/>
      <c r="N317" s="15"/>
      <c r="O317" s="15"/>
      <c r="P317" s="16"/>
      <c r="Q317" s="45"/>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19"/>
      <c r="D318" s="17"/>
      <c r="E318" s="17"/>
      <c r="F318" s="14"/>
      <c r="G318" s="14"/>
      <c r="H318" s="14"/>
      <c r="I318" s="14"/>
      <c r="J318" s="14"/>
      <c r="K318" s="14"/>
      <c r="L318" s="14"/>
      <c r="M318" s="14"/>
      <c r="N318" s="14"/>
      <c r="O318" s="33"/>
      <c r="P318" s="17"/>
      <c r="Q318" s="46"/>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6"/>
      <c r="E319" s="16"/>
      <c r="F319" s="15"/>
      <c r="G319" s="15"/>
      <c r="H319" s="15"/>
      <c r="I319" s="14"/>
      <c r="J319" s="15"/>
      <c r="K319" s="15"/>
      <c r="L319" s="15"/>
      <c r="M319" s="15"/>
      <c r="N319" s="15"/>
      <c r="O319" s="15"/>
      <c r="P319" s="16"/>
      <c r="Q319" s="45"/>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19"/>
      <c r="D320" s="17"/>
      <c r="E320" s="17"/>
      <c r="F320" s="14"/>
      <c r="G320" s="14"/>
      <c r="H320" s="14"/>
      <c r="I320" s="14"/>
      <c r="J320" s="14"/>
      <c r="K320" s="14"/>
      <c r="L320" s="14"/>
      <c r="M320" s="14"/>
      <c r="N320" s="14"/>
      <c r="O320" s="33"/>
      <c r="P320" s="17"/>
      <c r="Q320" s="46"/>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6"/>
      <c r="E321" s="16"/>
      <c r="F321" s="15"/>
      <c r="G321" s="15"/>
      <c r="H321" s="15"/>
      <c r="I321" s="14"/>
      <c r="J321" s="15"/>
      <c r="K321" s="15"/>
      <c r="L321" s="15"/>
      <c r="M321" s="15"/>
      <c r="N321" s="15"/>
      <c r="O321" s="15"/>
      <c r="P321" s="16"/>
      <c r="Q321" s="45"/>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19"/>
      <c r="D322" s="17"/>
      <c r="E322" s="17"/>
      <c r="F322" s="14"/>
      <c r="G322" s="14"/>
      <c r="H322" s="14"/>
      <c r="I322" s="14"/>
      <c r="J322" s="14"/>
      <c r="K322" s="14"/>
      <c r="L322" s="14"/>
      <c r="M322" s="14"/>
      <c r="N322" s="14"/>
      <c r="O322" s="33"/>
      <c r="P322" s="17"/>
      <c r="Q322" s="46"/>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6"/>
      <c r="E323" s="16"/>
      <c r="F323" s="15"/>
      <c r="G323" s="15"/>
      <c r="H323" s="15"/>
      <c r="I323" s="14"/>
      <c r="J323" s="15"/>
      <c r="K323" s="15"/>
      <c r="L323" s="15"/>
      <c r="M323" s="15"/>
      <c r="N323" s="15"/>
      <c r="O323" s="15"/>
      <c r="P323" s="16"/>
      <c r="Q323" s="45"/>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19"/>
      <c r="D324" s="17"/>
      <c r="E324" s="17"/>
      <c r="F324" s="14"/>
      <c r="G324" s="14"/>
      <c r="H324" s="14"/>
      <c r="I324" s="14"/>
      <c r="J324" s="14"/>
      <c r="K324" s="14"/>
      <c r="L324" s="14"/>
      <c r="M324" s="14"/>
      <c r="N324" s="14"/>
      <c r="O324" s="33"/>
      <c r="P324" s="17"/>
      <c r="Q324" s="46"/>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6"/>
      <c r="E325" s="16"/>
      <c r="F325" s="15"/>
      <c r="G325" s="15"/>
      <c r="H325" s="15"/>
      <c r="I325" s="14"/>
      <c r="J325" s="15"/>
      <c r="K325" s="15"/>
      <c r="L325" s="15"/>
      <c r="M325" s="15"/>
      <c r="N325" s="15"/>
      <c r="O325" s="15"/>
      <c r="P325" s="16"/>
      <c r="Q325" s="45"/>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19"/>
      <c r="D326" s="17"/>
      <c r="E326" s="17"/>
      <c r="F326" s="14"/>
      <c r="G326" s="14"/>
      <c r="H326" s="14"/>
      <c r="I326" s="14"/>
      <c r="J326" s="14"/>
      <c r="K326" s="14"/>
      <c r="L326" s="14"/>
      <c r="M326" s="14"/>
      <c r="N326" s="14"/>
      <c r="O326" s="33"/>
      <c r="P326" s="17"/>
      <c r="Q326" s="46"/>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6"/>
      <c r="E327" s="16"/>
      <c r="F327" s="15"/>
      <c r="G327" s="15"/>
      <c r="H327" s="15"/>
      <c r="I327" s="14"/>
      <c r="J327" s="15"/>
      <c r="K327" s="15"/>
      <c r="L327" s="15"/>
      <c r="M327" s="15"/>
      <c r="N327" s="15"/>
      <c r="O327" s="15"/>
      <c r="P327" s="16"/>
      <c r="Q327" s="45"/>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19"/>
      <c r="D328" s="17"/>
      <c r="E328" s="17"/>
      <c r="F328" s="14"/>
      <c r="G328" s="14"/>
      <c r="H328" s="14"/>
      <c r="I328" s="14"/>
      <c r="J328" s="14"/>
      <c r="K328" s="14"/>
      <c r="L328" s="14"/>
      <c r="M328" s="14"/>
      <c r="N328" s="14"/>
      <c r="O328" s="33"/>
      <c r="P328" s="17"/>
      <c r="Q328" s="46"/>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6"/>
      <c r="E329" s="16"/>
      <c r="F329" s="15"/>
      <c r="G329" s="15"/>
      <c r="H329" s="15"/>
      <c r="I329" s="14"/>
      <c r="J329" s="15"/>
      <c r="K329" s="15"/>
      <c r="L329" s="15"/>
      <c r="M329" s="15"/>
      <c r="N329" s="15"/>
      <c r="O329" s="15"/>
      <c r="P329" s="16"/>
      <c r="Q329" s="45"/>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19"/>
      <c r="D330" s="17"/>
      <c r="E330" s="17"/>
      <c r="F330" s="14"/>
      <c r="G330" s="14"/>
      <c r="H330" s="14"/>
      <c r="I330" s="14"/>
      <c r="J330" s="14"/>
      <c r="K330" s="14"/>
      <c r="L330" s="14"/>
      <c r="M330" s="14"/>
      <c r="N330" s="14"/>
      <c r="O330" s="33"/>
      <c r="P330" s="17"/>
      <c r="Q330" s="46"/>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6"/>
      <c r="E331" s="16"/>
      <c r="F331" s="15"/>
      <c r="G331" s="15"/>
      <c r="H331" s="15"/>
      <c r="I331" s="14"/>
      <c r="J331" s="15"/>
      <c r="K331" s="15"/>
      <c r="L331" s="15"/>
      <c r="M331" s="15"/>
      <c r="N331" s="15"/>
      <c r="O331" s="15"/>
      <c r="P331" s="16"/>
      <c r="Q331" s="45"/>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19"/>
      <c r="D332" s="17"/>
      <c r="E332" s="17"/>
      <c r="F332" s="14"/>
      <c r="G332" s="14"/>
      <c r="H332" s="14"/>
      <c r="I332" s="14"/>
      <c r="J332" s="14"/>
      <c r="K332" s="14"/>
      <c r="L332" s="14"/>
      <c r="M332" s="14"/>
      <c r="N332" s="14"/>
      <c r="O332" s="33"/>
      <c r="P332" s="17"/>
      <c r="Q332" s="46"/>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6"/>
      <c r="E333" s="16"/>
      <c r="F333" s="15"/>
      <c r="G333" s="15"/>
      <c r="H333" s="15"/>
      <c r="I333" s="14"/>
      <c r="J333" s="15"/>
      <c r="K333" s="15"/>
      <c r="L333" s="15"/>
      <c r="M333" s="15"/>
      <c r="N333" s="15"/>
      <c r="O333" s="15"/>
      <c r="P333" s="16"/>
      <c r="Q333" s="45"/>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19"/>
      <c r="D334" s="17"/>
      <c r="E334" s="17"/>
      <c r="F334" s="14"/>
      <c r="G334" s="14"/>
      <c r="H334" s="14"/>
      <c r="I334" s="14"/>
      <c r="J334" s="14"/>
      <c r="K334" s="14"/>
      <c r="L334" s="14"/>
      <c r="M334" s="14"/>
      <c r="N334" s="14"/>
      <c r="O334" s="33"/>
      <c r="P334" s="17"/>
      <c r="Q334" s="46"/>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6"/>
      <c r="E335" s="16"/>
      <c r="F335" s="15"/>
      <c r="G335" s="15"/>
      <c r="H335" s="15"/>
      <c r="I335" s="14"/>
      <c r="J335" s="15"/>
      <c r="K335" s="15"/>
      <c r="L335" s="15"/>
      <c r="M335" s="15"/>
      <c r="N335" s="15"/>
      <c r="O335" s="15"/>
      <c r="P335" s="16"/>
      <c r="Q335" s="45"/>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19"/>
      <c r="D336" s="17"/>
      <c r="E336" s="17"/>
      <c r="F336" s="14"/>
      <c r="G336" s="14"/>
      <c r="H336" s="14"/>
      <c r="I336" s="14"/>
      <c r="J336" s="14"/>
      <c r="K336" s="14"/>
      <c r="L336" s="14"/>
      <c r="M336" s="14"/>
      <c r="N336" s="14"/>
      <c r="O336" s="33"/>
      <c r="P336" s="17"/>
      <c r="Q336" s="46"/>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6"/>
      <c r="E337" s="16"/>
      <c r="F337" s="15"/>
      <c r="G337" s="15"/>
      <c r="H337" s="15"/>
      <c r="I337" s="14"/>
      <c r="J337" s="15"/>
      <c r="K337" s="15"/>
      <c r="L337" s="15"/>
      <c r="M337" s="15"/>
      <c r="N337" s="15"/>
      <c r="O337" s="15"/>
      <c r="P337" s="16"/>
      <c r="Q337" s="45"/>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19"/>
      <c r="D338" s="17"/>
      <c r="E338" s="17"/>
      <c r="F338" s="14"/>
      <c r="G338" s="14"/>
      <c r="H338" s="14"/>
      <c r="I338" s="14"/>
      <c r="J338" s="14"/>
      <c r="K338" s="14"/>
      <c r="L338" s="14"/>
      <c r="M338" s="14"/>
      <c r="N338" s="14"/>
      <c r="O338" s="33"/>
      <c r="P338" s="17"/>
      <c r="Q338" s="46"/>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6"/>
      <c r="E339" s="16"/>
      <c r="F339" s="15"/>
      <c r="G339" s="15"/>
      <c r="H339" s="15"/>
      <c r="I339" s="14"/>
      <c r="J339" s="15"/>
      <c r="K339" s="15"/>
      <c r="L339" s="15"/>
      <c r="M339" s="15"/>
      <c r="N339" s="15"/>
      <c r="O339" s="15"/>
      <c r="P339" s="16"/>
      <c r="Q339" s="45"/>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19"/>
      <c r="D340" s="17"/>
      <c r="E340" s="17"/>
      <c r="F340" s="14"/>
      <c r="G340" s="14"/>
      <c r="H340" s="14"/>
      <c r="I340" s="14"/>
      <c r="J340" s="14"/>
      <c r="K340" s="14"/>
      <c r="L340" s="14"/>
      <c r="M340" s="14"/>
      <c r="N340" s="14"/>
      <c r="O340" s="33"/>
      <c r="P340" s="17"/>
      <c r="Q340" s="46"/>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6"/>
      <c r="E341" s="16"/>
      <c r="F341" s="15"/>
      <c r="G341" s="15"/>
      <c r="H341" s="15"/>
      <c r="I341" s="14"/>
      <c r="J341" s="15"/>
      <c r="K341" s="15"/>
      <c r="L341" s="15"/>
      <c r="M341" s="15"/>
      <c r="N341" s="15"/>
      <c r="O341" s="15"/>
      <c r="P341" s="16"/>
      <c r="Q341" s="45"/>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19"/>
      <c r="D342" s="17"/>
      <c r="E342" s="17"/>
      <c r="F342" s="14"/>
      <c r="G342" s="14"/>
      <c r="H342" s="14"/>
      <c r="I342" s="14"/>
      <c r="J342" s="14"/>
      <c r="K342" s="14"/>
      <c r="L342" s="14"/>
      <c r="M342" s="14"/>
      <c r="N342" s="14"/>
      <c r="O342" s="33"/>
      <c r="P342" s="17"/>
      <c r="Q342" s="46"/>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6"/>
      <c r="E343" s="16"/>
      <c r="F343" s="15"/>
      <c r="G343" s="15"/>
      <c r="H343" s="15"/>
      <c r="I343" s="14"/>
      <c r="J343" s="15"/>
      <c r="K343" s="15"/>
      <c r="L343" s="15"/>
      <c r="M343" s="15"/>
      <c r="N343" s="15"/>
      <c r="O343" s="15"/>
      <c r="P343" s="16"/>
      <c r="Q343" s="45"/>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19"/>
      <c r="D344" s="17"/>
      <c r="E344" s="17"/>
      <c r="F344" s="14"/>
      <c r="G344" s="14"/>
      <c r="H344" s="14"/>
      <c r="I344" s="14"/>
      <c r="J344" s="14"/>
      <c r="K344" s="14"/>
      <c r="L344" s="14"/>
      <c r="M344" s="14"/>
      <c r="N344" s="14"/>
      <c r="O344" s="33"/>
      <c r="P344" s="17"/>
      <c r="Q344" s="46"/>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6"/>
      <c r="E345" s="16"/>
      <c r="F345" s="15"/>
      <c r="G345" s="15"/>
      <c r="H345" s="15"/>
      <c r="I345" s="14"/>
      <c r="J345" s="15"/>
      <c r="K345" s="15"/>
      <c r="L345" s="15"/>
      <c r="M345" s="15"/>
      <c r="N345" s="15"/>
      <c r="O345" s="15"/>
      <c r="P345" s="16"/>
      <c r="Q345" s="45"/>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19"/>
      <c r="D346" s="17"/>
      <c r="E346" s="17"/>
      <c r="F346" s="14"/>
      <c r="G346" s="14"/>
      <c r="H346" s="14"/>
      <c r="I346" s="14"/>
      <c r="J346" s="14"/>
      <c r="K346" s="14"/>
      <c r="L346" s="14"/>
      <c r="M346" s="14"/>
      <c r="N346" s="14"/>
      <c r="O346" s="33"/>
      <c r="P346" s="17"/>
      <c r="Q346" s="46"/>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6"/>
      <c r="E347" s="16"/>
      <c r="F347" s="15"/>
      <c r="G347" s="15"/>
      <c r="H347" s="15"/>
      <c r="I347" s="14"/>
      <c r="J347" s="15"/>
      <c r="K347" s="15"/>
      <c r="L347" s="15"/>
      <c r="M347" s="15"/>
      <c r="N347" s="15"/>
      <c r="O347" s="15"/>
      <c r="P347" s="16"/>
      <c r="Q347" s="45"/>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19"/>
      <c r="D348" s="17"/>
      <c r="E348" s="17"/>
      <c r="F348" s="14"/>
      <c r="G348" s="14"/>
      <c r="H348" s="14"/>
      <c r="I348" s="14"/>
      <c r="J348" s="14"/>
      <c r="K348" s="14"/>
      <c r="L348" s="14"/>
      <c r="M348" s="14"/>
      <c r="N348" s="14"/>
      <c r="O348" s="33"/>
      <c r="P348" s="17"/>
      <c r="Q348" s="46"/>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6"/>
      <c r="E349" s="16"/>
      <c r="F349" s="15"/>
      <c r="G349" s="15"/>
      <c r="H349" s="15"/>
      <c r="I349" s="14"/>
      <c r="J349" s="15"/>
      <c r="K349" s="15"/>
      <c r="L349" s="15"/>
      <c r="M349" s="15"/>
      <c r="N349" s="15"/>
      <c r="O349" s="15"/>
      <c r="P349" s="16"/>
      <c r="Q349" s="45"/>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x14ac:dyDescent="0.25">
      <c r="B350" s="11"/>
      <c r="C350" s="19"/>
      <c r="D350" s="17"/>
      <c r="E350" s="17"/>
      <c r="F350" s="14"/>
      <c r="G350" s="14"/>
      <c r="H350" s="14"/>
      <c r="I350" s="14"/>
      <c r="J350" s="14"/>
      <c r="K350" s="14"/>
      <c r="L350" s="14"/>
      <c r="M350" s="14"/>
      <c r="N350" s="14"/>
      <c r="O350" s="33"/>
      <c r="P350" s="17"/>
      <c r="Q350" s="46"/>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18"/>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18"/>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18"/>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18"/>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18"/>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18"/>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18"/>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18"/>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18"/>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18"/>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18"/>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18"/>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18"/>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18"/>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18"/>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18"/>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18"/>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18"/>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18"/>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18"/>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18"/>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18"/>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18"/>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18"/>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18"/>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18"/>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18"/>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18"/>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18"/>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18"/>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18"/>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18"/>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18"/>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18"/>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18"/>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18"/>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18"/>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18"/>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18"/>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18"/>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18"/>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18"/>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18"/>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18"/>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6"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2026-05-04T23:25:16Z</cp:lastPrinted>
  <dcterms:created xsi:type="dcterms:W3CDTF">2020-05-21T15:06:06Z</dcterms:created>
  <dcterms:modified xsi:type="dcterms:W3CDTF">2026-05-04T23:25:22Z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1462059558</vt:lpwstr>
  </property>
  <property fmtid="{D5CDD505-2E9C-101B-9397-08002B2CF9AE}" pid="3" name="EcoUpdateMessage">
    <vt:lpwstr>2026/04/30-23:39:18</vt:lpwstr>
  </property>
  <property fmtid="{D5CDD505-2E9C-101B-9397-08002B2CF9AE}" pid="4" name="EcoUpdateStatus">
    <vt:lpwstr>2026-04-30=BRA:St,ME,Fd,TP;USA:St,ME;ARG:St,ME,TP;MEX:St,ME,Fd;CHL:St,ME;PER:St,ME,Fd;SAU:St|2022-10-17=USA:TP|2026-04-29=ARG:Fd;MEX:TP;CHL:Fd;COL:St,ME|2021-11-17=CHL:TP|2014-02-26=VEN:St|2002-11-08=JPN:St|2026-04-21=GBR:St,ME|2016-08-18=NNN:St|2026-04-07=COL:Fd|2026-04-15=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