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0" documentId="8_{C503CF6F-9E23-4D44-BF84-E5EF6D41D368}" xr6:coauthVersionLast="47" xr6:coauthVersionMax="47" xr10:uidLastSave="{00000000-0000-0000-0000-000000000000}"/>
  <bookViews>
    <workbookView xWindow="390" yWindow="390" windowWidth="24060" windowHeight="137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<sst xmlns="http://schemas.openxmlformats.org/spreadsheetml/2006/main" count="1150" uniqueCount="831">
  <si>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</si>
  <si>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</si>
  <si>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</si>
  <si>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</si>
  <si>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</si>
  <si>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</si>
  <si>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</si>
  <si>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</si>
  <si>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</si>
  <si>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</si>
  <si>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</si>
  <si>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</si>
  <si>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</si>
  <si>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</si>
  <si>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</si>
  <si>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</si>
  <si>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</si>
  <si>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</si>
  <si>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</si>
  <si>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</si>
  <si>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</si>
  <si>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</si>
  <si>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</si>
  <si>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</si>
  <si>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</si>
  <si>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</si>
  <si>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</si>
  <si>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</si>
  <si>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</si>
  <si>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</si>
  <si>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</si>
  <si>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</si>
  <si>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</si>
  <si>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</si>
  <si>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</si>
  <si>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</si>
  <si>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</si>
  <si>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</si>
  <si>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</si>
  <si>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</si>
  <si>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</si>
  <si>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</si>
  <si>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</si>
  <si>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</si>
  <si>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</si>
  <si>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</si>
  <si>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</si>
  <si>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</si>
  <si>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</si>
  <si>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</si>
  <si>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</si>
  <si>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</si>
  <si>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</si>
  <si>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</si>
  <si>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</si>
  <si>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</si>
  <si>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</si>
  <si>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</si>
  <si>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</si>
  <si>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</si>
  <si>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</si>
  <si>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</si>
  <si>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</si>
  <si>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</si>
  <si>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</si>
  <si>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</si>
  <si>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</si>
  <si>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</si>
  <si>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</si>
  <si>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</si>
  <si>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</si>
  <si>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</si>
  <si>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</si>
  <si>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</si>
  <si>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</si>
  <si>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</si>
  <si>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</si>
  <si>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</si>
  <si>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</si>
  <si>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</si>
  <si>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</si>
  <si>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</si>
  <si>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</si>
  <si>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</si>
  <si>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</si>
  <si>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</si>
  <si>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</si>
  <si>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</si>
  <si>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</si>
  <si>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</si>
  <si>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</si>
  <si>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</si>
  <si>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</si>
  <si>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</si>
  <si>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</si>
  <si>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</si>
  <si>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</si>
  <si>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</si>
  <si>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</si>
  <si>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</si>
  <si>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</si>
  <si>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</si>
  <si>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</si>
  <si>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</si>
  <si>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</si>
  <si>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</si>
  <si>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</si>
  <si>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</si>
  <si>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</si>
  <si>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</si>
  <si>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</si>
  <si>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</si>
  <si>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</si>
  <si>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</si>
  <si>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</si>
  <si>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</si>
  <si>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</si>
  <si>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</si>
  <si>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</si>
  <si>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</si>
  <si>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</si>
  <si>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</si>
  <si>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</si>
  <si>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</si>
  <si>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</si>
  <si>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</si>
  <si>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</si>
  <si>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</si>
  <si>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</si>
  <si>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</si>
  <si>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</si>
  <si>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</si>
  <si>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</si>
  <si>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</si>
  <si>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</si>
  <si>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</si>
  <si>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</si>
  <si>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</si>
  <si>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</si>
  <si>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</si>
  <si>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</si>
  <si>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</si>
  <si>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</si>
  <si>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</si>
  <si>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</si>
  <si>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</si>
  <si>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</si>
  <si>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</si>
  <si>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</si>
  <si>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</si>
  <si>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</si>
  <si>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</si>
  <si>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</si>
  <si>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</si>
  <si>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</si>
  <si>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</si>
  <si>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</si>
  <si>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</si>
  <si>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</si>
  <si>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</si>
  <si>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</si>
  <si>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</si>
  <si>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</si>
  <si>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</si>
  <si>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</si>
  <si>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</si>
  <si>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</si>
  <si>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</si>
  <si>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</si>
  <si>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</si>
  <si>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</si>
  <si>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</si>
  <si>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</si>
  <si>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</si>
  <si>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</si>
  <si>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</si>
  <si>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</si>
  <si>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</si>
  <si>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</si>
  <si>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</si>
  <si>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</si>
  <si>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</si>
  <si>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</si>
  <si>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</si>
  <si>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</si>
  <si>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</si>
  <si>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</si>
  <si>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</si>
  <si>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</si>
  <si>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</si>
  <si>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</si>
  <si>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</si>
  <si>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</si>
  <si>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</si>
  <si>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</si>
  <si>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</si>
  <si>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</si>
  <si>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</si>
  <si>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</si>
  <si>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</si>
  <si>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</si>
  <si>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</si>
  <si>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</si>
  <si>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</si>
  <si>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</si>
  <si>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</si>
  <si>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</si>
  <si>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</si>
  <si>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</si>
  <si>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</si>
  <si>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</si>
  <si>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</si>
  <si>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</si>
  <si>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</si>
  <si>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</si>
  <si>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</si>
  <si>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</si>
  <si>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</si>
  <si>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</si>
  <si>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</si>
  <si>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</si>
  <si>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</si>
  <si>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</si>
  <si>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</si>
  <si>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</si>
  <si>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</si>
  <si>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</si>
  <si>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</si>
  <si>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</si>
  <si>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</si>
  <si>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</si>
  <si>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</si>
  <si>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</si>
  <si>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</si>
  <si>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</si>
  <si>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</si>
  <si>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</si>
  <si>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</si>
  <si>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</si>
  <si>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</si>
  <si>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</si>
  <si>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</si>
  <si>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</si>
  <si>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</si>
  <si>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</si>
  <si>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</si>
  <si>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</si>
  <si>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</si>
  <si>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</si>
  <si>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</si>
  <si>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</si>
  <si>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</si>
  <si>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</si>
  <si>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</si>
  <si>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</si>
  <si>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</si>
  <si>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</si>
  <si>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</si>
  <si>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</si>
  <si>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</si>
  <si>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</si>
  <si>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</si>
  <si>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</si>
  <si>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</si>
  <si>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</si>
  <si>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</si>
  <si>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</si>
  <si>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</si>
  <si>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</si>
  <si>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</si>
  <si>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</si>
  <si>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</si>
  <si>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</si>
  <si>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</si>
  <si>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</si>
  <si>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</si>
  <si>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</si>
  <si>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</si>
  <si>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</si>
  <si>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</si>
  <si>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</si>
  <si>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</si>
  <si>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</si>
  <si>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</si>
  <si>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</si>
  <si>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</si>
  <si>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</si>
  <si>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</si>
  <si>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</si>
  <si>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</si>
  <si>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</si>
  <si>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</si>
  <si>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</si>
  <si>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</si>
  <si>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</si>
  <si>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</si>
  <si>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</si>
  <si>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</si>
  <si>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</si>
  <si>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</si>
  <si>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</si>
  <si>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</si>
  <si>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</si>
  <si>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</si>
  <si>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</si>
  <si>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</si>
  <si>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</si>
  <si>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</si>
  <si>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</si>
  <si>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</si>
  <si>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</si>
  <si>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</si>
  <si>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</si>
  <si>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</si>
  <si>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</si>
  <si>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</si>
  <si>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</si>
  <si>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</si>
  <si>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</si>
  <si>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</si>
  <si>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</si>
  <si>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</si>
  <si>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</si>
  <si>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</si>
  <si>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</si>
  <si>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</si>
  <si>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</si>
  <si>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</si>
  <si>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</si>
  <si>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</si>
  <si>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</si>
  <si>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</si>
  <si>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</si>
  <si>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</si>
  <si>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</si>
  <si>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</si>
  <si>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</si>
  <si>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</si>
  <si>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</si>
  <si>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</si>
  <si>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</si>
  <si>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</si>
  <si>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</si>
  <si>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</si>
  <si>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</si>
  <si>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</si>
  <si>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</si>
  <si>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</si>
  <si>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</si>
  <si>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</si>
  <si>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</si>
  <si>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</si>
  <si>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</si>
  <si>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</si>
  <si>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</si>
  <si>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</si>
  <si>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</si>
  <si>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</si>
  <si>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</si>
  <si>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</si>
  <si>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</si>
  <si>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</si>
  <si>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</si>
  <si>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</si>
  <si>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</si>
  <si>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</si>
  <si>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</si>
  <si>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</si>
  <si>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</si>
  <si>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</si>
  <si>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</si>
  <si>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</si>
  <si>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</si>
  <si>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</si>
  <si>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</si>
  <si>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</si>
  <si>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</si>
  <si>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</si>
  <si>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</si>
  <si>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</si>
  <si>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</si>
  <si>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</si>
  <si>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</si>
  <si>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</si>
  <si>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</si>
  <si>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</si>
  <si>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</si>
  <si>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</si>
  <si>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</si>
  <si>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</si>
  <si>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</si>
  <si>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</si>
  <si>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</si>
  <si>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</si>
  <si>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</si>
  <si>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</si>
  <si>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</si>
  <si>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</si>
  <si>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</si>
  <si>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</si>
  <si>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</si>
  <si>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</si>
  <si>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</si>
  <si>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</si>
  <si>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</si>
  <si>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</si>
  <si>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</si>
  <si>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Planoeplano</t>
  </si>
  <si>
    <t>Allied</t>
  </si>
  <si>
    <t>ALLD3</t>
  </si>
  <si>
    <t>Syn Prop Tec</t>
  </si>
  <si>
    <t>SYNE3</t>
  </si>
  <si>
    <t>Oranjebtc</t>
  </si>
  <si>
    <t>OBTC3</t>
  </si>
  <si>
    <t>Nota Téc.</t>
  </si>
  <si>
    <t>Sigma Lithium Corp</t>
  </si>
  <si>
    <t>S2GM34</t>
  </si>
  <si>
    <t>Rede D Or</t>
  </si>
  <si>
    <t>Trisul</t>
  </si>
  <si>
    <t>TRIS3</t>
  </si>
  <si>
    <t>USIM3</t>
  </si>
  <si>
    <t>Riachuelo</t>
  </si>
  <si>
    <t>Porto Seguro</t>
  </si>
  <si>
    <t>Positivo Tec</t>
  </si>
  <si>
    <t>Quero-Quero</t>
  </si>
  <si>
    <t>Multilaser</t>
  </si>
  <si>
    <t>MLAS3</t>
  </si>
  <si>
    <t>It Now Ifnc Fundo de Indice</t>
  </si>
  <si>
    <t>FIND11</t>
  </si>
  <si>
    <t>Qualicorp</t>
  </si>
  <si>
    <t>Etf BV Spyi</t>
  </si>
  <si>
    <t>SPYI11</t>
  </si>
  <si>
    <t>Nota media</t>
  </si>
  <si>
    <t>Asml Holding Nv</t>
  </si>
  <si>
    <t>ASML34</t>
  </si>
  <si>
    <t>Cruzeiro Edu</t>
  </si>
  <si>
    <t>CSED3</t>
  </si>
  <si>
    <t>Rumo S.A.</t>
  </si>
  <si>
    <t>Global X Uranium</t>
  </si>
  <si>
    <t>BURA39</t>
  </si>
  <si>
    <t>BEWY39</t>
  </si>
  <si>
    <t>Investo Chip</t>
  </si>
  <si>
    <t>CHIP11</t>
  </si>
  <si>
    <t>Investoutil</t>
  </si>
  <si>
    <t>UTLL11</t>
  </si>
  <si>
    <t>RaiaDrogasil</t>
  </si>
  <si>
    <t>TAEE3</t>
  </si>
  <si>
    <t>ITSA3</t>
  </si>
  <si>
    <t>Mercantil</t>
  </si>
  <si>
    <t>BMEB4</t>
  </si>
  <si>
    <t>Azul</t>
  </si>
  <si>
    <t>AZUL3</t>
  </si>
  <si>
    <t>Eli Lilly And Company</t>
  </si>
  <si>
    <t>LILY34</t>
  </si>
  <si>
    <t>QCOM34</t>
  </si>
  <si>
    <t>S1TX34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</si>
  <si>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</si>
  <si>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</si>
  <si>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</si>
  <si>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</si>
  <si>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</si>
  <si>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</si>
  <si>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Raizen</t>
  </si>
  <si>
    <t>Etf Brad Bov</t>
  </si>
  <si>
    <t>BOVB11</t>
  </si>
  <si>
    <t>Global X Copper Miners</t>
  </si>
  <si>
    <t>BCPX39</t>
  </si>
  <si>
    <t>BAAX39</t>
  </si>
  <si>
    <t>It Now Imat</t>
  </si>
  <si>
    <t>MATB11</t>
  </si>
  <si>
    <t>Advanced Micro Devices Inc</t>
  </si>
  <si>
    <t>Qualcomm Inc</t>
  </si>
  <si>
    <t>SANB3</t>
  </si>
  <si>
    <t>SANB4</t>
  </si>
  <si>
    <t>Eucatex</t>
  </si>
  <si>
    <t>EUCA4</t>
  </si>
  <si>
    <t>Mitre Realty</t>
  </si>
  <si>
    <t>MTRE3</t>
  </si>
  <si>
    <t>Viveo</t>
  </si>
  <si>
    <t>VVEO3</t>
  </si>
  <si>
    <t>Alphabet Inc</t>
  </si>
  <si>
    <t>Berkshire Hathaway Inc</t>
  </si>
  <si>
    <t>Coca Cola Co</t>
  </si>
  <si>
    <t>COCA34</t>
  </si>
  <si>
    <t>Hapvida</t>
  </si>
  <si>
    <t>HAPV3</t>
  </si>
  <si>
    <t>Helbor</t>
  </si>
  <si>
    <t>HBOR3</t>
  </si>
  <si>
    <t>Jallesmachad</t>
  </si>
  <si>
    <t>Jpmorgan Chase &amp; Co</t>
  </si>
  <si>
    <t>Micron Technology, Inc</t>
  </si>
  <si>
    <t>Priner</t>
  </si>
  <si>
    <t>Seagate Technology Holdings Plc</t>
  </si>
  <si>
    <t>Strategy Inc</t>
  </si>
  <si>
    <t>Hashdex Btcn</t>
  </si>
  <si>
    <t>Hashdex Eth</t>
  </si>
  <si>
    <t>Hashdex Nci</t>
  </si>
  <si>
    <t>HASH11</t>
  </si>
  <si>
    <t>Ishares Bova Ci</t>
  </si>
  <si>
    <t>iShares MSCI All Country Asia Ex Japan Index Fund</t>
  </si>
  <si>
    <t>iShares MSCI South Korea Capped ETF</t>
  </si>
  <si>
    <t>Ishares S&amp;P 500</t>
  </si>
  <si>
    <t>iShares Silver Trust</t>
  </si>
  <si>
    <t>Ishares Smal Ci</t>
  </si>
  <si>
    <t>Solana Hash</t>
  </si>
  <si>
    <t>SOLH11</t>
  </si>
  <si>
    <t>Pagseguro Digital Ltd.</t>
  </si>
  <si>
    <t>PAGS34</t>
  </si>
  <si>
    <t>Petzcobasi</t>
  </si>
  <si>
    <t>Btc iShares Core MSCI Europe ETF</t>
  </si>
  <si>
    <t>BIEU39</t>
  </si>
  <si>
    <t>Trend Acwi</t>
  </si>
  <si>
    <t>ACWI11</t>
  </si>
  <si>
    <t>TTEN3 está em tendência de alta pelas médias de 21 e 200 dias e vai mantendo sinal de força altista. Acima dos 17,24 pode buscar projeções nos 18,71 ou 21,09. Teria sinal de realização na perda dos 16,31 mirando os 14,86 ou 14,12.</t>
  </si>
  <si>
    <t>ABCB4 apesar de estar em tendência de alta no longo prazo pela média de 200 dias, no curto prazo está em realização. Abaixo dos 23,74 pode seguir em baixa no curto prazo mirando suportes em 22,56 ou 21,39. Teria sinal de retomada altista fechando acima dos 24,17 mirando resistências em 27,54 ou 29,88.</t>
  </si>
  <si>
    <t>A1MD34 está em tendência de alta pelas médias de 21 e 200 dias e vai mantendo sinal de força altista. Acima dos 287 pode buscar projeções nos 365,03 ou 491,3. Teria sinal de realização na perda dos 265,96 mirando os 160,73 ou 121,71. O IFR sobrecomprado alerta realizações se perder 265,96.</t>
  </si>
  <si>
    <t>BABA34 está em tendência de baixa pela média de 200 dias, a parece ter completado movimento de repique de alta de curto prazo e pode estar retomando o movimento baixista. Abaixo dos 24,69 pode seguir em queda na direção dos suportes 22,89 ou 21,85. Teria sinal de repique altista fechando acima dos 26,24 mirando resistências em 28,31 ou 31,66.</t>
  </si>
  <si>
    <t>ALLD3 está em tendência de baixa pelas médias de 21 e 200 dias, mas começa a dar sinais de repiques de alta. Acima dos 5,99 teria sinal de repique altista mirando resistências nos 6,9 ou 7,57. Já uma perda dos 5,81 traria de volta o sinal de baixa projetando de 5,47 a 5,13. O IFR sobrevendido alerta para recuperações se superar 5,99</t>
  </si>
  <si>
    <t>ALOS3 está em tendência de alta no longo prazo, teve uma correção no curto prazo, mas pode estar retomando sinal de altas. Acima dos 29,14 pode buscar 33,86 ou 37,35. Abaixo dos 28,21 retomaria sinal de realização mirando suportes em 26,46 ou 24,71.</t>
  </si>
  <si>
    <t>ALPA4 está em tendência de alta no longo prazo, teve uma correção no curto prazo, mas pode estar retomando sinal de altas. Acima dos 11,48 pode buscar 13,16 ou 14,59. Abaixo dos 10,83 retomaria sinal de realização mirando suportes em 10,11 ou 9,39.</t>
  </si>
  <si>
    <t>GOGL34 está em tendência de alta pelas médias de 21 e 200 dias, mas começa a dar sinal de possível realização. Abaixo dos 164,27 poderia realizar na direção dos suportes 138,7 ou 129,52. Caso supere os 168,38 retomaria sinal de alta com projeções nos 186,72 ou 216,4. O IFR sobrecomprado alerta realizações se perder 164,27.</t>
  </si>
  <si>
    <t>ALUP11 apesar de estar em tendência de alta no longo prazo pela média de 200 dias, no curto prazo está em realização. Abaixo dos 32,37 pode seguir em baixa no curto prazo mirando suportes em 30,97 ou 29,58. Teria sinal de retomada altista fechando acima dos 33,4 mirando resistências em 36,88 ou 39,66. O IFR sobrevendido alerta para recuperações se superar 33,4</t>
  </si>
  <si>
    <t>AMZO34 está em tendência de alta pelas médias de 21 e 200 dias, mas começa a dar sinal de possível realização. Abaixo dos 66,44 poderia realizar na direção dos suportes 61,04 ou 58,7. Caso supere os 68,6 retomaria sinal de alta com projeções nos 73,27 ou 80,83.</t>
  </si>
  <si>
    <t>ABEV3 está em tendência de alta pelas médias de 21 e 200 dias, mas começa a dar sinal de possível realização. Abaixo dos 15,75 poderia realizar na direção dos suportes 14,32 ou 13,47. Caso supere os 16,1 retomaria sinal de alta com projeções nos 17,04 ou 18,72.</t>
  </si>
  <si>
    <t>AMER3 está em clara tendência de baixa pelas médias de 21 e 200 dias e segue em movimento de baixa. Abaixo dos 5,25 pode buscar suportes 4,43 ou 3,61. Teria sinal de repique altista fechando acima dos 5,6 mirando resistências em 7,89 ou 9,52.</t>
  </si>
  <si>
    <t>ANIM3 está em tendência de baixa pelas médias de 21 e 200 dias, mas começa a dar sinais de repiques de alta. Acima dos 3,49 teria sinal de repique altista mirando resistências nos 4,61 ou 5,37. Já uma perda dos 3,38 traria de volta o sinal de baixa projetando de 2,99 a 2,61. O IFR sobrevendido alerta para recuperações se superar 3,49</t>
  </si>
  <si>
    <t>AAPL34 está em tendência de alta pelas médias de 21 e 200 dias, mas começa a dar sinal de possível realização. Abaixo dos 73,75 poderia realizar na direção dos suportes 65,23 ou 62,18. Caso supere os 75,1 retomaria sinal de alta com projeções nos 81,19 ou 91,06. O IFR sobrecomprado alerta realizações se perder 73,75.</t>
  </si>
  <si>
    <t>ARML3 está em clara tendência de baixa pelas médias de 21 e 200 dias e segue em movimento de baixa. Abaixo dos 3,51 pode buscar suportes 2,79 ou 2,08. Teria sinal de repique altista fechando acima dos 3,8 mirando resistências em 5,82 ou 7,24. O IFR sobrevendido alerta para recuperações se superar 3,8</t>
  </si>
  <si>
    <t>ASML34 está em tendência de alta pelas médias de 21 e 200 dias, mas começa a dar sinal de possível realização. Abaixo dos 141,95 poderia realizar na direção dos suportes 123,9 ou 117,27. Caso supere os 145,33 retomaria sinal de alta com projeções nos 158,57 ou 180.</t>
  </si>
  <si>
    <t>ASAI3 está em tendência de baixa pelas médias de 21 e 200 dias, mas começa a dar sinais de repiques de alta. Acima dos 8,67 teria sinal de repique altista mirando resistências nos 10,2 ou 11,33. Já uma perda dos 8,37 traria de volta o sinal de baixa projetando de 7,8 a 7,23.</t>
  </si>
  <si>
    <t>AURA33 está em tendência de alta no longo prazo, teve uma correção no curto prazo, mas pode estar retomando sinal de altas. Acima dos 135,3 pode buscar 182,95 ou 216,39. Abaixo dos 128,83 retomaria sinal de realização mirando suportes em 112,1 ou 95,38.</t>
  </si>
  <si>
    <t>AURE3 está em tendência de alta no longo prazo, teve uma correção no curto prazo, mas pode estar retomando sinal de altas. Acima dos 12,88 pode buscar 14,66 ou 15,97. Abaixo dos 12,54 retomaria sinal de realização mirando suportes em 11,88 ou 11,22. O IFR sobrevendido alerta para recuperações se superar 12,88</t>
  </si>
  <si>
    <t>AXIA3 está em tendência de alta no longo prazo, teve uma correção no curto prazo, mas pode estar retomando sinal de altas. Acima dos 56 pode buscar 67,84 ou 75,88. Abaixo dos 54,82 retomaria sinal de realização mirando suportes em 50,79 ou 46,77. O IFR sobrevendido alerta para recuperações se superar 56</t>
  </si>
  <si>
    <t>AXIA6 está em tendência de alta no longo prazo, teve uma correção no curto prazo, mas pode estar retomando sinal de altas. Acima dos 61,81 pode buscar 74,52 ou 83,32. Abaixo dos 60,27 retomaria sinal de realização mirando suportes em 55,86 ou 51,46. O IFR sobrevendido alerta para recuperações se superar 61,81</t>
  </si>
  <si>
    <t>AXIA7 está em tendência de baixa pelas médias de 21 e 200 dias, mas começa a dar sinais de repiques de alta. Acima dos 53,97 teria sinal de repique altista mirando resistências nos 65,2 ou 72,83. Já uma perda dos 52,85 traria de volta o sinal de baixa projetando de 49,03 a 45,21. O IFR sobrevendido alerta para recuperações se superar 53,97</t>
  </si>
  <si>
    <t>AZUL3 está em tendência de baixa pela média de 200 dias, a parece ter completado movimento de repique de alta de curto prazo e pode estar retomando o movimento baixista. Abaixo dos 48 pode seguir em queda na direção dos suportes 26,01 ou 17,36. Teria sinal de repique altista fechando acima dos 54 mirando resistências em 71,29 ou 99,28. O IFR sobrecomprado alerta realizações se perder 48.</t>
  </si>
  <si>
    <t>AZZA3 está em tendência de baixa pelas médias de 21 e 200 dias, mas começa a dar sinais de repiques de alta. Acima dos 19,32 teria sinal de repique altista mirando resistências nos 23,38 ou 26,5. Já uma perda dos 18,32 traria de volta o sinal de baixa projetando de 16,75 a 15,19. O IFR sobrevendido alerta para recuperações se superar 19,32</t>
  </si>
  <si>
    <t>B3SA3 está em tendência de alta no longo prazo, teve uma correção no curto prazo, mas pode estar retomando sinal de altas. Acima dos 16,96 pode buscar 20,33 ou 22,72. Abaixo dos 16,46 retomaria sinal de realização mirando suportes em 15,26 ou 14,06.</t>
  </si>
  <si>
    <t>BMGB4 apesar de estar em tendência de alta no longo prazo pela média de 200 dias, no curto prazo está em realização. Abaixo dos 5,17 pode seguir em baixa no curto prazo mirando suportes em 5,04 ou 4,91. Teria sinal de retomada altista fechando acima dos 5,27 mirando resistências em 5,59 ou 5,84.</t>
  </si>
  <si>
    <t>BRSR6 apesar de estar em tendência de alta no longo prazo pela média de 200 dias, no curto prazo está em realização. Abaixo dos 14,17 pode seguir em baixa no curto prazo mirando suportes em 13,3 ou 12,43. Teria sinal de retomada altista fechando acima dos 14,84 mirando resistências em 16,98 ou 18,71. O IFR sobrevendido alerta para recuperações se superar 14,84</t>
  </si>
  <si>
    <t>BBSE3 está em tendência de alta pelas médias de 21 e 200 dias e vai mantendo sinal de força altista. Acima dos 34,65 pode buscar projeções nos 35,43 ou 36,57. Teria sinal de realização na perda dos 34,11 mirando os 33,57 ou 32,99. O padrão de volume favorece a alta.</t>
  </si>
  <si>
    <t>BMOB3 está em tendência de alta no longo prazo, teve uma correção no curto prazo, mas pode estar retomando sinal de altas. Acima dos 25,35 pode buscar 28,25 ou 30,75. Abaixo dos 24,19 retomaria sinal de realização mirando suportes em 22,93 ou 21,68.</t>
  </si>
  <si>
    <t>BERK34 apesar de estar em tendência de baixa no longo prazo pela média de 200 dias, no curto prazo está com sinal de recuperação favorecendo repiques de alta. Acima dos 121,64 pode seguir repique altista na direção resistências nos 126,26 ou 133,75. Caso perca os 119,93 teria sinal de baixa projetando de 114,15 a 111,83.</t>
  </si>
  <si>
    <t>BLAU3 apesar de estar em tendência de alta no longo prazo pela média de 200 dias, no curto prazo está em realização. Abaixo dos 9,87 pode seguir em baixa no curto prazo mirando suportes em 9,26 ou 8,65. Teria sinal de retomada altista fechando acima dos 10,35 mirando resistências em 11,84 ou 13,05.</t>
  </si>
  <si>
    <t>SOJA3 está em clara tendência de baixa pelas médias de 21 e 200 dias e segue em movimento de baixa. Abaixo dos 6,26 pode buscar suportes 5,93 ou 5,6. Teria sinal de repique altista fechando acima dos 6,72 mirando resistências em 7,32 ou 7,97. O IFR sobrevendido alerta para recuperações se superar 6,72</t>
  </si>
  <si>
    <t>BRBI11 está em tendência de baixa pelas médias de 21 e 200 dias, mas começa a dar sinais de repiques de alta. Acima dos 17,77 teria sinal de repique altista mirando resistências nos 20,2 ou 22,19. Já uma perda dos 16,97 traria de volta o sinal de baixa projetando de 15,97 a 14,97.</t>
  </si>
  <si>
    <t>BBDC3 está em tendência de alta no longo prazo, teve uma correção no curto prazo, mas pode estar retomando sinal de altas. Acima dos 15,74 pode buscar 18,58 ou 20,56. Abaixo dos 15,37 retomaria sinal de realização mirando suportes em 14,37 ou 13,38. O IFR sobrevendido alerta para recuperações se superar 15,74</t>
  </si>
  <si>
    <t>BBDC4 está em tendência de alta pelas médias de 21 e 200 dias e vai mantendo sinal de força altista. Acima dos 18,26 pode buscar projeções nos 21,56 ou 23,98. Teria sinal de realização na perda dos 17,64 mirando os 16,42 ou 15,21. O padrão de volume favorece a alta. O IFR sobrevendido alerta para recuperações se superar 21,71</t>
  </si>
  <si>
    <t>BRAP4 apesar de estar em tendência de alta no longo prazo pela média de 200 dias, no curto prazo está em realização. Abaixo dos 22,24 pode seguir em baixa no curto prazo mirando suportes em 21,19 ou 20,14. Teria sinal de retomada altista fechando acima dos 23,66 mirando resistências em 25,63 ou 27,72.</t>
  </si>
  <si>
    <t>SAUD3 apesar de estar em tendência de alta no longo prazo pela média de 200 dias, no curto prazo está em realização. Abaixo dos 13,72 pode seguir em baixa no curto prazo mirando suportes em 12,95 ou 12,19. Teria sinal de retomada altista fechando acima dos 14,07 mirando resistências em 16,19 ou 17,71.</t>
  </si>
  <si>
    <t>BBAS3 está em clara tendência de baixa pelas médias de 21 e 200 dias e segue em movimento de baixa. Abaixo dos 19,74 pode buscar suportes 18,14 ou 16,55. Teria sinal de repique altista fechando acima dos 21,09 mirando resistências em 24,9 ou 28,08. O IFR sobrevendido alerta para recuperações se superar 21,09</t>
  </si>
  <si>
    <t>AGRO3 está em tendência de baixa pelas médias de 21 e 200 dias, mas começa a dar sinais de repiques de alta. Acima dos 19,08 teria sinal de repique altista mirando resistências nos 20,56 ou 21,77. Já uma perda dos 18,59 traria de volta o sinal de baixa projetando de 17,98 a 17,37.</t>
  </si>
  <si>
    <t>BRKM5 está em tendência de alta pelas médias de 21 e 200 dias, mas começa a dar sinal de possível realização. Abaixo dos 11,89 poderia realizar na direção dos suportes 8,09 ou 6,45. Caso supere os 13,38 retomaria sinal de alta com projeções nos 16,64 ou 21,93. O IFR sobrecomprado alerta realizações se perder 11,89.</t>
  </si>
  <si>
    <t>BRAV3 está em tendência de alta no longo prazo, teve uma correção no curto prazo, mas pode estar retomando sinal de altas. Acima dos 18,29 pode buscar 21,5 ou 24,13. Abaixo dos 17,92 retomaria sinal de realização mirando suportes em 17,24 ou 15,92.</t>
  </si>
  <si>
    <t>Brisanet</t>
  </si>
  <si>
    <t>BRST3</t>
  </si>
  <si>
    <t>BRST3 está em clara tendência de baixa pelas médias de 21 e 200 dias e segue em movimento de baixa. Abaixo dos 2,84 pode buscar suportes 2,72 ou 2,61. Teria sinal de repique altista fechando acima dos 2,98 mirando resistências em 3,2 ou 3,42.</t>
  </si>
  <si>
    <t>AVGO34 está em tendência de alta pelas médias de 21 e 200 dias e vai mantendo sinal de força altista. Acima dos 31,51 pode buscar projeções nos 33,74 ou 37,35. Teria sinal de realização na perda dos 29,4 mirando os 27,9 ou 26,78. O padrão de volume favorece a alta.</t>
  </si>
  <si>
    <t>BPAC11 está em tendência de alta no longo prazo, teve uma correção no curto prazo, mas pode estar retomando sinal de altas. Acima dos 56,16 pode buscar 65,5 ou 72,28. Abaixo dos 54,52 retomaria sinal de realização mirando suportes em 51,12 ou 47,73.</t>
  </si>
  <si>
    <t>CXSE3 está em tendência de alta no longo prazo, teve uma correção no curto prazo, mas pode estar retomando sinal de altas. Acima dos 17,75 pode buscar 18,82 ou 19,8. Abaixo dos 17,23 retomaria sinal de realização mirando suportes em 16,73 ou 16,24.</t>
  </si>
  <si>
    <t>CAML3 está em tendência de alta no longo prazo, teve uma correção no curto prazo, mas pode estar retomando sinal de altas. Acima dos 5,95 pode buscar 7,35 ou 8,31. Abaixo dos 5,79 retomaria sinal de realização mirando suportes em 5,3 ou 4,82.</t>
  </si>
  <si>
    <t>BHIA3 está em clara tendência de baixa pelas médias de 21 e 200 dias e segue em movimento de baixa. Abaixo dos 1,85 pode buscar suportes 1,51 ou 1,17. Teria sinal de repique altista fechando acima dos 2,01 mirando resistências em 2,94 ou 3,61. O IFR sobrevendido alerta para recuperações se superar 2,01</t>
  </si>
  <si>
    <t>CBAV3 apesar de estar em tendência de alta no longo prazo pela média de 200 dias, no curto prazo está em realização. Abaixo dos 10,51 pode seguir em baixa no curto prazo mirando suportes em 10,43 ou 10,36. Teria sinal de retomada altista fechando acima dos 10,62 mirando resistências em 10,75 ou 10,89.</t>
  </si>
  <si>
    <t>CEAB3 está em tendência de baixa pelas médias de 21 e 200 dias, mas começa a dar sinais de repiques de alta. Acima dos 11,13 teria sinal de repique altista mirando resistências nos 13,8 ou 15,97. Já uma perda dos 10,28 traria de volta o sinal de baixa projetando de 9,19 a 8,1.</t>
  </si>
  <si>
    <t>CMIG4 está em tendência de alta no longo prazo, teve uma correção no curto prazo, mas pode estar retomando sinal de altas. Acima dos 11,41 pode buscar 13,53 ou 14,96. Abaixo dos 11,21 retomaria sinal de realização mirando suportes em 10,49 ou 9,77. O IFR sobrevendido alerta para recuperações se superar 11,41</t>
  </si>
  <si>
    <t>COCA34 está em tendência de alta pelas médias de 21 e 200 dias e vai mantendo sinal de força altista. Acima dos 67,2 pode buscar projeções nos 70,61 ou 76,13. Teria sinal de realização na perda dos 66,36 mirando os 61,68 ou 59,97.</t>
  </si>
  <si>
    <t>COGN3 está em tendência de baixa pelas médias de 21 e 200 dias, mas começa a dar sinais de repiques de alta. Acima dos 2,64 teria sinal de repique altista mirando resistências nos 3,38 ou 3,9. Já uma perda dos 2,53 traria de volta o sinal de baixa projetando de 2,26 a 2.</t>
  </si>
  <si>
    <t>C2OI34 apesar de estar em tendência de baixa no longo prazo pela média de 200 dias, no curto prazo está com sinal de recuperação favorecendo repiques de alta. Acima dos 44,3 pode seguir repique altista na direção resistências nos 49,7 ou 58,44. Caso perca os 38,92 teria sinal de baixa projetando de 35,56 a 32,85. O padrão de volume favorece a alta.</t>
  </si>
  <si>
    <t>CSMG3 está em tendência de alta no longo prazo, teve uma correção no curto prazo, mas pode estar retomando sinal de altas. Acima dos 52,32 pode buscar 58,74 ou 63,53. Abaixo dos 50,98 retomaria sinal de realização mirando suportes em 48,58 ou 46,18.</t>
  </si>
  <si>
    <t>CPLE3 está em tendência de alta no longo prazo, teve uma correção no curto prazo, mas pode estar retomando sinal de altas. Acima dos 14,97 pode buscar 16,87 ou 18,36. Abaixo dos 14,45 retomaria sinal de realização mirando suportes em 13,7 ou 12,95.</t>
  </si>
  <si>
    <t>Corning Inc</t>
  </si>
  <si>
    <t>G1LW34</t>
  </si>
  <si>
    <t>G1LW34 está em tendência de alta pelas médias de 21 e 200 dias, mas começa a dar sinal de possível realização. Abaixo dos 1003,6 poderia realizar na direção dos suportes 747,84 ou 654,47. Caso supere os 1050 retomaria sinal de alta com projeções nos 1236,73 ou 1538,89.</t>
  </si>
  <si>
    <t>CSAN3 está em tendência de baixa pelas médias de 21 e 200 dias, mas começa a dar sinais de repiques de alta. Acima dos 4,72 teria sinal de repique altista mirando resistências nos 5,55 ou 6,16. Já uma perda dos 4,55 traria de volta o sinal de baixa projetando de 4,24 a 3,93. O IFR sobrevendido alerta para recuperações se superar 4,72</t>
  </si>
  <si>
    <t>CPFE3 apesar de estar em tendência de alta no longo prazo pela média de 200 dias, no curto prazo está em realização. Abaixo dos 45,21 pode seguir em baixa no curto prazo mirando suportes em 42,8 ou 40,4. Teria sinal de retomada altista fechando acima dos 46,22 mirando resistências em 52,99 ou 57,79.</t>
  </si>
  <si>
    <t>CSED3 está em clara tendência de baixa pelas médias de 21 e 200 dias e segue em movimento de baixa. Abaixo dos 4,15 pode buscar suportes 3,55 ou 2,96. Teria sinal de repique altista fechando acima dos 4,48 mirando resistências em 6,06 ou 7,24. O IFR sobrevendido alerta para recuperações se superar 4,48</t>
  </si>
  <si>
    <t>CMIN3 está em clara tendência de baixa pelas médias de 21 e 200 dias e segue em movimento de baixa. Abaixo dos 4,55 pode buscar suportes 4,39 ou 4,24. Teria sinal de repique altista fechando acima dos 4,88 mirando resistências em 5,05 ou 5,35.</t>
  </si>
  <si>
    <t>CURY3 está em tendência de baixa pelas médias de 21 e 200 dias, mas começa a dar sinais de repiques de alta. Acima dos 31,25 teria sinal de repique altista mirando resistências nos 35,74 ou 39,93. Já uma perda dos 30,38 traria de volta o sinal de baixa projetando de 28,95 a 26,85.</t>
  </si>
  <si>
    <t>CVCB3 está em clara tendência de baixa pelas médias de 21 e 200 dias e segue em movimento de baixa. Abaixo dos 1,76 pode buscar suportes 1,5 ou 1,25. Teria sinal de repique altista fechando acima dos 2,07 mirando resistências em 2,57 ou 3,07.</t>
  </si>
  <si>
    <t>CYRE3 está em tendência de baixa pelas médias de 21 e 200 dias, mas começa a dar sinais de repiques de alta. Acima dos 22,56 teria sinal de repique altista mirando resistências nos 28,36 ou 32,54. Já uma perda dos 21,59 traria de volta o sinal de baixa projetando de 19,49 a 17,4. O IFR sobrevendido alerta para recuperações se superar 22,56</t>
  </si>
  <si>
    <t>CYRE4 está em tendência de baixa pelas médias de 21 e 200 dias, mas começa a dar sinais de repiques de alta. Acima dos 20,6 teria sinal de repique altista mirando resistências nos 25,89 ou 29,67. Já uma perda dos 19,77 traria de volta o sinal de baixa projetando de 17,87 a 15,98.</t>
  </si>
  <si>
    <t>DASA3 está em tendência de alta pelas médias de 21 e 200 dias e vai mantendo sinal de força altista. Acima dos 3,55 pode buscar projeções nos 3,93 ou 4,55. Teria sinal de realização na perda dos 3,25 mirando os 2,93 ou 2,73. O padrão de volume favorece a alta.</t>
  </si>
  <si>
    <t>Datadog, Inc</t>
  </si>
  <si>
    <t>D1DG34</t>
  </si>
  <si>
    <t>D1DG34 está em tendência de alta pelas médias de 21 e 200 dias e vai mantendo sinal de força altista. Acima dos 102,27 pode buscar projeções nos 127,47 ou 168,26. Teria sinal de realização na perda dos 94,86 mirando os 61,48 ou 48,87. O IFR sobrecomprado alerta realizações se perder 94,86.</t>
  </si>
  <si>
    <t>Dell Inc</t>
  </si>
  <si>
    <t>D1EL34</t>
  </si>
  <si>
    <t>D1EL34 está em tendência de alta pelas médias de 21 e 200 dias, mas começa a dar sinal de possível realização. Abaixo dos 1210,84 poderia realizar na direção dos suportes 929,86 ou 815,94. Caso supere os 1298,51 retomaria sinal de alta com projeções nos 1526,33 ou 1894,98.</t>
  </si>
  <si>
    <t>DESK3 está em tendência de alta no longo prazo, teve uma correção no curto prazo, mas pode estar retomando sinal de altas. Acima dos 17,86 pode buscar 18,68 ou 19,4. Abaixo dos 17,5 retomaria sinal de realização mirando suportes em 17,13 ou 16,77.</t>
  </si>
  <si>
    <t>DXCO3 apesar de estar em tendência de alta no longo prazo pela média de 200 dias, no curto prazo está em realização. Abaixo dos 5,08 pode seguir em baixa no curto prazo mirando suportes em 4,8 ou 4,52. Teria sinal de retomada altista fechando acima dos 5,27 mirando resistências em 5,98 ou 6,53.</t>
  </si>
  <si>
    <t>PNVL3 está em tendência de alta no longo prazo, teve uma correção no curto prazo, mas pode estar retomando sinal de altas. Acima dos 12,49 pode buscar 15,07 ou 16,95. Abaixo dos 12,02 retomaria sinal de realização mirando suportes em 11,07 ou 10,13.</t>
  </si>
  <si>
    <t>DIRR3 está em tendência de baixa pelas médias de 21 e 200 dias, mas começa a dar sinais de repiques de alta. Acima dos 13,63 teria sinal de repique altista mirando resistências nos 15,12 ou 16,72. Já uma perda dos 13,25 traria de volta o sinal de baixa projetando de 12,52 a 11,71.</t>
  </si>
  <si>
    <t>ECOR3 está em tendência de baixa pelas médias de 21 e 200 dias, mas começa a dar sinais de repiques de alta. Acima dos 7,71 teria sinal de repique altista mirando resistências nos 10,07 ou 11,63. Já uma perda dos 7,54 traria de volta o sinal de baixa projetando de 6,75 a 5,97. O IFR sobrevendido alerta para recuperações se superar 7,71</t>
  </si>
  <si>
    <t>LILY34 está em tendência de alta pelas médias de 21 e 200 dias, mas começa a dar sinal de possível realização. Abaixo dos 165,73 poderia realizar na direção dos suportes 141,83 ou 133,1. Caso supere os 170,07 retomaria sinal de alta com projeções nos 187,52 ou 215,76.</t>
  </si>
  <si>
    <t>EMBJ3 está em clara tendência de baixa pelas médias de 21 e 200 dias e segue em movimento de baixa. Abaixo dos 70,93 pode buscar suportes 65,89 ou 60,85. Teria sinal de repique altista fechando acima dos 73,58 mirando resistências em 87,23 ou 97,3.</t>
  </si>
  <si>
    <t>ENGI11 está em tendência de alta no longo prazo, teve uma correção no curto prazo, mas pode estar retomando sinal de altas. Acima dos 49,8 pode buscar 59,25 ou 65,93. Abaixo dos 48,43 retomaria sinal de realização mirando suportes em 45,08 ou 41,74. O IFR sobrevendido alerta para recuperações se superar 49,8</t>
  </si>
  <si>
    <t>ENEV3 está em tendência de alta no longo prazo, teve uma correção no curto prazo, mas pode estar retomando sinal de altas. Acima dos 26,3 pode buscar 28,12 ou 29,89. Abaixo dos 25,24 retomaria sinal de realização mirando suportes em 24,35 ou 23,46.</t>
  </si>
  <si>
    <t>EGIE3 apesar de estar em tendência de alta no longo prazo pela média de 200 dias, no curto prazo está em realização. Abaixo dos 32,5 pode seguir em baixa no curto prazo mirando suportes em 30,55 ou 28,6. Teria sinal de retomada altista fechando acima dos 33,2 mirando resistências em 38,81 ou 42,7. O IFR sobrevendido alerta para recuperações se superar 33,2</t>
  </si>
  <si>
    <t>EQTL3 apesar de estar em tendência de alta no longo prazo pela média de 200 dias, no curto prazo está em realização. Abaixo dos 38,71 pode seguir em baixa no curto prazo mirando suportes em 36,35 ou 34. Teria sinal de retomada altista fechando acima dos 39,77 mirando resistências em 46,32 ou 51,02. O IFR sobrevendido alerta para recuperações se superar 39,77</t>
  </si>
  <si>
    <t>EUCA4 está em tendência de alta pelas médias de 21 e 200 dias e vai mantendo sinal de força altista. Acima dos 25,9 pode buscar projeções nos 29,49 ou 35,31. Teria sinal de realização na perda dos 24,75 mirando os 20,08 ou 18,28. O padrão de volume favorece a alta. O IFR sobrecomprado alerta realizações se perder 24,75.</t>
  </si>
  <si>
    <t>EVEN3 está em tendência de baixa pelas médias de 21 e 200 dias, mas começa a dar sinais de repiques de alta. Acima dos 5,69 teria sinal de repique altista mirando resistências nos 7,04 ou 7,98. Já uma perda dos 5,51 traria de volta o sinal de baixa projetando de 5,03 a 4,56. O IFR sobrevendido alerta para recuperações se superar 5,69</t>
  </si>
  <si>
    <t>EZTC3 está em tendência de baixa pelas médias de 21 e 200 dias, mas começa a dar sinais de repiques de alta. Acima dos 13,36 teria sinal de repique altista mirando resistências nos 16,33 ou 18,53. Já uma perda dos 12,77 traria de volta o sinal de baixa projetando de 11,66 a 10,56.</t>
  </si>
  <si>
    <t>FESA4 está em tendência de baixa pelas médias de 21 e 200 dias, mas começa a dar sinais de repiques de alta. Acima dos 6,45 teria sinal de repique altista mirando resistências nos 8,29 ou 9,61. Já uma perda dos 6,15 traria de volta o sinal de baixa projetando de 5,48 a 4,82. O IFR sobrevendido alerta para recuperações se superar 6,45</t>
  </si>
  <si>
    <t>FLRY3 está em tendência de alta no longo prazo, teve uma correção no curto prazo, mas pode estar retomando sinal de altas. Acima dos 16,14 pode buscar 17,14 ou 18,01. Abaixo dos 15,72 retomaria sinal de realização mirando suportes em 15,28 ou 14,84.</t>
  </si>
  <si>
    <t>FRAS3 apesar de estar em tendência de baixa no longo prazo pela média de 200 dias, no curto prazo está com sinal de recuperação favorecendo repiques de alta. Acima dos 22,6 pode seguir repique altista na direção resistências nos 23,55 ou 25,1. Caso perca os 22,08 teria sinal de baixa projetando de 21,05 a 20,57.</t>
  </si>
  <si>
    <t>GGBR4 está em tendência de alta pelas médias de 21 e 200 dias e vai mantendo sinal de força altista. Acima dos 24,42 pode buscar projeções nos 26,52 ou 29,92. Teria sinal de realização na perda dos 23,23 mirando os 21,02 ou 19,96.</t>
  </si>
  <si>
    <t>GOAU4 está em tendência de alta pelas médias de 21 e 200 dias e vai mantendo sinal de força altista. Acima dos 10,5 pode buscar projeções nos 11,26 ou 12,49. Teria sinal de realização na perda dos 10,13 mirando os 9,27 ou 8,88.</t>
  </si>
  <si>
    <t>GGPS3 está em tendência de baixa pelas médias de 21 e 200 dias, mas começa a dar sinais de repiques de alta. Acima dos 13,82 teria sinal de repique altista mirando resistências nos 16,88 ou 18,99. Já uma perda dos 13,46 traria de volta o sinal de baixa projetando de 12,4 a 11,34. O IFR sobrevendido alerta para recuperações se superar 13,82</t>
  </si>
  <si>
    <t>GRND3 está em tendência de baixa pelas médias de 21 e 200 dias, mas começa a dar sinais de repiques de alta. Acima dos 4,02 teria sinal de repique altista mirando resistências nos 4,77 ou 5,28. Já uma perda dos 3,93 traria de volta o sinal de baixa projetando de 3,67 a 3,41. O IFR sobrevendido alerta para recuperações se superar 4,02</t>
  </si>
  <si>
    <t>GMAT3 está em tendência de baixa pelas médias de 21 e 200 dias, mas começa a dar sinais de repiques de alta. Acima dos 4,31 teria sinal de repique altista mirando resistências nos 4,92 ou 5,45. Já uma perda dos 4,06 traria de volta o sinal de baixa projetando de 3,79 a 3,52.</t>
  </si>
  <si>
    <t>SBFG3 está em tendência de baixa pelas médias de 21 e 200 dias, mas começa a dar sinais de repiques de alta. Acima dos 11,27 teria sinal de repique altista mirando resistências nos 13,19 ou 15,05. Já uma perda dos 10,17 traria de volta o sinal de baixa projetando de 9,23 a 8,3.</t>
  </si>
  <si>
    <t>HAPV3 apesar de estar em tendência de baixa no longo prazo pela média de 200 dias, no curto prazo está com sinal de recuperação favorecendo repiques de alta. Acima dos 14,42 pode seguir repique altista na direção resistências nos 16,53 ou 19,96. Caso perca os 12,61 teria sinal de baixa projetando de 10,99 a 9,93. O padrão de volume favorece a alta.</t>
  </si>
  <si>
    <t>HBOR3 está em tendência de baixa pelas médias de 21 e 200 dias, mas começa a dar sinais de repiques de alta. Acima dos 2,25 teria sinal de repique altista mirando resistências nos 2,46 ou 2,69. Já uma perda dos 2,08 traria de volta o sinal de baixa projetando de 1,96 a 1,84.</t>
  </si>
  <si>
    <t>HBSA3 está em tendência de baixa pelas médias de 21 e 200 dias, mas começa a dar sinais de repiques de alta. Acima dos 3,36 teria sinal de repique altista mirando resistências nos 3,98 ou 4,44. Já uma perda dos 3,22 traria de volta o sinal de baixa projetando de 2,98 a 2,75.</t>
  </si>
  <si>
    <t>HYPE3 está em tendência de alta pelas médias de 21 e 200 dias e vai mantendo sinal de força altista. Acima dos 24,05 pode buscar projeções nos 25,31 ou 27,35. Teria sinal de realização na perda dos 23,14 mirando os 22,01 ou 21,37. O padrão de volume favorece a alta.</t>
  </si>
  <si>
    <t>IGTI11 está em tendência de alta no longo prazo, teve uma correção no curto prazo, mas pode estar retomando sinal de altas. Acima dos 26,63 pode buscar 30,62 ou 33,49. Abaixo dos 25,96 retomaria sinal de realização mirando suportes em 24,52 ou 23,08.</t>
  </si>
  <si>
    <t>ITLC34 está em tendência de alta pelas médias de 21 e 200 dias e vai mantendo sinal de força altista. Acima dos 107,83 pode buscar projeções nos 141,43 ou 195,8. Teria sinal de realização na perda dos 95,45 mirando os 53,46 ou 36,65. O IFR sobrecomprado alerta realizações se perder 95,45.</t>
  </si>
  <si>
    <t>INTB3 está em tendência de alta pelas médias de 21 e 200 dias e vai mantendo sinal de força altista. Acima dos 15,02 pode buscar projeções nos 15,97 ou 17,31. Teria sinal de realização na perda dos 14,6 mirando os 13,8 ou 13,12.</t>
  </si>
  <si>
    <t>INBR32 está em clara tendência de baixa pelas médias de 21 e 200 dias e segue em movimento de baixa. Abaixo dos 29,13 pode buscar suportes 24,72 ou 20,31. Teria sinal de repique altista fechando acima dos 31,18 mirando resistências em 43,39 ou 52,2. O IFR sobrevendido alerta para recuperações se superar 31,18</t>
  </si>
  <si>
    <t>MYPK3 está em tendência de baixa pelas médias de 21 e 200 dias, mas começa a dar sinais de repiques de alta. Acima dos 9,51 teria sinal de repique altista mirando resistências nos 10,6 ou 11,45. Já uma perda dos 9,21 traria de volta o sinal de baixa projetando de 8,78 a 8,35.</t>
  </si>
  <si>
    <t>RANI3 está em tendência de baixa pelas médias de 21 e 200 dias, mas começa a dar sinais de repiques de alta. Acima dos 7,92 teria sinal de repique altista mirando resistências nos 9,08 ou 9,98. Já uma perda dos 7,62 traria de volta o sinal de baixa projetando de 7,16 a 6,71.</t>
  </si>
  <si>
    <t>IRBR3 está em tendência de alta no longo prazo, teve uma correção no curto prazo, mas pode estar retomando sinal de altas. Acima dos 52,76 pode buscar 59,6 ou 64,88. Abaixo dos 51,05 retomaria sinal de realização mirando suportes em 48,4 ou 45,76.</t>
  </si>
  <si>
    <t>ISAE4 está em tendência de alta no longo prazo, teve uma correção no curto prazo, mas pode estar retomando sinal de altas. Acima dos 29,21 pode buscar 31,79 ou 33,79. Abaixo dos 28,54 retomaria sinal de realização mirando suportes em 27,53 ou 26,53.</t>
  </si>
  <si>
    <t>ITSA3 está em tendência de alta pelas médias de 21 e 200 dias e vai mantendo sinal de força altista. Acima dos 13,19 pode buscar projeções nos 14,99 ou 16,28. Teria sinal de realização na perda dos 12,9 mirando os 12,25 ou 11,6. O padrão de volume favorece a alta. O IFR sobrevendido alerta para recuperações se superar 14,99</t>
  </si>
  <si>
    <t>ITSA4 está em tendência de alta no longo prazo, teve uma correção no curto prazo, mas pode estar retomando sinal de altas. Acima dos 13,22 pode buscar 15,24 ou 16,74. Abaixo dos 12,81 retomaria sinal de realização mirando suportes em 12,05 ou 11,3.</t>
  </si>
  <si>
    <t>ITUB3 está em tendência de alta pelas médias de 21 e 200 dias e vai mantendo sinal de força altista. Acima dos 40,76 pode buscar projeções nos 47,78 ou 52,74. Teria sinal de realização na perda dos 39,74 mirando os 37,25 ou 34,77. O padrão de volume favorece a alta. O IFR sobrevendido alerta para recuperações se superar 47,78</t>
  </si>
  <si>
    <t>ITUB4 está em tendência de alta pelas médias de 21 e 200 dias e vai mantendo sinal de força altista. Acima dos 40,57 pode buscar projeções nos 47,87 ou 53,12. Teria sinal de realização na perda dos 39,37 mirando os 36,74 ou 34,11. O padrão de volume favorece a alta. O IFR sobrevendido alerta para recuperações se superar 49,2</t>
  </si>
  <si>
    <t>JALL3 está em tendência de alta no longo prazo, teve uma correção no curto prazo, mas pode estar retomando sinal de altas. Acima dos 3,16 pode buscar 3,42 ou 3,72. Abaixo dos 2,93 retomaria sinal de realização mirando suportes em 2,77 ou 2,62.</t>
  </si>
  <si>
    <t>JBSS32 está em clara tendência de baixa pelas médias de 21 e 200 dias e segue em movimento de baixa. Abaixo dos 68,73 pode buscar suportes 62,34 ou 55,95. Teria sinal de repique altista fechando acima dos 72,99 mirando resistências em 89,4 ou 102,17. O IFR sobrevendido alerta para recuperações se superar 72,99</t>
  </si>
  <si>
    <t>JHSF3 apesar de estar em tendência de alta no longo prazo pela média de 200 dias, no curto prazo está em realização. Abaixo dos 10,66 pode seguir em baixa no curto prazo mirando suportes em 9,49 ou 8,33. Teria sinal de retomada altista fechando acima dos 11,1 mirando resistências em 14,42 ou 16,74. O IFR sobrevendido alerta para recuperações se superar 11,1</t>
  </si>
  <si>
    <t>JPMC34 está em clara tendência de baixa pelas médias de 21 e 200 dias e segue em movimento de baixa. Abaixo dos 149,55 pode buscar suportes 145 ou 141,12. Teria sinal de repique altista fechando acima dos 152,01 mirando resistências em 157,53 ou 165,27.</t>
  </si>
  <si>
    <t>JSLG3 está em tendência de alta no longo prazo, teve uma correção no curto prazo, mas pode estar retomando sinal de altas. Acima dos 6,73 pode buscar 8,47 ou 9,69. Abaixo dos 6,48 retomaria sinal de realização mirando suportes em 5,86 ou 5,25.</t>
  </si>
  <si>
    <t>KEPL3 está em tendência de baixa pelas médias de 21 e 200 dias, mas começa a dar sinais de repiques de alta. Acima dos 7,26 teria sinal de repique altista mirando resistências nos 8,43 ou 9,23. Já uma perda dos 7,12 traria de volta o sinal de baixa projetando de 6,71 a 6,31. O IFR sobrevendido alerta para recuperações se superar 7,26</t>
  </si>
  <si>
    <t>KLBN3 está em tendência de baixa pelas médias de 21 e 200 dias, mas começa a dar sinais de repiques de alta. Acima dos 3,43 teria sinal de repique altista mirando resistências nos 3,84 ou 4,14. Já uma perda dos 3,35 traria de volta o sinal de baixa projetando de 3,19 a 3,04. O IFR sobrevendido alerta para recuperações se superar 3,43</t>
  </si>
  <si>
    <t>KLBN4 está em tendência de baixa pelas médias de 21 e 200 dias, mas começa a dar sinais de repiques de alta. Acima dos 3,41 teria sinal de repique altista mirando resistências nos 3,85 ou 4,16. Já uma perda dos 3,34 traria de volta o sinal de baixa projetando de 3,18 a 3,02. O IFR sobrevendido alerta para recuperações se superar 3,41</t>
  </si>
  <si>
    <t>KLBN11 está em tendência de baixa pelas médias de 21 e 200 dias, mas começa a dar sinais de repiques de alta. Acima dos 17,08 teria sinal de repique altista mirando resistências nos 19,27 ou 20,88. Já uma perda dos 16,65 traria de volta o sinal de baixa projetando de 15,84 a 15,03. O IFR sobrevendido alerta para recuperações se superar 17,08</t>
  </si>
  <si>
    <t>LAVV3 está em tendência de baixa pelas médias de 21 e 200 dias, mas começa a dar sinais de repiques de alta. Acima dos 11,91 teria sinal de repique altista mirando resistências nos 15,6 ou 18,08. Já uma perda dos 11,58 traria de volta o sinal de baixa projetando de 10,33 a 9,09. O IFR sobrevendido alerta para recuperações se superar 11,91</t>
  </si>
  <si>
    <t>LIGT3 está em clara tendência de baixa pelas médias de 21 e 200 dias e segue em movimento de baixa. Abaixo dos 3,93 pode buscar suportes 3,42 ou 2,91. Teria sinal de repique altista fechando acima dos 4,22 mirando resistências em 5,57 ou 6,58. O IFR sobrevendido alerta para recuperações se superar 4,22</t>
  </si>
  <si>
    <t>RENT3 está em tendência de alta no longo prazo, teve uma correção no curto prazo, mas pode estar retomando sinal de altas. Acima dos 44,62 pode buscar 53,35 ou 59,93. Abaixo dos 42,7 retomaria sinal de realização mirando suportes em 39,4 ou 36,11.</t>
  </si>
  <si>
    <t>RENT4 está em tendência de baixa pelas médias de 21 e 200 dias, mas começa a dar sinais de repiques de alta. Acima dos 42,72 teria sinal de repique altista mirando resistências nos 51,34 ou 57,83. Já uma perda dos 40,83 traria de volta o sinal de baixa projetando de 37,58 a 34,33.</t>
  </si>
  <si>
    <t>LOGG3 está em tendência de alta no longo prazo, teve uma correção no curto prazo, mas pode estar retomando sinal de altas. Acima dos 26,08 pode buscar 27,97 ou 29,65. Abaixo dos 25,25 retomaria sinal de realização mirando suportes em 24,4 ou 23,56.</t>
  </si>
  <si>
    <t>LREN3 está em tendência de baixa pelas médias de 21 e 200 dias, mas começa a dar sinais de repiques de alta. Acima dos 13,9 teria sinal de repique altista mirando resistências nos 15,77 ou 17,46. Já uma perda dos 13,03 traria de volta o sinal de baixa projetando de 12,18 a 11,33.</t>
  </si>
  <si>
    <t>LWSA3 está em tendência de baixa pelas médias de 21 e 200 dias, mas começa a dar sinais de repiques de alta. Acima dos 3,75 teria sinal de repique altista mirando resistências nos 4,31 ou 4,76. Já uma perda dos 3,58 traria de volta o sinal de baixa projetando de 3,35 a 3,12.</t>
  </si>
  <si>
    <t>MDIA3 está em clara tendência de baixa pelas médias de 21 e 200 dias e segue em movimento de baixa. Abaixo dos 19,74 pode buscar suportes 18,17 ou 16,61. Teria sinal de repique altista fechando acima dos 20,26 mirando resistências em 24,8 ou 27,92. O IFR sobrevendido alerta para recuperações se superar 20,26</t>
  </si>
  <si>
    <t>MGLU3 está em clara tendência de baixa pelas médias de 21 e 200 dias e segue em movimento de baixa. Abaixo dos 6,8 pode buscar suportes 5,91 ou 5,03. Teria sinal de repique altista fechando acima dos 7,13 mirando resistências em 9,66 ou 11,42. O IFR sobrevendido alerta para recuperações se superar 7,13</t>
  </si>
  <si>
    <t>POMO3 está em tendência de alta no longo prazo, teve uma correção no curto prazo, mas pode estar retomando sinal de altas. Acima dos 5,93 pode buscar 6,65 ou 7,23. Abaixo dos 5,71 retomaria sinal de realização mirando suportes em 5,41 ou 5,12.</t>
  </si>
  <si>
    <t>POMO4 está em tendência de baixa pelas médias de 21 e 200 dias, mas começa a dar sinais de repiques de alta. Acima dos 6,13 teria sinal de repique altista mirando resistências nos 7,04 ou 7,73. Já uma perda dos 5,92 traria de volta o sinal de baixa projetando de 5,57 a 5,22.</t>
  </si>
  <si>
    <t>MBRF3 está em tendência de baixa pelas médias de 21 e 200 dias, mas começa a dar sinais de repiques de alta. Acima dos 18,07 teria sinal de repique altista mirando resistências nos 20 ou 21,97. Já uma perda dos 16,8 traria de volta o sinal de baixa projetando de 15,81 a 14,82.</t>
  </si>
  <si>
    <t>CASH3 está em tendência de alta no longo prazo, teve uma correção no curto prazo, mas pode estar retomando sinal de altas. Acima dos 4,34 pode buscar 4,6 ou 5. Abaixo dos 4,17 retomaria sinal de realização mirando suportes em 3,94 ou 3,73.</t>
  </si>
  <si>
    <t>MELK3 está em tendência de baixa pelas médias de 21 e 200 dias, mas começa a dar sinais de repiques de alta. Acima dos 3,22 teria sinal de repique altista mirando resistências nos 3,59 ou 3,88. Já uma perda dos 3,11 traria de volta o sinal de baixa projetando de 2,96 a 2,81.</t>
  </si>
  <si>
    <t>MELI34 está em tendência de baixa pelas médias de 21 e 200 dias, mas começa a dar sinais de repiques de alta. Acima dos 67,25 teria sinal de repique altista mirando resistências nos 78,64 ou 89,32. Já uma perda dos 61,35 traria de volta o sinal de baixa projetando de 56 a 50,66.</t>
  </si>
  <si>
    <t>BMEB4 está em tendência de alta pelas médias de 21 e 200 dias e vai mantendo sinal de força altista. Acima dos 69,32 pode buscar projeções nos 82,55 ou 93,27. Teria sinal de realização na perda dos 65,2 mirando os 59,83 ou 54,47. O IFR sobrevendido alerta para recuperações se superar 88,78</t>
  </si>
  <si>
    <t>M1TA34 está em tendência de baixa pelas médias de 21 e 200 dias, mas começa a dar sinais de repiques de alta. Acima dos 110,92 teria sinal de repique altista mirando resistências nos 123 ou 134,9. Já uma perda dos 109,1 traria de volta o sinal de baixa projetando de 103,74 a 97,78.</t>
  </si>
  <si>
    <t>LEVE3 está em tendência de alta no longo prazo, teve uma correção no curto prazo, mas pode estar retomando sinal de altas. Acima dos 34,18 pode buscar 36,21 ou 38,24. Abaixo dos 32,91 retomaria sinal de realização mirando suportes em 31,89 ou 30,87.</t>
  </si>
  <si>
    <t>MUTC34 está em tendência de alta pelas médias de 21 e 200 dias, mas começa a dar sinal de possível realização. Abaixo dos 644 poderia realizar na direção dos suportes 362,84 ou 265,93. Caso supere os 676,45 retomaria sinal de alta com projeções nos 870,26 ou 1183,87. O IFR sobrecomprado alerta realizações se perder 644.</t>
  </si>
  <si>
    <t>MSFT34 está em tendência de baixa pelas médias de 21 e 200 dias, mas começa a dar sinais de repiques de alta. Acima dos 85,42 teria sinal de repique altista mirando resistências nos 89,77 ou 94,33. Já uma perda dos 82,39 traria de volta o sinal de baixa projetando de 80,1 a 77,82.</t>
  </si>
  <si>
    <t>MILS3 está em tendência de alta no longo prazo, teve uma correção no curto prazo, mas pode estar retomando sinal de altas. Acima dos 13,01 pode buscar 14,02 ou 14,99. Abaixo dos 12,45 retomaria sinal de realização mirando suportes em 11,96 ou 11,47.</t>
  </si>
  <si>
    <t>BEEF3 apesar de estar em tendência de baixa no longo prazo pela média de 200 dias, no curto prazo está com sinal de recuperação favorecendo repiques de alta. Acima dos 4,15 pode seguir repique altista na direção resistências nos 4,34 ou 4,71. Caso perca os 4,04 teria sinal de baixa projetando de 3,73 a 3,54.</t>
  </si>
  <si>
    <t>MTRE3 está em tendência de baixa pelas médias de 21 e 200 dias, mas começa a dar sinais de repiques de alta. Acima dos 3,52 teria sinal de repique altista mirando resistências nos 3,96 ou 4,31. Já uma perda dos 3,39 traria de volta o sinal de baixa projetando de 3,21 a 3,03. O IFR sobrevendido alerta para recuperações se superar 3,52</t>
  </si>
  <si>
    <t>MOTV3 está em tendência de baixa pelas médias de 21 e 200 dias, mas começa a dar sinais de repiques de alta. Acima dos 14,89 teria sinal de repique altista mirando resistências nos 17,75 ou 19,67. Já uma perda dos 14,64 traria de volta o sinal de baixa projetando de 13,67 a 12,71. O IFR sobrevendido alerta para recuperações se superar 14,89</t>
  </si>
  <si>
    <t>MDNE3 está em tendência de alta no longo prazo, teve uma correção no curto prazo, mas pode estar retomando sinal de altas. Acima dos 28,42 pode buscar 33,88 ou 38,14. Abaixo dos 26,98 retomaria sinal de realização mirando suportes em 24,84 ou 22,71.</t>
  </si>
  <si>
    <t>MOVI3 está em clara tendência de baixa pelas médias de 21 e 200 dias e segue em movimento de baixa. Abaixo dos 9,7 pode buscar suportes 8,15 ou 6,61. Teria sinal de repique altista fechando acima dos 10,22 mirando resistências em 14,7 ou 17,79. O IFR sobrevendido alerta para recuperações se superar 10,22</t>
  </si>
  <si>
    <t>MRVE3 está em tendência de baixa pelas médias de 21 e 200 dias, mas começa a dar sinais de repiques de alta. Acima dos 6,45 teria sinal de repique altista mirando resistências nos 7,9 ou 9,1. Já uma perda dos 5,95 traria de volta o sinal de baixa projetando de 5,34 a 4,74.</t>
  </si>
  <si>
    <t>MLAS3 está em tendência de alta pelas médias de 21 e 200 dias e vai mantendo sinal de força altista. Acima dos 1,76 pode buscar projeções nos 1,97 ou 2,32. Teria sinal de realização na perda dos 1,61 mirando os 1,41 ou 1,3. O padrão de volume favorece a alta.</t>
  </si>
  <si>
    <t>MULT3 está em tendência de alta no longo prazo, teve uma correção no curto prazo, mas pode estar retomando sinal de altas. Acima dos 30,12 pode buscar 35,5 ou 39,41. Abaixo dos 29,17 retomaria sinal de realização mirando suportes em 27,21 ou 25,25.</t>
  </si>
  <si>
    <t>NATU3 está em tendência de alta no longo prazo, teve uma correção no curto prazo, mas pode estar retomando sinal de altas. Acima dos 9,92 pode buscar 11,15 ou 12,37. Abaixo dos 9,17 retomaria sinal de realização mirando suportes em 8,55 ou 7,94.</t>
  </si>
  <si>
    <t>Neogrid</t>
  </si>
  <si>
    <t>NGRD3</t>
  </si>
  <si>
    <t>NGRD3 está em tendência de alta pelas médias de 21 e 200 dias e vai mantendo sinal de força altista. Acima dos 33,57 pode buscar projeções nos 34,32 ou 35,54. Teria sinal de realização na perda dos 33,25 mirando os 32,35 ou 31,97. O padrão de volume favorece a alta. O IFR sobrecomprado alerta realizações se perder 33,25.</t>
  </si>
  <si>
    <t>NFLX34 está em clara tendência de baixa pelas médias de 21 e 200 dias e segue em movimento de baixa. Abaixo dos 8,64 pode buscar suportes 8,33 ou 7,53. Teria sinal de repique altista fechando acima dos 8,83 mirando resistências em 10,89 ou 12,47.</t>
  </si>
  <si>
    <t>ROXO34 está em clara tendência de baixa pelas médias de 21 e 200 dias e segue em movimento de baixa. Abaixo dos 10,61 pode buscar suportes 9,8 ou 8,99. Teria sinal de repique altista fechando acima dos 11,02 mirando resistências em 13,22 ou 14,83. O IFR sobrevendido alerta para recuperações se superar 11,02</t>
  </si>
  <si>
    <t>NVDC34 está em tendência de alta pelas médias de 21 e 200 dias e vai mantendo sinal de força altista. Acima dos 24,56 pode buscar projeções nos 27,33 ou 31,82. Teria sinal de realização na perda dos 23,77 mirando os 20,07 ou 18,68. O padrão de volume favorece a alta. O IFR sobrecomprado alerta realizações se perder 23,77.</t>
  </si>
  <si>
    <t>OPCT3 está em tendência de alta no longo prazo, teve uma correção no curto prazo, mas pode estar retomando sinal de altas. Acima dos 9,94 pode buscar 10,62 ou 11,21. Abaixo dos 9,65 retomaria sinal de realização mirando suportes em 9,35 ou 9,05.</t>
  </si>
  <si>
    <t>ONCO3 está em clara tendência de baixa pelas médias de 21 e 200 dias e segue em movimento de baixa. Abaixo dos 1,15 pode buscar suportes 0,87 ou 0,59. Teria sinal de repique altista fechando acima dos 1,22 mirando resistências em 2,05 ou 2,6. O IFR sobrevendido alerta para recuperações se superar 1,22</t>
  </si>
  <si>
    <t>ORCL34 apesar de estar em tendência de baixa no longo prazo pela média de 200 dias, no curto prazo está com sinal de recuperação favorecendo repiques de alta. Acima dos 166,45 pode seguir repique altista na direção resistências nos 186,98 ou 220,21. Caso perca os 154,48 teria sinal de baixa projetando de 133,22 a 122,95. O padrão de volume favorece a alta.</t>
  </si>
  <si>
    <t>OBTC3 apesar de estar em tendência de baixa no longo prazo pela média de 200 dias, no curto prazo está com sinal de recuperação favorecendo repiques de alta. Acima dos 7,38 pode seguir repique altista na direção resistências nos 7,79 ou 8,36. Caso perca os 6,86 teria sinal de baixa projetando de 6,57 a 6,28.</t>
  </si>
  <si>
    <t>ORVR3 está em tendência de alta no longo prazo, teve uma correção no curto prazo, mas pode estar retomando sinal de altas. Acima dos 79,46 pode buscar 84,45 ou 89,17. Abaixo dos 76,8 retomaria sinal de realização mirando suportes em 74,43 ou 72,07.</t>
  </si>
  <si>
    <t>PCAR3 está em tendência de baixa pelas médias de 21 e 200 dias, mas começa a dar sinais de repiques de alta. Acima dos 2,3 teria sinal de repique altista mirando resistências nos 3,02 ou 3,56. Já uma perda dos 2,14 traria de volta o sinal de baixa projetando de 1,86 a 1,59.</t>
  </si>
  <si>
    <t>PAGS34 está em tendência de baixa pelas médias de 21 e 200 dias, mas começa a dar sinais de repiques de alta. Acima dos 9,14 teria sinal de repique altista mirando resistências nos 11,44 ou 13,17. Já uma perda dos 8,63 traria de volta o sinal de baixa projetando de 7,76 a 6,89.</t>
  </si>
  <si>
    <t>PGMN3 está em tendência de baixa pelas médias de 21 e 200 dias, mas começa a dar sinais de repiques de alta. Acima dos 4,79 teria sinal de repique altista mirando resistências nos 6,03 ou 6,87. Já uma perda dos 4,67 traria de volta o sinal de baixa projetando de 4,24 a 3,82. O IFR sobrevendido alerta para recuperações se superar 4,79</t>
  </si>
  <si>
    <t>P2LT34 está em tendência de baixa pelas médias de 21 e 200 dias, mas começa a dar sinais de repiques de alta. Acima dos 223,5 teria sinal de repique altista mirando resistências nos 253,2 ou 278,65. Já uma perda dos 212,01 traria de volta o sinal de baixa projetando de 199,28 a 186,55.</t>
  </si>
  <si>
    <t>PETR3 está em tendência de alta no longo prazo, teve uma correção no curto prazo, mas pode estar retomando sinal de altas. Acima dos 49,89 pode buscar 55,19 ou 59,23. Abaixo dos 48,65 retomaria sinal de realização mirando suportes em 46,62 ou 44,6.</t>
  </si>
  <si>
    <t>PETR4 está em tendência de alta no longo prazo, teve uma correção no curto prazo, mas pode estar retomando sinal de altas. Acima dos 45,37 pode buscar 49,85 ou 53,31. Abaixo dos 44,25 retomaria sinal de realização mirando suportes em 42,51 ou 40,78.</t>
  </si>
  <si>
    <t>RECV3 está em tendência de alta no longo prazo, teve uma correção no curto prazo, mas pode estar retomando sinal de altas. Acima dos 12,14 pode buscar 13,81 ou 14,96. Abaixo dos 11,94 retomaria sinal de realização mirando suportes em 11,36 ou 10,78.</t>
  </si>
  <si>
    <t>PRIO3 está em tendência de alta pelas médias de 21 e 200 dias e vai mantendo sinal de força altista. Acima dos 67,94 pode buscar projeções nos 70,8 ou 78,14. Teria sinal de realização na perda dos 65 mirando os 58,92 ou 55,24.</t>
  </si>
  <si>
    <t>AUAU3 apesar de estar em tendência de alta no longo prazo pela média de 200 dias, no curto prazo está em realização. Abaixo dos 3,33 pode seguir em baixa no curto prazo mirando suportes em 3,1 ou 2,87. Teria sinal de retomada altista fechando acima dos 3,45 mirando resistências em 4,07 ou 4,52.</t>
  </si>
  <si>
    <t>PINE4 está em tendência de alta pelas médias de 21 e 200 dias e vai mantendo sinal de força altista. Acima dos 14,56 pode buscar projeções nos 16,17 ou 18,3. Teria sinal de realização na perda dos 13,76 mirando os 12,72 ou 11,65.</t>
  </si>
  <si>
    <t>PLPL3 está em tendência de baixa pelas médias de 21 e 200 dias, mas começa a dar sinais de repiques de alta. Acima dos 10,9 teria sinal de repique altista mirando resistências nos 13,59 ou 15,88. Já uma perda dos 10,51 traria de volta o sinal de baixa projetando de 9,87 a 8,72.</t>
  </si>
  <si>
    <t>PSSA3 está em tendência de alta no longo prazo, teve uma correção no curto prazo, mas pode estar retomando sinal de altas. Acima dos 49,09 pode buscar 55,72 ou 60,39. Abaixo dos 48,15 retomaria sinal de realização mirando suportes em 45,81 ou 43,47.</t>
  </si>
  <si>
    <t>POSI3 está em clara tendência de baixa pelas médias de 21 e 200 dias e segue em movimento de baixa. Abaixo dos 3,77 pode buscar suportes 3,45 ou 3,13. Teria sinal de repique altista fechando acima dos 4,3 mirando resistências em 4,8 ou 5,43. O IFR sobrevendido alerta para recuperações se superar 4,3</t>
  </si>
  <si>
    <t>PRNR3 está em tendência de alta no longo prazo, teve uma correção no curto prazo, mas pode estar retomando sinal de altas. Acima dos 17,79 pode buscar 21,84 ou 24,69. Abaixo dos 17,22 retomaria sinal de realização mirando suportes em 15,79 ou 14,36. O IFR sobrevendido alerta para recuperações se superar 17,79</t>
  </si>
  <si>
    <t>Profarma</t>
  </si>
  <si>
    <t>PFRM3</t>
  </si>
  <si>
    <t>PFRM3 está em clara tendência de baixa pelas médias de 21 e 200 dias e segue em movimento de baixa. Abaixo dos 6,64 pode buscar suportes 6,15 ou 5,66. Teria sinal de repique altista fechando acima dos 6,87 mirando resistências em 8,22 ou 9,19. O IFR sobrevendido alerta para recuperações se superar 6,87</t>
  </si>
  <si>
    <t>QCOM34 está em tendência de alta pelas médias de 21 e 200 dias, mas começa a dar sinal de possível realização. Abaixo dos 83 poderia realizar na direção dos suportes 54,5 ou 40,18. Caso supere os 87,07 retomaria sinal de alta com projeções nos 100,84 ou 129,47.</t>
  </si>
  <si>
    <t>QUAL3 está em tendência de baixa pelas médias de 21 e 200 dias, mas começa a dar sinais de repiques de alta. Acima dos 1,94 teria sinal de repique altista mirando resistências nos 2,16 ou 2,43. Já uma perda dos 1,84 traria de volta o sinal de baixa projetando de 1,71 a 1,57.</t>
  </si>
  <si>
    <t>LJQQ3 está em tendência de baixa pelas médias de 21 e 200 dias, mas começa a dar sinais de repiques de alta. Acima dos 1,57 teria sinal de repique altista mirando resistências nos 2,24 ou 2,72. Já uma perda dos 1,45 traria de volta o sinal de baixa projetando de 1,2 a 0,96. O IFR sobrevendido alerta para recuperações se superar 1,57</t>
  </si>
  <si>
    <t>RADL3 está em tendência de baixa pelas médias de 21 e 200 dias, mas começa a dar sinais de repiques de alta. Acima dos 19,83 teria sinal de repique altista mirando resistências nos 24,55 ou 27,8. Já uma perda dos 19,28 traria de volta o sinal de baixa projetando de 17,65 a 16,02. O IFR sobrevendido alerta para recuperações se superar 19,83</t>
  </si>
  <si>
    <t>RAIZ4 está em clara tendência de baixa pelas médias de 21 e 200 dias e segue em movimento de baixa. Abaixo dos 0,43 pode buscar suportes 0,38 ou 0,33. Teria sinal de repique altista fechando acima dos 0,47 mirando resistências em 0,58 ou 0,67. O IFR sobrevendido alerta para recuperações se superar 0,47</t>
  </si>
  <si>
    <t>RAPT4 está em tendência de baixa pelas médias de 21 e 200 dias, mas começa a dar sinais de repiques de alta. Acima dos 5,02 teria sinal de repique altista mirando resistências nos 5,71 ou 6,22. Já uma perda dos 4,87 traria de volta o sinal de baixa projetando de 4,61 a 4,35.</t>
  </si>
  <si>
    <t>Recrusul</t>
  </si>
  <si>
    <t>RCSL4</t>
  </si>
  <si>
    <t>RCSL4 está em tendência de baixa pelas médias de 21 e 200 dias, mas começa a dar sinais de repiques de alta. Acima dos 0,53 teria sinal de repique altista mirando resistências nos 0,77 ou 0,94. Já uma perda dos 0,48 traria de volta o sinal de baixa projetando de 0,39 a 0,3. O IFR sobrevendido alerta para recuperações se superar 0,53</t>
  </si>
  <si>
    <t>RDOR3 está em clara tendência de baixa pelas médias de 21 e 200 dias e segue em movimento de baixa. Abaixo dos 34,35 pode buscar suportes 32,34 ou 30,33. Teria sinal de repique altista fechando acima dos 35,27 mirando resistências em 40,84 ou 44,85.</t>
  </si>
  <si>
    <t>RIAA3 está em tendência de alta no longo prazo, teve uma correção no curto prazo, mas pode estar retomando sinal de altas. Acima dos 8,57 pode buscar 10,96 ou 12,78. Abaixo dos 8 retomaria sinal de realização mirando suportes em 7,08 ou 6,17.</t>
  </si>
  <si>
    <t>Romi</t>
  </si>
  <si>
    <t>ROMI3</t>
  </si>
  <si>
    <t>ROMI3 está em clara tendência de baixa pelas médias de 21 e 200 dias e segue em movimento de baixa. Abaixo dos 6,58 pode buscar suportes 6,4 ou 6,22. Teria sinal de repique altista fechando acima dos 6,66 mirando resistências em 7,16 ou 7,51. O IFR sobrevendido alerta para recuperações se superar 6,66</t>
  </si>
  <si>
    <t>RAIL3 está em clara tendência de baixa pelas médias de 21 e 200 dias e segue em movimento de baixa. Abaixo dos 15,14 pode buscar suportes 14,52 ou 13,9. Teria sinal de repique altista fechando acima dos 15,55 mirando resistências em 17,14 ou 18,37.</t>
  </si>
  <si>
    <t>SBSP3 está em tendência de alta no longo prazo, teve uma correção no curto prazo, mas pode estar retomando sinal de altas. Acima dos 29,77 pode buscar 35,31 ou 39,17. Abaixo dos 29,06 retomaria sinal de realização mirando suportes em 27,12 ou 25,19. O IFR sobrevendido alerta para recuperações se superar 29,77</t>
  </si>
  <si>
    <t>SAPR4 está em tendência de alta no longo prazo, teve uma correção no curto prazo, mas pode estar retomando sinal de altas. Acima dos 7,91 pode buscar 8,59 ou 9,11. Abaixo dos 7,74 retomaria sinal de realização mirando suportes em 7,47 ou 7,21.</t>
  </si>
  <si>
    <t>SAPR11 está em tendência de alta no longo prazo, teve uma correção no curto prazo, mas pode estar retomando sinal de altas. Acima dos 41 pode buscar 44,9 ou 47,92. Abaixo dos 40 retomaria sinal de realização mirando suportes em 38,48 ou 36,97.</t>
  </si>
  <si>
    <t>SANB3 está em clara tendência de baixa pelas médias de 21 e 200 dias e segue em movimento de baixa. Abaixo dos 13,19 pode buscar suportes 12,42 ou 11,65. Teria sinal de repique altista fechando acima dos 13,43 mirando resistências em 15,67 ou 17,2. O IFR sobrevendido alerta para recuperações se superar 13,43</t>
  </si>
  <si>
    <t>SANB4 está em tendência de baixa pelas médias de 21 e 200 dias, mas começa a dar sinais de repiques de alta. Acima dos 14,17 teria sinal de repique altista mirando resistências nos 15,96 ou 17,22. Já uma perda dos 13,91 traria de volta o sinal de baixa projetando de 13,27 a 12,64. O IFR sobrevendido alerta para recuperações se superar 14,17</t>
  </si>
  <si>
    <t>SANB11 está em tendência de baixa pelas médias de 21 e 200 dias, mas começa a dar sinais de repiques de alta. Acima dos 27,55 teria sinal de repique altista mirando resistências nos 31,59 ou 34,41. Já uma perda dos 27,02 traria de volta o sinal de baixa projetando de 25,6 a 24,19. O IFR sobrevendido alerta para recuperações se superar 27,55</t>
  </si>
  <si>
    <t>SMTO3 está em tendência de alta pelas médias de 21 e 200 dias e vai mantendo sinal de força altista. Acima dos 18,8 pode buscar projeções nos 20,73 ou 23,86. Teria sinal de realização na perda dos 17,47 mirando os 15,67 ou 14,7. O padrão de volume favorece a alta. O IFR sobrecomprado alerta realizações se perder 17,47.</t>
  </si>
  <si>
    <t>SHUL4 apesar de estar em tendência de alta no longo prazo pela média de 200 dias, no curto prazo está em realização. Abaixo dos 5,01 pode seguir em baixa no curto prazo mirando suportes em 4,83 ou 4,66. Teria sinal de retomada altista fechando acima dos 5,11 mirando resistências em 5,57 ou 5,91.</t>
  </si>
  <si>
    <t>S1TX34 está em tendência de alta pelas médias de 21 e 200 dias, mas começa a dar sinal de possível realização. Abaixo dos 3980 poderia realizar na direção dos suportes 2550 ou 2052,51. Caso supere os 4159,99 retomaria sinal de alta com projeções nos 5154,96 ou 6764,95. O IFR sobrecomprado alerta realizações se perder 3980.</t>
  </si>
  <si>
    <t>SEER3 está em tendência de alta no longo prazo, teve uma correção no curto prazo, mas pode estar retomando sinal de altas. Acima dos 14,14 pode buscar 15,51 ou 17,74. Abaixo dos 11,91 retomaria sinal de realização mirando suportes em 11,22 ou 10,53.</t>
  </si>
  <si>
    <t>CSNA3 apesar de estar em tendência de baixa no longo prazo pela média de 200 dias, no curto prazo está com sinal de recuperação favorecendo repiques de alta. Acima dos 6,93 pode seguir repique altista na direção resistências nos 7,45 ou 8,3. Caso perca os 6,08 teria sinal de baixa projetando de 5,81 a 5,55. O padrão de volume favorece a alta.</t>
  </si>
  <si>
    <t>S2GM34 apesar de estar em tendência de alta no longo prazo pela média de 200 dias, no curto prazo está em realização. Abaixo dos 28,45 pode seguir em baixa no curto prazo mirando suportes em 24,88 ou 21,31. Teria sinal de retomada altista fechando acima dos 31,57 mirando resistências em 40 ou 47,13.</t>
  </si>
  <si>
    <t>SIMH3 está em clara tendência de baixa pelas médias de 21 e 200 dias e segue em movimento de baixa. Abaixo dos 9,36 pode buscar suportes 8,25 ou 7,14. Teria sinal de repique altista fechando acima dos 9,86 mirando resistências em 12,95 ou 15,16. O IFR sobrevendido alerta para recuperações se superar 9,86</t>
  </si>
  <si>
    <t>SLCE3 apesar de estar em tendência de alta no longo prazo pela média de 200 dias, no curto prazo está em realização. Abaixo dos 16,65 pode seguir em baixa no curto prazo mirando suportes em 16,06 ou 15,48. Teria sinal de retomada altista fechando acima dos 17,7 mirando resistências em 18,54 ou 19,7.</t>
  </si>
  <si>
    <t>SMFT3 apesar de estar em tendência de baixa no longo prazo pela média de 200 dias, no curto prazo está com sinal de recuperação favorecendo repiques de alta. Acima dos 19,22 pode seguir repique altista na direção resistências nos 21,03 ou 23,75. Caso perca os 18,72 teria sinal de baixa projetando de 16,62 a 15,25.</t>
  </si>
  <si>
    <t>Snowflake Inc</t>
  </si>
  <si>
    <t>S2NW34</t>
  </si>
  <si>
    <t>S2NW34 está em tendência de baixa pela média de 200 dias, a parece ter completado movimento de repique de alta de curto prazo e pode estar retomando o movimento baixista. Abaixo dos 18,42 pode seguir em queda na direção dos suportes 16,7 ou 15,77. Teria sinal de repique altista fechando acima dos 19,69 mirando resistências em 21,53 ou 24,52.</t>
  </si>
  <si>
    <t>STOC34 está em clara tendência de baixa pelas médias de 21 e 200 dias e segue em movimento de baixa. Abaixo dos 47,88 pode buscar suportes 41,27 ou 34,66. Teria sinal de repique altista fechando acima dos 49,88 mirando resistências em 69,26 ou 82,47. O IFR sobrevendido alerta para recuperações se superar 49,88</t>
  </si>
  <si>
    <t>M2ST34 apesar de estar em tendência de baixa no longo prazo pela média de 200 dias, no curto prazo está com sinal de recuperação favorecendo repiques de alta. Acima dos 13,78 pode seguir repique altista na direção resistências nos 16,14 ou 19,96. Caso perca os 12,45 teria sinal de baixa projetando de 9,96 a 8,77. O padrão de volume favorece a alta.</t>
  </si>
  <si>
    <t>SUZB3 está em clara tendência de baixa pelas médias de 21 e 200 dias e segue em movimento de baixa. Abaixo dos 42,15 pode buscar suportes 40,13 ou 38,12. Teria sinal de repique altista fechando acima dos 43,46 mirando resistências em 48,67 ou 52,69. O IFR sobrevendido alerta para recuperações se superar 43,46</t>
  </si>
  <si>
    <t>SYNE3 está em tendência de baixa pelas médias de 21 e 200 dias, mas começa a dar sinais de repiques de alta. Acima dos 3,73 teria sinal de repique altista mirando resistências nos 4,27 ou 4,7. Já uma perda dos 3,57 traria de volta o sinal de baixa projetando de 3,35 a 3,13.</t>
  </si>
  <si>
    <t>TAEE3 está em tendência de alta no longo prazo, teve uma correção no curto prazo, mas pode estar retomando sinal de altas. Acima dos 12,95 pode buscar 14,55 ou 15,68. Abaixo dos 12,71 retomaria sinal de realização mirando suportes em 12,14 ou 11,57. O IFR sobrevendido alerta para recuperações se superar 12,95</t>
  </si>
  <si>
    <t>TAEE4 apesar de estar em tendência de alta no longo prazo pela média de 200 dias, no curto prazo está em realização. Abaixo dos 12,94 pode seguir em baixa no curto prazo mirando suportes em 12,31 ou 11,69. Teria sinal de retomada altista fechando acima dos 13,13 mirando resistências em 14,95 ou 16,19. O IFR sobrevendido alerta para recuperações se superar 13,13</t>
  </si>
  <si>
    <t>TAEE11 apesar de estar em tendência de alta no longo prazo pela média de 200 dias, no curto prazo está em realização. Abaixo dos 38,51 pode seguir em baixa no curto prazo mirando suportes em 36,66 ou 34,81. Teria sinal de retomada altista fechando acima dos 39,25 mirando resistências em 44,49 ou 48,18. O IFR sobrevendido alerta para recuperações se superar 39,25</t>
  </si>
  <si>
    <t>TSMC34 está em tendência de alta pelas médias de 21 e 200 dias e vai mantendo sinal de força altista. Acima dos 262,7 pode buscar projeções nos 285,68 ou 322,88. Teria sinal de realização na perda dos 250,61 mirando os 225,5 ou 214. O padrão de volume favorece a alta.</t>
  </si>
  <si>
    <t>TGMA3 está em tendência de baixa pelas médias de 21 e 200 dias, mas começa a dar sinais de repiques de alta. Acima dos 30,61 teria sinal de repique altista mirando resistências nos 35,05 ou 38,31. Já uma perda dos 29,76 traria de volta o sinal de baixa projetando de 28,12 a 26,49.</t>
  </si>
  <si>
    <t>VIVT3 está em tendência de alta no longo prazo, teve uma correção no curto prazo, mas pode estar retomando sinal de altas. Acima dos 35,98 pode buscar 41,77 ou 45,68. Abaixo dos 35,43 retomaria sinal de realização mirando suportes em 33,47 ou 31,51. O IFR sobrevendido alerta para recuperações se superar 35,98</t>
  </si>
  <si>
    <t>TEND3 está em tendência de alta no longo prazo, teve uma correção no curto prazo, mas pode estar retomando sinal de altas. Acima dos 30,5 pode buscar 34,35 ou 38,74. Abaixo dos 29,1 retomaria sinal de realização mirando suportes em 27,24 ou 25,04.</t>
  </si>
  <si>
    <t>TSLA34 está em tendência de alta pelas médias de 21 e 200 dias, mas começa a dar sinal de possível realização. Abaixo dos 68,7 poderia realizar na direção dos suportes 56,56 ou 52,3. Caso supere os 70,32 retomaria sinal de alta com projeções nos 78,82 ou 92,58.</t>
  </si>
  <si>
    <t>TIMS3 está em tendência de baixa pelas médias de 21 e 200 dias, mas começa a dar sinais de repiques de alta. Acima dos 22,69 teria sinal de repique altista mirando resistências nos 27,39 ou 30,52. Já uma perda dos 22,32 traria de volta o sinal de baixa projetando de 20,75 a 19,18. O IFR sobrevendido alerta para recuperações se superar 22,69</t>
  </si>
  <si>
    <t>TOTS3 está em clara tendência de baixa pelas médias de 21 e 200 dias e segue em movimento de baixa. Abaixo dos 30,72 pode buscar suportes 28,82 ou 26,93. Teria sinal de repique altista fechando acima dos 32,82 mirando resistências em 36,84 ou 40,62.</t>
  </si>
  <si>
    <t>TFCO4 está em tendência de baixa pelas médias de 21 e 200 dias, mas começa a dar sinais de repiques de alta. Acima dos 15,36 teria sinal de repique altista mirando resistências nos 16,33 ou 17,41. Já uma perda dos 14,57 traria de volta o sinal de baixa projetando de 14,02 a 13,48.</t>
  </si>
  <si>
    <t>TRIS3 está em tendência de baixa pelas médias de 21 e 200 dias, mas começa a dar sinais de repiques de alta. Acima dos 4,73 teria sinal de repique altista mirando resistências nos 5,95 ou 6,89. Já uma perda dos 4,42 traria de volta o sinal de baixa projetando de 3,94 a 3,47.</t>
  </si>
  <si>
    <t>TUPY3 está em tendência de alta no longo prazo, teve uma correção no curto prazo, mas pode estar retomando sinal de altas. Acima dos 13,8 pode buscar 16,03 ou 17,62. Abaixo dos 13,45 retomaria sinal de realização mirando suportes em 12,65 ou 11,85.</t>
  </si>
  <si>
    <t>UGPA3 está em tendência de alta no longo prazo, teve uma correção no curto prazo, mas pode estar retomando sinal de altas. Acima dos 29,86 pode buscar 30,81 ou 32,18. Abaixo dos 28,58 retomaria sinal de realização mirando suportes em 27,89 ou 27,2.</t>
  </si>
  <si>
    <t>FIQE3 está em tendência de alta no longo prazo, teve uma correção no curto prazo, mas pode estar retomando sinal de altas. Acima dos 6,63 pode buscar 7,28 ou 7,84. Abaixo dos 6,36 retomaria sinal de realização mirando suportes em 6,07 ou 5,79.</t>
  </si>
  <si>
    <t>UNIP6 está em tendência de alta pelas médias de 21 e 200 dias e vai mantendo sinal de força altista. Acima dos 64,78 pode buscar projeções nos 68,21 ou 73,77. Teria sinal de realização na perda dos 61,79 mirando os 59,22 ou 57,5.</t>
  </si>
  <si>
    <t>USIM3 está em tendência de alta pelas médias de 21 e 200 dias e vai mantendo sinal de força altista. Acima dos 9,35 pode buscar projeções nos 10,91 ou 13,44. Teria sinal de realização na perda dos 8,6 mirando os 6,82 ou 6,03. O padrão de volume favorece a alta. O IFR sobrecomprado alerta realizações se perder 8,6.</t>
  </si>
  <si>
    <t>USIM5 está em tendência de alta pelas médias de 21 e 200 dias e vai mantendo sinal de força altista. Acima dos 9,93 pode buscar projeções nos 11,75 ou 14,7. Teria sinal de realização na perda dos 9,19 mirando os 6,98 ou 6,06. O padrão de volume favorece a alta. O IFR sobrecomprado alerta realizações se perder 9,19.</t>
  </si>
  <si>
    <t>VALE3 apesar de estar em tendência de alta no longo prazo pela média de 200 dias, no curto prazo está em realização. Abaixo dos 82,63 pode seguir em baixa no curto prazo mirando suportes em 77,97 ou 74,32. Teria sinal de retomada altista fechando acima dos 85,41 mirando resistências em 89,75 ou 97,03.</t>
  </si>
  <si>
    <t>VLID3 está em clara tendência de baixa pelas médias de 21 e 200 dias e segue em movimento de baixa. Abaixo dos 16,85 pode buscar suportes 15,64 ou 14,44. Teria sinal de repique altista fechando acima dos 17,55 mirando resistências em 20,74 ou 23,14.</t>
  </si>
  <si>
    <t>VAMO3 está em tendência de baixa pelas médias de 21 e 200 dias, mas começa a dar sinais de repiques de alta. Acima dos 3,55 teria sinal de repique altista mirando resistências nos 4,64 ou 5,4. Já uma perda dos 3,4 traria de volta o sinal de baixa projetando de 3,01 a 2,63.</t>
  </si>
  <si>
    <t>VBBR3 está em tendência de alta pelas médias de 21 e 200 dias e vai mantendo sinal de força altista. Acima dos 34,19 pode buscar projeções nos 35,69 ou 38,12. Teria sinal de realização na perda dos 33 mirando os 31,76 ou 31. O padrão de volume favorece a alta.</t>
  </si>
  <si>
    <t>VTRU3 está em tendência de alta no longo prazo, teve uma correção no curto prazo, mas pode estar retomando sinal de altas. Acima dos 13,87 pode buscar 15,56 ou 17,01. Abaixo dos 13,2 retomaria sinal de realização mirando suportes em 12,47 ou 11,74.</t>
  </si>
  <si>
    <t>VIVA3 está em tendência de baixa pelas médias de 21 e 200 dias, mas começa a dar sinais de repiques de alta. Acima dos 23,2 teria sinal de repique altista mirando resistências nos 28,79 ou 32,7. Já uma perda dos 22,45 traria de volta o sinal de baixa projetando de 20,49 a 18,53.</t>
  </si>
  <si>
    <t>VVEO3 está em tendência de alta no longo prazo, teve uma correção no curto prazo, mas pode estar retomando sinal de altas. Acima dos 1,38 pode buscar 1,86 ou 2,25. Abaixo dos 1,22 retomaria sinal de realização mirando suportes em 1,02 ou 0,82.</t>
  </si>
  <si>
    <t>VULC3 está em tendência de baixa pelas médias de 21 e 200 dias, mas começa a dar sinais de repiques de alta. Acima dos 15,07 teria sinal de repique altista mirando resistências nos 17,65 ou 19,52. Já uma perda dos 14,62 traria de volta o sinal de baixa projetando de 13,68 a 12,74. O IFR sobrevendido alerta para recuperações se superar 15,07</t>
  </si>
  <si>
    <t>WEGE3 está em tendência de alta no longo prazo, teve uma correção no curto prazo, mas pode estar retomando sinal de altas. Acima dos 44,47 pode buscar 50,25 ou 55,23. Abaixo dos 43,58 retomaria sinal de realização mirando suportes em 42,19 ou 39,69.</t>
  </si>
  <si>
    <t>W1DC34 está em tendência de alta pelas médias de 21 e 200 dias, mas começa a dar sinal de possível realização. Abaixo dos 2400,55 poderia realizar na direção dos suportes 1776,03 ou 1530,69. Caso supere os 2570 retomaria sinal de alta com projeções nos 3060,67 ou 3854,64.</t>
  </si>
  <si>
    <t>WIZC3 está em tendência de baixa pelas médias de 21 e 200 dias, mas começa a dar sinais de repiques de alta. Acima dos 8,1 teria sinal de repique altista mirando resistências nos 9,36 ou 10,29. Já uma perda dos 7,85 traria de volta o sinal de baixa projetando de 7,38 a 6,91. O IFR sobrevendido alerta para recuperações se superar 8,1</t>
  </si>
  <si>
    <t>YDUQ3 está em clara tendência de baixa pelas médias de 21 e 200 dias e segue em movimento de baixa. Abaixo dos 9,6 pode buscar suportes 8,78 ou 7,96. Teria sinal de repique altista fechando acima dos 10,17 mirando resistências em 12,24 ou 13,87.</t>
  </si>
  <si>
    <t>BB Etf Dolar</t>
  </si>
  <si>
    <t>DOLA11</t>
  </si>
  <si>
    <t>DOLA11 está em tendência de baixa pela média de 200 dias, a parece ter completado movimento de repique de alta de curto prazo e pode estar retomando o movimento baixista. Abaixo dos 9,72 pode seguir em queda na direção dos suportes 9,54 ou 9,41. Teria sinal de repique altista fechando acima dos 9,79 mirando resistências em 9,93 ou 10,17.</t>
  </si>
  <si>
    <t>BB Etf Ibov</t>
  </si>
  <si>
    <t>BBOV11</t>
  </si>
  <si>
    <t>BBOV11 está em tendência de alta no longo prazo, teve uma correção no curto prazo, mas pode estar retomando sinal de altas. Acima dos 93,97 pode buscar 104,78 ou 112,23. Abaixo dos 92,72 retomaria sinal de realização mirando suportes em 88,99 ou 85,26.</t>
  </si>
  <si>
    <t>BIEU39 apesar de estar em tendência de baixa no longo prazo pela média de 200 dias, no curto prazo está com sinal de recuperação favorecendo repiques de alta. Acima dos 62,61 pode seguir repique altista na direção resistências nos 63,9 ou 66,32. Caso perca os 61,99 teria sinal de baixa projetando de 59,98 a 58,76.</t>
  </si>
  <si>
    <t>BOVB11 está em tendência de alta no longo prazo, teve uma correção no curto prazo, mas pode estar retomando sinal de altas. Acima dos 183,15 pode buscar 203,5 ou 217,49. Abaixo dos 180,86 retomaria sinal de realização mirando suportes em 173,86 ou 166,86. O IFR sobrevendido alerta para recuperações se superar 183,15</t>
  </si>
  <si>
    <t>COIN11 apesar de estar em tendência de baixa no longo prazo pela média de 200 dias, no curto prazo está com sinal de recuperação favorecendo repiques de alta. Acima dos 49,69 pode seguir repique altista na direção resistências nos 53,16 ou 58,78. Caso perca os 48,57 teria sinal de baixa projetando de 44,07 a 42,33.</t>
  </si>
  <si>
    <t>SPYI11 está em tendência de alta pelas médias de 21 e 200 dias e vai mantendo sinal de força altista. Acima dos 106,44 pode buscar projeções nos 109,3 ou 113,93. Teria sinal de realização na perda dos 105,65 mirando os 101,81 ou 100,37. O IFR sobrecomprado alerta realizações se perder 105,65.</t>
  </si>
  <si>
    <t>Fundo Buena Vista II Fundo de Índice</t>
  </si>
  <si>
    <t>QQQI11</t>
  </si>
  <si>
    <t>QQQI11 está em tendência de alta pelas médias de 21 e 200 dias e vai mantendo sinal de força altista. Acima dos 97,55 pode buscar projeções nos 102,08 ou 109,42. Teria sinal de realização na perda dos 96,6 mirando os 90,21 ou 87,94. O padrão de volume favorece a alta. O IFR sobrecomprado alerta realizações se perder 96,6.</t>
  </si>
  <si>
    <t>Genial Hbeta</t>
  </si>
  <si>
    <t>BULZ11</t>
  </si>
  <si>
    <t>BULZ11 está em clara tendência de baixa pelas médias de 21 e 200 dias e segue em movimento de baixa. Abaixo dos 86,81 pode buscar suportes 81,83 ou 76,86. Teria sinal de repique altista fechando acima dos 88,6 mirando resistências em 102,9 ou 112,84. O IFR sobrevendido alerta para recuperações se superar 88,6</t>
  </si>
  <si>
    <t>BCPX39 está em tendência de alta pelas médias de 21 e 200 dias, mas começa a dar sinal de possível realização. Abaixo dos 44,25 poderia realizar na direção dos suportes 38,05 ou 35,53. Caso supere os 46,2 retomaria sinal de alta com projeções nos 51,23 ou 59,38.</t>
  </si>
  <si>
    <t>Global X Silver Miners</t>
  </si>
  <si>
    <t>BSIL39</t>
  </si>
  <si>
    <t>BSIL39 está em tendência de alta pelas médias de 21 e 200 dias e vai mantendo sinal de força altista. Acima dos 51,56 pode buscar projeções nos 57,15 ou 66,21. Teria sinal de realização na perda dos 49,57 mirando os 42,5 ou 39,7. O IFR sobrecomprado alerta realizações se perder 49,57.</t>
  </si>
  <si>
    <t>BURA39 está em tendência de alta pelas médias de 21 e 200 dias e vai mantendo sinal de força altista. Acima dos 44,59 pode buscar projeções nos 48,64 ou 52,13. Teria sinal de realização na perda dos 42,98 mirando os 41,23 ou 39,48.</t>
  </si>
  <si>
    <t>BITH11 apesar de estar em tendência de baixa no longo prazo pela média de 200 dias, no curto prazo está com sinal de recuperação favorecendo repiques de alta. Acima dos 92,35 pode seguir repique altista na direção resistências nos 98,2 ou 107,68. Caso perca os 89,51 teria sinal de baixa projetando de 82,87 a 79,94.</t>
  </si>
  <si>
    <t>ETHE11 está em tendência de baixa pelas médias de 21 e 200 dias, mas começa a dar sinais de repiques de alta. Acima dos 33,46 teria sinal de repique altista mirando resistências nos 35,56 ou 37,91. Já uma perda dos 31,75 traria de volta o sinal de baixa projetando de 30,57 a 29,39.</t>
  </si>
  <si>
    <t>HASH11 apesar de estar em tendência de baixa no longo prazo pela média de 200 dias, no curto prazo está com sinal de recuperação favorecendo repiques de alta. Acima dos 53 pode seguir repique altista na direção resistências nos 55,81 ou 60,36. Caso perca os 51,34 teria sinal de baixa projetando de 48,45 a 47,04.</t>
  </si>
  <si>
    <t>CHIP11 está em tendência de alta pelas médias de 21 e 200 dias e vai mantendo sinal de força altista. Acima dos 35,76 pode buscar projeções nos 40,83 ou 49,04. Teria sinal de realização na perda dos 34,93 mirando os 27,55 ou 25,01. O padrão de volume favorece a alta. O IFR sobrecomprado alerta realizações se perder 34,93.</t>
  </si>
  <si>
    <t>WRLD11 está em tendência de alta pelas médias de 21 e 200 dias, mas começa a dar sinal de possível realização. Abaixo dos 139,81 poderia realizar na direção dos suportes 133,28 ou 130,92. Caso supere os 140,91 retomaria sinal de alta com projeções nos 145,62 ou 153,25. O IFR sobrecomprado alerta realizações se perder 139,81.</t>
  </si>
  <si>
    <t>UTLL11 está em tendência de baixa pelas médias de 21 e 200 dias, mas começa a dar sinais de repiques de alta. Acima dos 125,41 teria sinal de repique altista mirando resistências nos 143,85 ou 156,42. Já uma perda dos 123,5 traria de volta o sinal de baixa projetando de 117,21 a 110,92. O IFR sobrevendido alerta para recuperações se superar 125,41</t>
  </si>
  <si>
    <t>BOVA11 está em tendência de alta no longo prazo, teve uma correção no curto prazo, mas pode estar retomando sinal de altas. Acima dos 176,19 pode buscar 195,73 ou 209,5. Abaixo dos 173,44 retomaria sinal de realização mirando suportes em 166,55 ou 159,66.</t>
  </si>
  <si>
    <t>iShares Core S&amp;P 500 Index</t>
  </si>
  <si>
    <t>BIVB39</t>
  </si>
  <si>
    <t>BIVB39 está em tendência de alta pelas médias de 21 e 200 dias e vai mantendo sinal de força altista. Acima dos 93,91 pode buscar projeções nos 98,16 ou 105,05. Teria sinal de realização na perda dos 93,06 mirando os 87,02 ou 84,89. O padrão de volume favorece a alta. O IFR sobrecomprado alerta realizações se perder 93,06.</t>
  </si>
  <si>
    <t>iShares Gold Trust</t>
  </si>
  <si>
    <t>BIAU39</t>
  </si>
  <si>
    <t>BIAU39 apesar de estar em tendência de alta no longo prazo pela média de 200 dias, no curto prazo está em realização. Abaixo dos 109,07 pode seguir em baixa no curto prazo mirando suportes em 105,1 ou 102,22. Teria sinal de retomada altista fechando acima dos 110,12 mirando resistências em 114,4 ou 120,14.</t>
  </si>
  <si>
    <t>BAAX39 está em tendência de alta pelas médias de 21 e 200 dias e vai mantendo sinal de força altista. Acima dos 58,52 pode buscar projeções nos 62,11 ou 67,93. Teria sinal de realização na perda dos 57,71 mirando os 52,7 ou 50,9. O padrão de volume favorece a alta. O IFR sobrecomprado alerta realizações se perder 57,71.</t>
  </si>
  <si>
    <t>BEWY39 está em tendência de alta pelas médias de 21 e 200 dias e vai mantendo sinal de força altista. Acima dos 120 pode buscar projeções nos 137,72 ou 166,4. Teria sinal de realização na perda dos 113,5 mirando os 91,32 ou 82,45. O padrão de volume favorece a alta. O IFR sobrecomprado alerta realizações se perder 113,5.</t>
  </si>
  <si>
    <t>IVVB11 está em tendência de alta pelas médias de 21 e 200 dias e vai mantendo sinal de força altista. Acima dos 422,22 pode buscar projeções nos 439,19 ou 466,65. Teria sinal de realização na perda dos 417 mirando os 394,76 ou 386,27. O IFR sobrecomprado alerta realizações se perder 417.</t>
  </si>
  <si>
    <t>BSLV39 está em tendência de alta pelas médias de 21 e 200 dias, mas começa a dar sinal de possível realização. Abaixo dos 124,8 poderia realizar na direção dos suportes 107,13 ou 99,18. Caso supere os 132,85 retomaria sinal de alta com projeções nos 148,74 ou 174,46.</t>
  </si>
  <si>
    <t>SMAL11 está em tendência de baixa pelas médias de 21 e 200 dias, mas começa a dar sinais de repiques de alta. Acima dos 113,11 teria sinal de repique altista mirando resistências nos 126,4 ou 136,39. Já uma perda dos 110,23 traria de volta o sinal de baixa projetando de 105,23 a 100,23.</t>
  </si>
  <si>
    <t>iShares US Energy ETF</t>
  </si>
  <si>
    <t>BIYE39</t>
  </si>
  <si>
    <t>BIYE39 está em tendência de alta pelas médias de 21 e 200 dias e vai mantendo sinal de força altista. Acima dos 105,16 pode buscar projeções nos 111,74 ou 122,4. Teria sinal de realização na perda dos 101,38 mirando os 94,5 ou 91,2.</t>
  </si>
  <si>
    <t>It Now Divd</t>
  </si>
  <si>
    <t>DIVD11</t>
  </si>
  <si>
    <t>DIVD11 está em tendência de alta no longo prazo, teve uma correção no curto prazo, mas pode estar retomando sinal de altas. Acima dos 62,74 pode buscar 70,31 ou 75,57. Abaixo dos 61,79 retomaria sinal de realização mirando suportes em 59,15 ou 56,52. O IFR sobrevendido alerta para recuperações se superar 62,74</t>
  </si>
  <si>
    <t>BOVV11 está em tendência de alta no longo prazo, teve uma correção no curto prazo, mas pode estar retomando sinal de altas. Acima dos 184,94 pode buscar 205,37 ou 219,78. Abaixo dos 182,04 retomaria sinal de realização mirando suportes em 174,83 ou 167,62. O IFR sobrevendido alerta para recuperações se superar 184,94</t>
  </si>
  <si>
    <t>DIVO11 está em tendência de alta no longo prazo, teve uma correção no curto prazo, mas pode estar retomando sinal de altas. Acima dos 126,94 pode buscar 141,84 ou 152,37. Abaixo dos 124,8 retomaria sinal de realização mirando suportes em 119,53 ou 114,26. O IFR sobrevendido alerta para recuperações se superar 126,94</t>
  </si>
  <si>
    <t>FIND11 está em tendência de alta no longo prazo, teve uma correção no curto prazo, mas pode estar retomando sinal de altas. Acima dos 177,3 pode buscar 205,98 ou 226,44. Abaixo dos 172,86 retomaria sinal de realização mirando suportes em 162,62 ou 152,39.</t>
  </si>
  <si>
    <t>MATB11 está em tendência de alta pelas médias de 21 e 200 dias e vai mantendo sinal de força altista. Acima dos 63,83 pode buscar projeções nos 65,35 ou 68,03. Teria sinal de realização na perda dos 63,31 mirando os 61 ou 59,65. O padrão de volume favorece a alta.</t>
  </si>
  <si>
    <t>SPXR11 está em tendência de alta pelas médias de 21 e 200 dias e vai mantendo sinal de força altista. Acima dos 71,92 pode buscar projeções nos 75,38 ou 80,99. Teria sinal de realização na perda dos 70,9 mirando os 66,31 ou 64,57. O IFR sobrecomprado alerta realizações se perder 70,9.</t>
  </si>
  <si>
    <t>SPXI11 está em tendência de alta pelas médias de 21 e 200 dias e vai mantendo sinal de força altista. Acima dos 51,47 pode buscar projeções nos 53,62 ou 57,11. Teria sinal de realização na perda dos 50,85 mirando os 47,98 ou 46,9. O IFR sobrecomprado alerta realizações se perder 50,85.</t>
  </si>
  <si>
    <t>TECK11 está em tendência de alta pelas médias de 21 e 200 dias e vai mantendo sinal de força altista. Acima dos 114,15 pode buscar projeções nos 122,2 ou 135,24. Teria sinal de realização na perda dos 112,4 mirando os 101,11 ou 97,08. O IFR sobrecomprado alerta realizações se perder 112,4.</t>
  </si>
  <si>
    <t>Pactual Ibov</t>
  </si>
  <si>
    <t>IBOB11</t>
  </si>
  <si>
    <t>IBOB11 está em tendência de alta no longo prazo, teve uma correção no curto prazo, mas pode estar retomando sinal de altas. Acima dos 147,21 pode buscar 163,23 ou 174,18. Abaixo dos 145,5 retomaria sinal de realização mirando suportes em 140,02 ou 134,54. O IFR sobrevendido alerta para recuperações se superar 147,21</t>
  </si>
  <si>
    <t>QBTC11 apesar de estar em tendência de baixa no longo prazo pela média de 200 dias, no curto prazo está com sinal de recuperação favorecendo repiques de alta. Acima dos 24,77 pode seguir repique altista na direção resistências nos 26,3 ou 28,78. Caso perca os 24,06 teria sinal de baixa projetando de 22,29 a 21,52. O padrão de volume favorece a alta.</t>
  </si>
  <si>
    <t>SOLH11 apesar de estar em tendência de baixa no longo prazo pela média de 200 dias, no curto prazo está com sinal de recuperação favorecendo repiques de alta. Acima dos 13,42 pode seguir repique altista na direção resistências nos 14,66 ou 16,68. Caso perca os 12,64 teria sinal de baixa projetando de 11,4 a 10,77. O padrão de volume favorece a alta.</t>
  </si>
  <si>
    <t>ACWI11 está em tendência de alta pelas médias de 21 e 200 dias, mas começa a dar sinal de possível realização. Abaixo dos 16,26 poderia realizar na direção dos suportes 15,51 ou 15,22. Caso supere os 16,43 retomaria sinal de alta com projeções nos 16,99 ou 17,91. O IFR sobrecomprado alerta realizações se perder 16,26.</t>
  </si>
  <si>
    <t>Trend China</t>
  </si>
  <si>
    <t>XINA11</t>
  </si>
  <si>
    <t>XINA11 está em tendência de baixa pela média de 200 dias, a parece ter completado movimento de repique de alta de curto prazo e pode estar retomando o movimento baixista. Abaixo dos 7,41 pode seguir em queda na direção dos suportes 7,26 ou 7,1. Teria sinal de repique altista fechando acima dos 7,55 mirando resistências em 7,76 ou 8,06.</t>
  </si>
  <si>
    <t>BOVX11 está em tendência de alta no longo prazo, teve uma correção no curto prazo, mas pode estar retomando sinal de altas. Acima dos 18,39 pode buscar 20,48 ou 21,94. Abaixo dos 18,11 retomaria sinal de realização mirando suportes em 17,37 ou 16,64.</t>
  </si>
  <si>
    <t>NASD11 está em tendência de alta pelas médias de 21 e 200 dias e vai mantendo sinal de força altista. Acima dos 20,65 pode buscar projeções nos 22,16 ou 24,61. Teria sinal de realização na perda dos 20,38 mirando os 18,2 ou 17,44. O padrão de volume favorece a alta. O IFR sobrecomprado alerta realizações se perder 20,38.</t>
  </si>
  <si>
    <t>GOLD11 apesar de estar em tendência de alta no longo prazo pela média de 200 dias, no curto prazo está em realização. Abaixo dos 24,14 pode seguir em baixa no curto prazo mirando suportes em 23,21 ou 22,56. Teria sinal de retomada altista fechando acima dos 24,39 mirando resistências em 25,31 ou 26,6.</t>
  </si>
  <si>
    <t>Trend Ouro H</t>
  </si>
  <si>
    <t>GOLX11</t>
  </si>
  <si>
    <t>GOLX11 está em clara tendência de baixa pelas médias de 21 e 200 dias e segue em movimento de baixa. Abaixo dos 54,29 pode buscar suportes 52,56 ou 51,2. Teria sinal de repique altista fechando acima dos 55,53 mirando resistências em 56,95 ou 59,66.</t>
  </si>
  <si>
    <t>Vaneck Gold Miners ETF</t>
  </si>
  <si>
    <t>GDXB39</t>
  </si>
  <si>
    <t>GDXB39 está em tendência de alta pelas médias de 21 e 200 dias e vai mantendo sinal de força altista. Acima dos 160,75 pode buscar projeções nos 169,59 ou 187,51. Teria sinal de realização na perda dos 157,09 mirando os 140,58 ou 131,61.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</si>
</sst>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13" sqref="T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28"/>
      <c r="D1" s="29"/>
      <c r="E1" s="29"/>
      <c r="F1" s="29"/>
      <c r="G1" s="29"/>
      <c r="H1" s="29"/>
      <c r="I1" s="29"/>
      <c r="J1" s="29"/>
      <c r="K1" s="29"/>
      <c r="L1" s="29"/>
      <c r="M1" s="29"/>
      <c r="N1" s="29"/>
      <c r="O1" s="30"/>
      <c r="P1" s="29"/>
      <c r="Q1" s="31"/>
      <c r="R1" s="27"/>
    </row>
    <row r="2" spans="2:259" ht="15" customHeight="1" x14ac:dyDescent="0.25">
      <c r="B2" s="3"/>
      <c r="C2" s="28"/>
      <c r="D2" s="29"/>
      <c r="E2" s="29"/>
      <c r="F2" s="29"/>
      <c r="G2" s="29"/>
      <c r="H2" s="29"/>
      <c r="I2" s="29"/>
      <c r="J2" s="29"/>
      <c r="K2" s="29"/>
      <c r="L2" s="29"/>
      <c r="M2" s="29"/>
      <c r="N2" s="29"/>
      <c r="O2" s="30"/>
      <c r="P2" s="29"/>
      <c r="Q2" s="31"/>
      <c r="R2" s="20"/>
    </row>
    <row r="3" spans="2:259" ht="15" customHeight="1" x14ac:dyDescent="0.25">
      <c r="B3" s="3"/>
      <c r="C3" s="28"/>
      <c r="D3" s="29"/>
      <c r="E3" s="29"/>
      <c r="F3" s="29"/>
      <c r="G3" s="29"/>
      <c r="H3" s="29"/>
      <c r="I3" s="29"/>
      <c r="J3" s="29"/>
      <c r="K3" s="29"/>
      <c r="L3" s="29"/>
      <c r="M3" s="29"/>
      <c r="N3" s="29"/>
      <c r="O3" s="30"/>
      <c r="P3" s="29"/>
      <c r="Q3" s="31"/>
      <c r="R3" s="20"/>
    </row>
    <row r="4" spans="2:259" ht="15" customHeight="1" x14ac:dyDescent="0.25">
      <c r="B4" s="3"/>
      <c r="C4" s="28"/>
      <c r="D4" s="29"/>
      <c r="E4" s="29"/>
      <c r="F4" s="29"/>
      <c r="G4" s="29"/>
      <c r="H4" s="29"/>
      <c r="I4" s="29"/>
      <c r="J4" s="29"/>
      <c r="K4" s="29"/>
      <c r="L4" s="29"/>
      <c r="M4" s="29"/>
      <c r="N4" s="29"/>
      <c r="O4" s="30"/>
      <c r="P4" s="29"/>
      <c r="Q4" s="31"/>
      <c r="R4" s="20"/>
    </row>
    <row r="5" spans="2:259" ht="15" customHeight="1" x14ac:dyDescent="0.25">
      <c r="B5" s="3"/>
      <c r="C5" s="28"/>
      <c r="D5" s="29"/>
      <c r="E5" s="29"/>
      <c r="F5" s="29"/>
      <c r="G5" s="29"/>
      <c r="H5" s="29"/>
      <c r="I5" s="29"/>
      <c r="J5" s="29"/>
      <c r="K5" s="29"/>
      <c r="L5" s="29"/>
      <c r="M5" s="29"/>
      <c r="N5" s="29"/>
      <c r="O5" s="30"/>
      <c r="P5" s="29"/>
      <c r="Q5" s="31"/>
      <c r="R5" s="20"/>
    </row>
    <row r="6" spans="2:259" ht="15" customHeight="1" x14ac:dyDescent="0.25">
      <c r="B6" s="3"/>
      <c r="C6" s="28"/>
      <c r="D6" s="29"/>
      <c r="E6" s="29"/>
      <c r="F6" s="29"/>
      <c r="G6" s="29"/>
      <c r="H6" s="29"/>
      <c r="I6" s="29"/>
      <c r="J6" s="29"/>
      <c r="K6" s="29"/>
      <c r="L6" s="29"/>
      <c r="M6" s="29"/>
      <c r="N6" s="29"/>
      <c r="O6" s="30"/>
      <c r="P6" s="29"/>
      <c r="Q6" s="31"/>
      <c r="R6" s="20"/>
      <c r="T6" s="37"/>
      <c r="V6" s="35" t="s">
        <v>11</v>
      </c>
      <c r="W6" s="35" t="s">
        <v>12</v>
      </c>
      <c r="X6" s="35"/>
      <c r="Y6" s="35" t="s">
        <v>0</v>
      </c>
      <c r="AA6" s="18"/>
    </row>
    <row r="7" spans="2:259" ht="15" customHeight="1" x14ac:dyDescent="0.25">
      <c r="B7" s="3"/>
      <c r="C7" s="28"/>
      <c r="D7" s="29"/>
      <c r="E7" s="29"/>
      <c r="F7" s="29"/>
      <c r="G7" s="29"/>
      <c r="H7" s="29"/>
      <c r="I7" s="29"/>
      <c r="J7" s="29"/>
      <c r="K7" s="29"/>
      <c r="L7" s="29"/>
      <c r="M7" s="29"/>
      <c r="N7" s="29"/>
      <c r="O7" s="30"/>
      <c r="P7" s="29"/>
      <c r="Q7" s="31"/>
      <c r="R7" s="20"/>
      <c r="U7" s="34"/>
      <c r="V7" s="35">
        <f>COUNTIF($P$15:$P$350,"ALTA")</f>
        <v>84</v>
      </c>
      <c r="W7" s="35">
        <f>COUNTIF($P$15:$P$350,"Baixa")</f>
        <v>190</v>
      </c>
      <c r="X7" s="35"/>
      <c r="Y7" s="35">
        <f>V7+W7</f>
        <v>274</v>
      </c>
    </row>
    <row r="8" spans="2:259" ht="15" customHeight="1" x14ac:dyDescent="0.25">
      <c r="B8" s="3"/>
      <c r="C8" s="28"/>
      <c r="D8" s="29"/>
      <c r="E8" s="29"/>
      <c r="F8" s="29"/>
      <c r="G8" s="29"/>
      <c r="H8" s="29"/>
      <c r="I8" s="29"/>
      <c r="J8" s="29"/>
      <c r="K8" s="29"/>
      <c r="L8" s="29"/>
      <c r="M8" s="29"/>
      <c r="N8" s="29"/>
      <c r="O8" s="30"/>
      <c r="P8" s="29"/>
      <c r="Q8" s="31"/>
      <c r="R8" s="20"/>
      <c r="V8" s="36">
        <f>V7/Y7</f>
        <v>0.30656934306569344</v>
      </c>
      <c r="W8" s="36">
        <f>W7/Y7</f>
        <v>0.69343065693430661</v>
      </c>
      <c r="X8" s="35"/>
      <c r="Y8" s="35"/>
    </row>
    <row r="9" spans="2:259" ht="15" customHeight="1" x14ac:dyDescent="0.25">
      <c r="B9" s="3"/>
      <c r="C9" s="28"/>
      <c r="D9" s="29"/>
      <c r="E9" s="29"/>
      <c r="F9" s="29"/>
      <c r="G9" s="29"/>
      <c r="H9" s="29"/>
      <c r="I9" s="29"/>
      <c r="J9" s="29"/>
      <c r="K9" s="29"/>
      <c r="L9" s="29"/>
      <c r="M9" s="29"/>
      <c r="N9" s="29"/>
      <c r="O9" s="30"/>
      <c r="P9" s="29"/>
      <c r="Q9" s="31"/>
      <c r="R9" s="20"/>
      <c r="V9" s="18"/>
      <c r="W9" s="18"/>
      <c r="X9" s="18"/>
      <c r="Y9" s="18"/>
    </row>
    <row r="10" spans="2:259" ht="15" customHeight="1" x14ac:dyDescent="0.25">
      <c r="B10" s="3"/>
      <c r="C10" s="28"/>
      <c r="D10" s="29"/>
      <c r="E10" s="29"/>
      <c r="F10" s="29"/>
      <c r="G10" s="29"/>
      <c r="H10" s="29"/>
      <c r="I10" s="29"/>
      <c r="J10" s="29"/>
      <c r="K10" s="29"/>
      <c r="L10" s="29"/>
      <c r="M10" s="29"/>
      <c r="N10" s="29"/>
      <c r="O10" s="30"/>
      <c r="P10" s="29"/>
      <c r="Q10" s="31"/>
      <c r="R10" s="20"/>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456</v>
      </c>
      <c r="D12" s="44"/>
      <c r="E12" s="44"/>
      <c r="F12" s="44"/>
      <c r="G12" s="44"/>
      <c r="H12" s="44"/>
      <c r="I12" s="44"/>
      <c r="J12" s="44"/>
      <c r="K12" s="44"/>
      <c r="L12" s="44"/>
      <c r="M12" s="44"/>
      <c r="N12" s="44"/>
      <c r="O12" s="44"/>
      <c r="P12" s="21"/>
      <c r="Q12" s="22" t="s">
        <v>4</v>
      </c>
      <c r="R12" s="20"/>
    </row>
    <row r="13" spans="2:259" ht="38.450000000000003" customHeight="1" x14ac:dyDescent="0.25">
      <c r="B13" s="3"/>
      <c r="C13" s="23"/>
      <c r="D13" s="32" t="s">
        <v>9</v>
      </c>
      <c r="E13" s="24"/>
      <c r="F13" s="24"/>
      <c r="G13" s="24"/>
      <c r="H13" s="24"/>
      <c r="I13" s="24"/>
      <c r="J13" s="24" t="s">
        <v>3</v>
      </c>
      <c r="K13" s="24"/>
      <c r="L13" s="24"/>
      <c r="M13" s="24"/>
      <c r="N13" s="24"/>
      <c r="O13" s="25"/>
      <c r="P13" s="24"/>
      <c r="Q13" s="26">
        <v>46157</v>
      </c>
      <c r="R13" s="20"/>
    </row>
    <row r="14" spans="2:259" ht="25.15" customHeight="1" x14ac:dyDescent="0.25">
      <c r="B14" s="3"/>
      <c r="C14" s="41" t="s">
        <v>0</v>
      </c>
      <c r="D14" s="41"/>
      <c r="E14" s="6" t="s">
        <v>414</v>
      </c>
      <c r="F14" s="41" t="s">
        <v>1</v>
      </c>
      <c r="G14" s="41"/>
      <c r="H14" s="41"/>
      <c r="I14" s="6"/>
      <c r="J14" s="42" t="s">
        <v>5</v>
      </c>
      <c r="K14" s="42"/>
      <c r="L14" s="42"/>
      <c r="M14" s="7"/>
      <c r="N14" s="7" t="s">
        <v>6</v>
      </c>
      <c r="O14" s="6" t="s">
        <v>7</v>
      </c>
      <c r="P14" s="5" t="s">
        <v>8</v>
      </c>
      <c r="Q14" s="8" t="s">
        <v>10</v>
      </c>
      <c r="R14" s="4"/>
    </row>
    <row r="15" spans="2:259" s="12" customFormat="1" ht="65.099999999999994" customHeight="1" x14ac:dyDescent="0.25">
      <c r="B15" s="3"/>
      <c r="C15" s="9" t="s">
        <v>13</v>
      </c>
      <c r="D15" s="16" t="s">
        <v>14</v>
      </c>
      <c r="E15" s="16">
        <v>9</v>
      </c>
      <c r="F15" s="15">
        <v>16.309999999999999</v>
      </c>
      <c r="G15" s="15">
        <v>15.29</v>
      </c>
      <c r="H15" s="15">
        <v>14.27</v>
      </c>
      <c r="I15" s="14"/>
      <c r="J15" s="15">
        <v>17.899999999999999</v>
      </c>
      <c r="K15" s="15">
        <v>19.93</v>
      </c>
      <c r="L15" s="15">
        <v>23.23</v>
      </c>
      <c r="M15" s="15"/>
      <c r="N15" s="15">
        <v>53.746394715999998</v>
      </c>
      <c r="O15" s="15">
        <v>22.257612049999999</v>
      </c>
      <c r="P15" s="16" t="s">
        <v>18</v>
      </c>
      <c r="Q15" s="39" t="s">
        <v>513</v>
      </c>
      <c r="R15" s="10"/>
      <c r="S15" s="11"/>
      <c r="T15" s="11"/>
      <c r="U15" s="11"/>
      <c r="V15" s="11" t="s">
        <v>432</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65.099999999999994" customHeight="1" x14ac:dyDescent="0.25">
      <c r="B16" s="3"/>
      <c r="C16" s="19" t="s">
        <v>16</v>
      </c>
      <c r="D16" s="17" t="s">
        <v>17</v>
      </c>
      <c r="E16" s="17">
        <v>3</v>
      </c>
      <c r="F16" s="14">
        <v>23.88</v>
      </c>
      <c r="G16" s="14">
        <v>22.33</v>
      </c>
      <c r="H16" s="14">
        <v>20.79</v>
      </c>
      <c r="I16" s="14"/>
      <c r="J16" s="14">
        <v>24.17</v>
      </c>
      <c r="K16" s="14">
        <v>27.25</v>
      </c>
      <c r="L16" s="14">
        <v>32.24</v>
      </c>
      <c r="M16" s="14"/>
      <c r="N16" s="14">
        <v>30.221818744</v>
      </c>
      <c r="O16" s="33">
        <v>17.16982715</v>
      </c>
      <c r="P16" s="17" t="s">
        <v>15</v>
      </c>
      <c r="Q16" s="40" t="s">
        <v>514</v>
      </c>
      <c r="R16" s="10"/>
      <c r="S16" s="11"/>
      <c r="T16" s="11"/>
      <c r="U16" s="11"/>
      <c r="V16" s="38">
        <f>SUM(E15:E350)/W16</f>
        <v>4.4548736462093865</v>
      </c>
      <c r="W16" s="11">
        <f>COUNT(E15:E350)</f>
        <v>277</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65.099999999999994" customHeight="1" x14ac:dyDescent="0.25">
      <c r="B17" s="3"/>
      <c r="C17" s="9" t="s">
        <v>470</v>
      </c>
      <c r="D17" s="16" t="s">
        <v>19</v>
      </c>
      <c r="E17" s="16">
        <v>8</v>
      </c>
      <c r="F17" s="15">
        <v>265.95999999999998</v>
      </c>
      <c r="G17" s="15">
        <v>215.29</v>
      </c>
      <c r="H17" s="15">
        <v>164.62</v>
      </c>
      <c r="I17" s="14"/>
      <c r="J17" s="15">
        <v>287</v>
      </c>
      <c r="K17" s="15">
        <v>388.33</v>
      </c>
      <c r="L17" s="15">
        <v>552.30999999999995</v>
      </c>
      <c r="M17" s="15"/>
      <c r="N17" s="15">
        <v>80.631496601999999</v>
      </c>
      <c r="O17" s="15">
        <v>22.985168267000002</v>
      </c>
      <c r="P17" s="16" t="s">
        <v>18</v>
      </c>
      <c r="Q17" s="39" t="s">
        <v>515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20</v>
      </c>
      <c r="D18" s="17" t="s">
        <v>21</v>
      </c>
      <c r="E18" s="17">
        <v>4</v>
      </c>
      <c r="F18" s="14">
        <v>24.69</v>
      </c>
      <c r="G18" s="14">
        <v>20.8</v>
      </c>
      <c r="H18" s="14">
        <v>16.91</v>
      </c>
      <c r="I18" s="14"/>
      <c r="J18" s="14">
        <v>34.36</v>
      </c>
      <c r="K18" s="14">
        <v>42.13</v>
      </c>
      <c r="L18" s="14">
        <v>54.71</v>
      </c>
      <c r="M18" s="14"/>
      <c r="N18" s="14">
        <v>58.005713145000001</v>
      </c>
      <c r="O18" s="33">
        <v>7.8805815835000006</v>
      </c>
      <c r="P18" s="17" t="s">
        <v>18</v>
      </c>
      <c r="Q18" s="40" t="s">
        <v>516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408</v>
      </c>
      <c r="D19" s="16" t="s">
        <v>409</v>
      </c>
      <c r="E19" s="16">
        <v>2</v>
      </c>
      <c r="F19" s="15">
        <v>5.85</v>
      </c>
      <c r="G19" s="15">
        <v>5.0999999999999996</v>
      </c>
      <c r="H19" s="15">
        <v>4.3499999999999996</v>
      </c>
      <c r="I19" s="14"/>
      <c r="J19" s="15">
        <v>5.99</v>
      </c>
      <c r="K19" s="15">
        <v>7.48</v>
      </c>
      <c r="L19" s="15">
        <v>9.91</v>
      </c>
      <c r="M19" s="15"/>
      <c r="N19" s="15">
        <v>19.640480575000002</v>
      </c>
      <c r="O19" s="15">
        <v>2.6162722500000002</v>
      </c>
      <c r="P19" s="16" t="s">
        <v>15</v>
      </c>
      <c r="Q19" s="39" t="s">
        <v>517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22</v>
      </c>
      <c r="D20" s="17" t="s">
        <v>23</v>
      </c>
      <c r="E20" s="17">
        <v>5</v>
      </c>
      <c r="F20" s="14">
        <v>28.61</v>
      </c>
      <c r="G20" s="14">
        <v>26.53</v>
      </c>
      <c r="H20" s="14">
        <v>24.45</v>
      </c>
      <c r="I20" s="14"/>
      <c r="J20" s="14">
        <v>29.14</v>
      </c>
      <c r="K20" s="14">
        <v>33.29</v>
      </c>
      <c r="L20" s="14">
        <v>40.020000000000003</v>
      </c>
      <c r="M20" s="14"/>
      <c r="N20" s="14">
        <v>32.773388113000003</v>
      </c>
      <c r="O20" s="33">
        <v>169.1616956</v>
      </c>
      <c r="P20" s="17" t="s">
        <v>15</v>
      </c>
      <c r="Q20" s="40" t="s">
        <v>518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24</v>
      </c>
      <c r="D21" s="16" t="s">
        <v>25</v>
      </c>
      <c r="E21" s="16">
        <v>5</v>
      </c>
      <c r="F21" s="15">
        <v>11.12</v>
      </c>
      <c r="G21" s="15">
        <v>9.4499999999999993</v>
      </c>
      <c r="H21" s="15">
        <v>7.78</v>
      </c>
      <c r="I21" s="14"/>
      <c r="J21" s="15">
        <v>11.48</v>
      </c>
      <c r="K21" s="15">
        <v>14.81</v>
      </c>
      <c r="L21" s="15">
        <v>20.2</v>
      </c>
      <c r="M21" s="15"/>
      <c r="N21" s="15">
        <v>38.548656733000001</v>
      </c>
      <c r="O21" s="15">
        <v>27.07721845</v>
      </c>
      <c r="P21" s="16" t="s">
        <v>15</v>
      </c>
      <c r="Q21" s="39" t="s">
        <v>519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480</v>
      </c>
      <c r="D22" s="17" t="s">
        <v>26</v>
      </c>
      <c r="E22" s="17">
        <v>7</v>
      </c>
      <c r="F22" s="14">
        <v>164.27</v>
      </c>
      <c r="G22" s="14">
        <v>149.06</v>
      </c>
      <c r="H22" s="14">
        <v>133.86000000000001</v>
      </c>
      <c r="I22" s="14"/>
      <c r="J22" s="14">
        <v>168.38</v>
      </c>
      <c r="K22" s="14">
        <v>198.78</v>
      </c>
      <c r="L22" s="14">
        <v>247.98</v>
      </c>
      <c r="M22" s="14"/>
      <c r="N22" s="14">
        <v>72.427524102999996</v>
      </c>
      <c r="O22" s="33">
        <v>33.648269159000002</v>
      </c>
      <c r="P22" s="17" t="s">
        <v>18</v>
      </c>
      <c r="Q22" s="40" t="s">
        <v>520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27</v>
      </c>
      <c r="D23" s="16" t="s">
        <v>28</v>
      </c>
      <c r="E23" s="16">
        <v>3</v>
      </c>
      <c r="F23" s="15">
        <v>32.369999999999997</v>
      </c>
      <c r="G23" s="15">
        <v>30.57</v>
      </c>
      <c r="H23" s="15">
        <v>28.77</v>
      </c>
      <c r="I23" s="14"/>
      <c r="J23" s="15">
        <v>33.4</v>
      </c>
      <c r="K23" s="15">
        <v>36.99</v>
      </c>
      <c r="L23" s="15">
        <v>42.82</v>
      </c>
      <c r="M23" s="15"/>
      <c r="N23" s="15">
        <v>26.213331607000001</v>
      </c>
      <c r="O23" s="15">
        <v>30.772153800000002</v>
      </c>
      <c r="P23" s="16" t="s">
        <v>15</v>
      </c>
      <c r="Q23" s="39" t="s">
        <v>521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29</v>
      </c>
      <c r="D24" s="17" t="s">
        <v>30</v>
      </c>
      <c r="E24" s="17">
        <v>7</v>
      </c>
      <c r="F24" s="14">
        <v>66.44</v>
      </c>
      <c r="G24" s="14">
        <v>61.03</v>
      </c>
      <c r="H24" s="14">
        <v>55.62</v>
      </c>
      <c r="I24" s="14"/>
      <c r="J24" s="14">
        <v>68.599999999999994</v>
      </c>
      <c r="K24" s="14">
        <v>79.41</v>
      </c>
      <c r="L24" s="14">
        <v>96.91</v>
      </c>
      <c r="M24" s="14"/>
      <c r="N24" s="14">
        <v>59.353013969999999</v>
      </c>
      <c r="O24" s="33">
        <v>45.272483727999997</v>
      </c>
      <c r="P24" s="17" t="s">
        <v>18</v>
      </c>
      <c r="Q24" s="40" t="s">
        <v>522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31</v>
      </c>
      <c r="D25" s="16" t="s">
        <v>32</v>
      </c>
      <c r="E25" s="16">
        <v>7</v>
      </c>
      <c r="F25" s="15">
        <v>15.75</v>
      </c>
      <c r="G25" s="15">
        <v>14.69</v>
      </c>
      <c r="H25" s="15">
        <v>13.63</v>
      </c>
      <c r="I25" s="14"/>
      <c r="J25" s="15">
        <v>17.04</v>
      </c>
      <c r="K25" s="15">
        <v>19.149999999999999</v>
      </c>
      <c r="L25" s="15">
        <v>22.58</v>
      </c>
      <c r="M25" s="15"/>
      <c r="N25" s="15">
        <v>51.391142606000003</v>
      </c>
      <c r="O25" s="15">
        <v>475.61828235000002</v>
      </c>
      <c r="P25" s="16" t="s">
        <v>18</v>
      </c>
      <c r="Q25" s="39" t="s">
        <v>523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35</v>
      </c>
      <c r="D26" s="17" t="s">
        <v>36</v>
      </c>
      <c r="E26" s="17">
        <v>0</v>
      </c>
      <c r="F26" s="14">
        <v>5.25</v>
      </c>
      <c r="G26" s="14">
        <v>4.2300000000000004</v>
      </c>
      <c r="H26" s="14">
        <v>3.21</v>
      </c>
      <c r="I26" s="14"/>
      <c r="J26" s="14">
        <v>5.6</v>
      </c>
      <c r="K26" s="14">
        <v>7.63</v>
      </c>
      <c r="L26" s="14">
        <v>10.92</v>
      </c>
      <c r="M26" s="14"/>
      <c r="N26" s="14">
        <v>33.519351776000001</v>
      </c>
      <c r="O26" s="33">
        <v>20.567111400000002</v>
      </c>
      <c r="P26" s="17" t="s">
        <v>15</v>
      </c>
      <c r="Q26" s="40" t="s">
        <v>524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37</v>
      </c>
      <c r="D27" s="16" t="s">
        <v>38</v>
      </c>
      <c r="E27" s="16">
        <v>2</v>
      </c>
      <c r="F27" s="15">
        <v>3.38</v>
      </c>
      <c r="G27" s="15">
        <v>2.79</v>
      </c>
      <c r="H27" s="15">
        <v>2.2000000000000002</v>
      </c>
      <c r="I27" s="14"/>
      <c r="J27" s="15">
        <v>3.49</v>
      </c>
      <c r="K27" s="15">
        <v>4.66</v>
      </c>
      <c r="L27" s="15">
        <v>6.57</v>
      </c>
      <c r="M27" s="15"/>
      <c r="N27" s="15">
        <v>24.770574805999999</v>
      </c>
      <c r="O27" s="15">
        <v>29.80225575</v>
      </c>
      <c r="P27" s="16" t="s">
        <v>15</v>
      </c>
      <c r="Q27" s="39" t="s">
        <v>525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39</v>
      </c>
      <c r="D28" s="17" t="s">
        <v>40</v>
      </c>
      <c r="E28" s="17">
        <v>7</v>
      </c>
      <c r="F28" s="14">
        <v>73.75</v>
      </c>
      <c r="G28" s="14">
        <v>70.12</v>
      </c>
      <c r="H28" s="14">
        <v>66.5</v>
      </c>
      <c r="I28" s="14"/>
      <c r="J28" s="14">
        <v>75.099999999999994</v>
      </c>
      <c r="K28" s="14">
        <v>82.34</v>
      </c>
      <c r="L28" s="14">
        <v>94.06</v>
      </c>
      <c r="M28" s="14"/>
      <c r="N28" s="14">
        <v>77.742525521000005</v>
      </c>
      <c r="O28" s="33">
        <v>22.529478538999999</v>
      </c>
      <c r="P28" s="17" t="s">
        <v>18</v>
      </c>
      <c r="Q28" s="40" t="s">
        <v>526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41</v>
      </c>
      <c r="D29" s="16" t="s">
        <v>42</v>
      </c>
      <c r="E29" s="16">
        <v>0</v>
      </c>
      <c r="F29" s="15">
        <v>3.53</v>
      </c>
      <c r="G29" s="15">
        <v>2.66</v>
      </c>
      <c r="H29" s="15">
        <v>1.8</v>
      </c>
      <c r="I29" s="14"/>
      <c r="J29" s="15">
        <v>3.8</v>
      </c>
      <c r="K29" s="15">
        <v>5.52</v>
      </c>
      <c r="L29" s="15">
        <v>8.31</v>
      </c>
      <c r="M29" s="15"/>
      <c r="N29" s="15">
        <v>12.273519375999999</v>
      </c>
      <c r="O29" s="15">
        <v>7.1077534999999994</v>
      </c>
      <c r="P29" s="16" t="s">
        <v>15</v>
      </c>
      <c r="Q29" s="39" t="s">
        <v>527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433</v>
      </c>
      <c r="D30" s="17" t="s">
        <v>434</v>
      </c>
      <c r="E30" s="17">
        <v>7</v>
      </c>
      <c r="F30" s="14">
        <v>141.94999999999999</v>
      </c>
      <c r="G30" s="14">
        <v>133.72999999999999</v>
      </c>
      <c r="H30" s="14">
        <v>125.52</v>
      </c>
      <c r="I30" s="14"/>
      <c r="J30" s="14">
        <v>145.33000000000001</v>
      </c>
      <c r="K30" s="14">
        <v>161.75</v>
      </c>
      <c r="L30" s="14">
        <v>188.32</v>
      </c>
      <c r="M30" s="14"/>
      <c r="N30" s="14">
        <v>65.502160301000004</v>
      </c>
      <c r="O30" s="33">
        <v>2.2485893135000001</v>
      </c>
      <c r="P30" s="17" t="s">
        <v>18</v>
      </c>
      <c r="Q30" s="40" t="s">
        <v>528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43</v>
      </c>
      <c r="D31" s="16" t="s">
        <v>44</v>
      </c>
      <c r="E31" s="16">
        <v>2</v>
      </c>
      <c r="F31" s="15">
        <v>8.44</v>
      </c>
      <c r="G31" s="15">
        <v>7.41</v>
      </c>
      <c r="H31" s="15">
        <v>6.38</v>
      </c>
      <c r="I31" s="14"/>
      <c r="J31" s="15">
        <v>8.67</v>
      </c>
      <c r="K31" s="15">
        <v>10.72</v>
      </c>
      <c r="L31" s="15">
        <v>14.04</v>
      </c>
      <c r="M31" s="15"/>
      <c r="N31" s="15">
        <v>36.856058388000001</v>
      </c>
      <c r="O31" s="15">
        <v>129.93106789999999</v>
      </c>
      <c r="P31" s="16" t="s">
        <v>15</v>
      </c>
      <c r="Q31" s="39" t="s">
        <v>529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45</v>
      </c>
      <c r="D32" s="17" t="s">
        <v>46</v>
      </c>
      <c r="E32" s="17">
        <v>5</v>
      </c>
      <c r="F32" s="14">
        <v>129.6</v>
      </c>
      <c r="G32" s="14">
        <v>101.51</v>
      </c>
      <c r="H32" s="14">
        <v>73.430000000000007</v>
      </c>
      <c r="I32" s="14"/>
      <c r="J32" s="14">
        <v>135.30000000000001</v>
      </c>
      <c r="K32" s="14">
        <v>191.46</v>
      </c>
      <c r="L32" s="14">
        <v>282.33</v>
      </c>
      <c r="M32" s="14"/>
      <c r="N32" s="14">
        <v>40.92015155</v>
      </c>
      <c r="O32" s="33">
        <v>105.20992344</v>
      </c>
      <c r="P32" s="17" t="s">
        <v>15</v>
      </c>
      <c r="Q32" s="40" t="s">
        <v>530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47</v>
      </c>
      <c r="D33" s="16" t="s">
        <v>48</v>
      </c>
      <c r="E33" s="16">
        <v>5</v>
      </c>
      <c r="F33" s="15">
        <v>12.54</v>
      </c>
      <c r="G33" s="15">
        <v>11.36</v>
      </c>
      <c r="H33" s="15">
        <v>10.19</v>
      </c>
      <c r="I33" s="14"/>
      <c r="J33" s="15">
        <v>12.88</v>
      </c>
      <c r="K33" s="15">
        <v>15.22</v>
      </c>
      <c r="L33" s="15">
        <v>19.02</v>
      </c>
      <c r="M33" s="15"/>
      <c r="N33" s="15">
        <v>26.245735992</v>
      </c>
      <c r="O33" s="15">
        <v>50.739377399999995</v>
      </c>
      <c r="P33" s="16" t="s">
        <v>15</v>
      </c>
      <c r="Q33" s="39" t="s">
        <v>531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49</v>
      </c>
      <c r="D34" s="17" t="s">
        <v>50</v>
      </c>
      <c r="E34" s="17">
        <v>5</v>
      </c>
      <c r="F34" s="14">
        <v>55</v>
      </c>
      <c r="G34" s="14">
        <v>49.24</v>
      </c>
      <c r="H34" s="14">
        <v>43.49</v>
      </c>
      <c r="I34" s="14"/>
      <c r="J34" s="14">
        <v>56</v>
      </c>
      <c r="K34" s="14">
        <v>67.5</v>
      </c>
      <c r="L34" s="14">
        <v>86.11</v>
      </c>
      <c r="M34" s="14"/>
      <c r="N34" s="14">
        <v>25.961133649000001</v>
      </c>
      <c r="O34" s="33">
        <v>639.03102364999995</v>
      </c>
      <c r="P34" s="17" t="s">
        <v>15</v>
      </c>
      <c r="Q34" s="40" t="s">
        <v>532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49</v>
      </c>
      <c r="D35" s="16" t="s">
        <v>51</v>
      </c>
      <c r="E35" s="16">
        <v>5</v>
      </c>
      <c r="F35" s="15">
        <v>60.44</v>
      </c>
      <c r="G35" s="15">
        <v>53.63</v>
      </c>
      <c r="H35" s="15">
        <v>46.83</v>
      </c>
      <c r="I35" s="14"/>
      <c r="J35" s="15">
        <v>61.81</v>
      </c>
      <c r="K35" s="15">
        <v>75.41</v>
      </c>
      <c r="L35" s="15">
        <v>97.42</v>
      </c>
      <c r="M35" s="15"/>
      <c r="N35" s="15">
        <v>27.529352100000001</v>
      </c>
      <c r="O35" s="15">
        <v>142.29489835000001</v>
      </c>
      <c r="P35" s="16" t="s">
        <v>15</v>
      </c>
      <c r="Q35" s="39" t="s">
        <v>533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49</v>
      </c>
      <c r="D36" s="17" t="s">
        <v>52</v>
      </c>
      <c r="E36" s="17">
        <v>2</v>
      </c>
      <c r="F36" s="14">
        <v>52.94</v>
      </c>
      <c r="G36" s="14">
        <v>47.47</v>
      </c>
      <c r="H36" s="14">
        <v>42.01</v>
      </c>
      <c r="I36" s="14"/>
      <c r="J36" s="14">
        <v>53.97</v>
      </c>
      <c r="K36" s="14">
        <v>64.89</v>
      </c>
      <c r="L36" s="14">
        <v>82.57</v>
      </c>
      <c r="M36" s="14"/>
      <c r="N36" s="14">
        <v>29.227679204000001</v>
      </c>
      <c r="O36" s="33">
        <v>192.22769464999999</v>
      </c>
      <c r="P36" s="17" t="s">
        <v>15</v>
      </c>
      <c r="Q36" s="40" t="s">
        <v>534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450</v>
      </c>
      <c r="D37" s="16" t="s">
        <v>451</v>
      </c>
      <c r="E37" s="16">
        <v>4</v>
      </c>
      <c r="F37" s="15">
        <v>48</v>
      </c>
      <c r="G37" s="15">
        <v>-353.54</v>
      </c>
      <c r="H37" s="15">
        <v>-755.08</v>
      </c>
      <c r="I37" s="14"/>
      <c r="J37" s="15">
        <v>1316.24</v>
      </c>
      <c r="K37" s="15">
        <v>2119.3200000000002</v>
      </c>
      <c r="L37" s="15">
        <v>3418.81</v>
      </c>
      <c r="M37" s="15"/>
      <c r="N37" s="15">
        <v>79.708175952999994</v>
      </c>
      <c r="O37" s="15">
        <v>4.2158797860000004</v>
      </c>
      <c r="P37" s="16" t="s">
        <v>18</v>
      </c>
      <c r="Q37" s="39" t="s">
        <v>535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53</v>
      </c>
      <c r="D38" s="17" t="s">
        <v>54</v>
      </c>
      <c r="E38" s="17">
        <v>2</v>
      </c>
      <c r="F38" s="14">
        <v>18.63</v>
      </c>
      <c r="G38" s="14">
        <v>15.37</v>
      </c>
      <c r="H38" s="14">
        <v>12.11</v>
      </c>
      <c r="I38" s="14"/>
      <c r="J38" s="14">
        <v>19.32</v>
      </c>
      <c r="K38" s="14">
        <v>25.83</v>
      </c>
      <c r="L38" s="14">
        <v>36.369999999999997</v>
      </c>
      <c r="M38" s="14"/>
      <c r="N38" s="14">
        <v>26.780162524000001</v>
      </c>
      <c r="O38" s="33">
        <v>74.72827095000001</v>
      </c>
      <c r="P38" s="17" t="s">
        <v>15</v>
      </c>
      <c r="Q38" s="40" t="s">
        <v>536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55</v>
      </c>
      <c r="D39" s="16" t="s">
        <v>56</v>
      </c>
      <c r="E39" s="16">
        <v>5</v>
      </c>
      <c r="F39" s="15">
        <v>16.579999999999998</v>
      </c>
      <c r="G39" s="15">
        <v>14.67</v>
      </c>
      <c r="H39" s="15">
        <v>12.77</v>
      </c>
      <c r="I39" s="14"/>
      <c r="J39" s="15">
        <v>16.96</v>
      </c>
      <c r="K39" s="15">
        <v>20.76</v>
      </c>
      <c r="L39" s="15">
        <v>26.92</v>
      </c>
      <c r="M39" s="15"/>
      <c r="N39" s="15">
        <v>31.497218502999999</v>
      </c>
      <c r="O39" s="15">
        <v>592.26286415000004</v>
      </c>
      <c r="P39" s="16" t="s">
        <v>15</v>
      </c>
      <c r="Q39" s="39" t="s">
        <v>537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57</v>
      </c>
      <c r="D40" s="17" t="s">
        <v>58</v>
      </c>
      <c r="E40" s="17">
        <v>3</v>
      </c>
      <c r="F40" s="14">
        <v>5.18</v>
      </c>
      <c r="G40" s="14">
        <v>4.78</v>
      </c>
      <c r="H40" s="14">
        <v>4.3899999999999997</v>
      </c>
      <c r="I40" s="14"/>
      <c r="J40" s="14">
        <v>5.27</v>
      </c>
      <c r="K40" s="14">
        <v>6.05</v>
      </c>
      <c r="L40" s="14">
        <v>7.33</v>
      </c>
      <c r="M40" s="14"/>
      <c r="N40" s="14">
        <v>39.840909330999999</v>
      </c>
      <c r="O40" s="33">
        <v>7.5303653000000006</v>
      </c>
      <c r="P40" s="17" t="s">
        <v>15</v>
      </c>
      <c r="Q40" s="40" t="s">
        <v>538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59</v>
      </c>
      <c r="D41" s="16" t="s">
        <v>60</v>
      </c>
      <c r="E41" s="16">
        <v>3</v>
      </c>
      <c r="F41" s="15">
        <v>14.17</v>
      </c>
      <c r="G41" s="15">
        <v>12.7</v>
      </c>
      <c r="H41" s="15">
        <v>11.24</v>
      </c>
      <c r="I41" s="14"/>
      <c r="J41" s="15">
        <v>14.84</v>
      </c>
      <c r="K41" s="15">
        <v>17.760000000000002</v>
      </c>
      <c r="L41" s="15">
        <v>22.49</v>
      </c>
      <c r="M41" s="15"/>
      <c r="N41" s="15">
        <v>22.484831602</v>
      </c>
      <c r="O41" s="15">
        <v>28.569583950000002</v>
      </c>
      <c r="P41" s="16" t="s">
        <v>15</v>
      </c>
      <c r="Q41" s="39" t="s">
        <v>539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61</v>
      </c>
      <c r="D42" s="17" t="s">
        <v>62</v>
      </c>
      <c r="E42" s="17">
        <v>9</v>
      </c>
      <c r="F42" s="14">
        <v>34.11</v>
      </c>
      <c r="G42" s="14">
        <v>32.71</v>
      </c>
      <c r="H42" s="14">
        <v>31.32</v>
      </c>
      <c r="I42" s="14"/>
      <c r="J42" s="14">
        <v>36.6</v>
      </c>
      <c r="K42" s="14">
        <v>39.380000000000003</v>
      </c>
      <c r="L42" s="14">
        <v>43.89</v>
      </c>
      <c r="M42" s="14"/>
      <c r="N42" s="14">
        <v>51.401309726000001</v>
      </c>
      <c r="O42" s="33">
        <v>179.45231265000001</v>
      </c>
      <c r="P42" s="17" t="s">
        <v>18</v>
      </c>
      <c r="Q42" s="40" t="s">
        <v>540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63</v>
      </c>
      <c r="D43" s="16" t="s">
        <v>64</v>
      </c>
      <c r="E43" s="16">
        <v>5</v>
      </c>
      <c r="F43" s="15">
        <v>24.75</v>
      </c>
      <c r="G43" s="15">
        <v>22.39</v>
      </c>
      <c r="H43" s="15">
        <v>20.04</v>
      </c>
      <c r="I43" s="14"/>
      <c r="J43" s="15">
        <v>25.35</v>
      </c>
      <c r="K43" s="15">
        <v>30.05</v>
      </c>
      <c r="L43" s="15">
        <v>37.67</v>
      </c>
      <c r="M43" s="15"/>
      <c r="N43" s="15">
        <v>36.719811354000001</v>
      </c>
      <c r="O43" s="15">
        <v>14.41030615</v>
      </c>
      <c r="P43" s="16" t="s">
        <v>15</v>
      </c>
      <c r="Q43" s="39" t="s">
        <v>541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481</v>
      </c>
      <c r="D44" s="17" t="s">
        <v>65</v>
      </c>
      <c r="E44" s="17">
        <v>6</v>
      </c>
      <c r="F44" s="14">
        <v>119.93</v>
      </c>
      <c r="G44" s="14">
        <v>113.62</v>
      </c>
      <c r="H44" s="14">
        <v>107.32</v>
      </c>
      <c r="I44" s="14"/>
      <c r="J44" s="14">
        <v>134.54</v>
      </c>
      <c r="K44" s="14">
        <v>147.13999999999999</v>
      </c>
      <c r="L44" s="14">
        <v>167.53</v>
      </c>
      <c r="M44" s="14"/>
      <c r="N44" s="14">
        <v>67.569470808999995</v>
      </c>
      <c r="O44" s="33">
        <v>6.9091866364999994</v>
      </c>
      <c r="P44" s="17" t="s">
        <v>18</v>
      </c>
      <c r="Q44" s="40" t="s">
        <v>542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66</v>
      </c>
      <c r="D45" s="16" t="s">
        <v>67</v>
      </c>
      <c r="E45" s="16">
        <v>3</v>
      </c>
      <c r="F45" s="15">
        <v>10.09</v>
      </c>
      <c r="G45" s="15">
        <v>9.1</v>
      </c>
      <c r="H45" s="15">
        <v>8.1199999999999992</v>
      </c>
      <c r="I45" s="14"/>
      <c r="J45" s="15">
        <v>10.35</v>
      </c>
      <c r="K45" s="15">
        <v>12.31</v>
      </c>
      <c r="L45" s="15">
        <v>15.5</v>
      </c>
      <c r="M45" s="15"/>
      <c r="N45" s="15">
        <v>38.169006259</v>
      </c>
      <c r="O45" s="15">
        <v>2.2233918500000001</v>
      </c>
      <c r="P45" s="16" t="s">
        <v>15</v>
      </c>
      <c r="Q45" s="39" t="s">
        <v>543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68</v>
      </c>
      <c r="D46" s="17" t="s">
        <v>69</v>
      </c>
      <c r="E46" s="17">
        <v>0</v>
      </c>
      <c r="F46" s="14">
        <v>6.26</v>
      </c>
      <c r="G46" s="14">
        <v>5.37</v>
      </c>
      <c r="H46" s="14">
        <v>4.49</v>
      </c>
      <c r="I46" s="14"/>
      <c r="J46" s="14">
        <v>6.72</v>
      </c>
      <c r="K46" s="14">
        <v>8.48</v>
      </c>
      <c r="L46" s="14">
        <v>11.34</v>
      </c>
      <c r="M46" s="14"/>
      <c r="N46" s="14">
        <v>24.835621144000001</v>
      </c>
      <c r="O46" s="33">
        <v>6.6438728999999999</v>
      </c>
      <c r="P46" s="17" t="s">
        <v>15</v>
      </c>
      <c r="Q46" s="40" t="s">
        <v>544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70</v>
      </c>
      <c r="D47" s="16" t="s">
        <v>71</v>
      </c>
      <c r="E47" s="16">
        <v>2</v>
      </c>
      <c r="F47" s="15">
        <v>17.27</v>
      </c>
      <c r="G47" s="15">
        <v>15.79</v>
      </c>
      <c r="H47" s="15">
        <v>14.32</v>
      </c>
      <c r="I47" s="14"/>
      <c r="J47" s="15">
        <v>17.77</v>
      </c>
      <c r="K47" s="15">
        <v>20.71</v>
      </c>
      <c r="L47" s="15">
        <v>25.47</v>
      </c>
      <c r="M47" s="15"/>
      <c r="N47" s="15">
        <v>41.701326137000002</v>
      </c>
      <c r="O47" s="15">
        <v>4.9567189000000003</v>
      </c>
      <c r="P47" s="16" t="s">
        <v>15</v>
      </c>
      <c r="Q47" s="39" t="s">
        <v>545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72</v>
      </c>
      <c r="D48" s="17" t="s">
        <v>73</v>
      </c>
      <c r="E48" s="17">
        <v>5</v>
      </c>
      <c r="F48" s="14">
        <v>15.5</v>
      </c>
      <c r="G48" s="14">
        <v>14.41</v>
      </c>
      <c r="H48" s="14">
        <v>13.33</v>
      </c>
      <c r="I48" s="14"/>
      <c r="J48" s="14">
        <v>15.74</v>
      </c>
      <c r="K48" s="14">
        <v>17.899999999999999</v>
      </c>
      <c r="L48" s="14">
        <v>21.39</v>
      </c>
      <c r="M48" s="14"/>
      <c r="N48" s="14">
        <v>27.836885668000001</v>
      </c>
      <c r="O48" s="33">
        <v>87.169217849999995</v>
      </c>
      <c r="P48" s="17" t="s">
        <v>15</v>
      </c>
      <c r="Q48" s="40" t="s">
        <v>546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72</v>
      </c>
      <c r="D49" s="16" t="s">
        <v>74</v>
      </c>
      <c r="E49" s="16">
        <v>8</v>
      </c>
      <c r="F49" s="15">
        <v>17.64</v>
      </c>
      <c r="G49" s="15">
        <v>16.38</v>
      </c>
      <c r="H49" s="15">
        <v>15.12</v>
      </c>
      <c r="I49" s="14"/>
      <c r="J49" s="15">
        <v>21.71</v>
      </c>
      <c r="K49" s="15">
        <v>24.22</v>
      </c>
      <c r="L49" s="15">
        <v>28.3</v>
      </c>
      <c r="M49" s="15"/>
      <c r="N49" s="15">
        <v>22.546915156000001</v>
      </c>
      <c r="O49" s="15">
        <v>626.40091214999995</v>
      </c>
      <c r="P49" s="16" t="s">
        <v>18</v>
      </c>
      <c r="Q49" s="39" t="s">
        <v>547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75</v>
      </c>
      <c r="D50" s="17" t="s">
        <v>76</v>
      </c>
      <c r="E50" s="17">
        <v>3</v>
      </c>
      <c r="F50" s="14">
        <v>22.77</v>
      </c>
      <c r="G50" s="14">
        <v>21.24</v>
      </c>
      <c r="H50" s="14">
        <v>19.72</v>
      </c>
      <c r="I50" s="14"/>
      <c r="J50" s="14">
        <v>23.66</v>
      </c>
      <c r="K50" s="14">
        <v>26.7</v>
      </c>
      <c r="L50" s="14">
        <v>31.63</v>
      </c>
      <c r="M50" s="14"/>
      <c r="N50" s="14">
        <v>41.027638791999998</v>
      </c>
      <c r="O50" s="33">
        <v>53.255949950000002</v>
      </c>
      <c r="P50" s="17" t="s">
        <v>15</v>
      </c>
      <c r="Q50" s="40" t="s">
        <v>548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457</v>
      </c>
      <c r="D51" s="16" t="s">
        <v>458</v>
      </c>
      <c r="E51" s="16">
        <v>3</v>
      </c>
      <c r="F51" s="15">
        <v>13.78</v>
      </c>
      <c r="G51" s="15">
        <v>11.87</v>
      </c>
      <c r="H51" s="15">
        <v>9.9600000000000009</v>
      </c>
      <c r="I51" s="14"/>
      <c r="J51" s="15">
        <v>14.07</v>
      </c>
      <c r="K51" s="15">
        <v>17.88</v>
      </c>
      <c r="L51" s="15">
        <v>24.06</v>
      </c>
      <c r="M51" s="15"/>
      <c r="N51" s="15">
        <v>34.530159826999999</v>
      </c>
      <c r="O51" s="15">
        <v>55.020691899999996</v>
      </c>
      <c r="P51" s="16" t="s">
        <v>15</v>
      </c>
      <c r="Q51" s="39" t="s">
        <v>549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77</v>
      </c>
      <c r="D52" s="17" t="s">
        <v>78</v>
      </c>
      <c r="E52" s="17">
        <v>0</v>
      </c>
      <c r="F52" s="14">
        <v>19.739999999999998</v>
      </c>
      <c r="G52" s="14">
        <v>17.260000000000002</v>
      </c>
      <c r="H52" s="14">
        <v>14.79</v>
      </c>
      <c r="I52" s="14"/>
      <c r="J52" s="14">
        <v>21.09</v>
      </c>
      <c r="K52" s="14">
        <v>26.03</v>
      </c>
      <c r="L52" s="14">
        <v>34.03</v>
      </c>
      <c r="M52" s="14"/>
      <c r="N52" s="14">
        <v>21.600276601000001</v>
      </c>
      <c r="O52" s="33">
        <v>513.63259040000003</v>
      </c>
      <c r="P52" s="17" t="s">
        <v>15</v>
      </c>
      <c r="Q52" s="40" t="s">
        <v>550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79</v>
      </c>
      <c r="D53" s="16" t="s">
        <v>80</v>
      </c>
      <c r="E53" s="16">
        <v>2</v>
      </c>
      <c r="F53" s="15">
        <v>18.77</v>
      </c>
      <c r="G53" s="15">
        <v>17.48</v>
      </c>
      <c r="H53" s="15">
        <v>16.190000000000001</v>
      </c>
      <c r="I53" s="14"/>
      <c r="J53" s="15">
        <v>19.079999999999998</v>
      </c>
      <c r="K53" s="15">
        <v>21.65</v>
      </c>
      <c r="L53" s="15">
        <v>25.81</v>
      </c>
      <c r="M53" s="15"/>
      <c r="N53" s="15">
        <v>42.336254873999998</v>
      </c>
      <c r="O53" s="15">
        <v>4.8421348000000002</v>
      </c>
      <c r="P53" s="16" t="s">
        <v>15</v>
      </c>
      <c r="Q53" s="39" t="s">
        <v>551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81</v>
      </c>
      <c r="D54" s="17" t="s">
        <v>82</v>
      </c>
      <c r="E54" s="17">
        <v>7</v>
      </c>
      <c r="F54" s="14">
        <v>11.89</v>
      </c>
      <c r="G54" s="14">
        <v>10.050000000000001</v>
      </c>
      <c r="H54" s="14">
        <v>8.2100000000000009</v>
      </c>
      <c r="I54" s="14"/>
      <c r="J54" s="14">
        <v>13.78</v>
      </c>
      <c r="K54" s="14">
        <v>17.45</v>
      </c>
      <c r="L54" s="14">
        <v>23.39</v>
      </c>
      <c r="M54" s="14"/>
      <c r="N54" s="14">
        <v>78.793259270999997</v>
      </c>
      <c r="O54" s="33">
        <v>67.601059550000002</v>
      </c>
      <c r="P54" s="17" t="s">
        <v>18</v>
      </c>
      <c r="Q54" s="40" t="s">
        <v>552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83</v>
      </c>
      <c r="D55" s="16" t="s">
        <v>84</v>
      </c>
      <c r="E55" s="16">
        <v>5</v>
      </c>
      <c r="F55" s="15">
        <v>17.920000000000002</v>
      </c>
      <c r="G55" s="15">
        <v>16.100000000000001</v>
      </c>
      <c r="H55" s="15">
        <v>14.29</v>
      </c>
      <c r="I55" s="14"/>
      <c r="J55" s="15">
        <v>18.29</v>
      </c>
      <c r="K55" s="15">
        <v>21.91</v>
      </c>
      <c r="L55" s="15">
        <v>27.77</v>
      </c>
      <c r="M55" s="15"/>
      <c r="N55" s="15">
        <v>42.099991762999998</v>
      </c>
      <c r="O55" s="15">
        <v>222.54381460000002</v>
      </c>
      <c r="P55" s="16" t="s">
        <v>15</v>
      </c>
      <c r="Q55" s="39" t="s">
        <v>553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554</v>
      </c>
      <c r="D56" s="17" t="s">
        <v>555</v>
      </c>
      <c r="E56" s="17">
        <v>0</v>
      </c>
      <c r="F56" s="14">
        <v>2.87</v>
      </c>
      <c r="G56" s="14">
        <v>2.61</v>
      </c>
      <c r="H56" s="14">
        <v>2.35</v>
      </c>
      <c r="I56" s="14"/>
      <c r="J56" s="14">
        <v>2.98</v>
      </c>
      <c r="K56" s="14">
        <v>3.49</v>
      </c>
      <c r="L56" s="14">
        <v>4.33</v>
      </c>
      <c r="M56" s="14"/>
      <c r="N56" s="14">
        <v>36.587260846</v>
      </c>
      <c r="O56" s="33">
        <v>1.22687605</v>
      </c>
      <c r="P56" s="17" t="s">
        <v>15</v>
      </c>
      <c r="Q56" s="40" t="s">
        <v>556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85</v>
      </c>
      <c r="D57" s="16" t="s">
        <v>86</v>
      </c>
      <c r="E57" s="16">
        <v>10</v>
      </c>
      <c r="F57" s="15">
        <v>29.4</v>
      </c>
      <c r="G57" s="15">
        <v>26.39</v>
      </c>
      <c r="H57" s="15">
        <v>23.38</v>
      </c>
      <c r="I57" s="14"/>
      <c r="J57" s="15">
        <v>31.51</v>
      </c>
      <c r="K57" s="15">
        <v>37.520000000000003</v>
      </c>
      <c r="L57" s="15">
        <v>47.25</v>
      </c>
      <c r="M57" s="15"/>
      <c r="N57" s="15">
        <v>67.673501172000002</v>
      </c>
      <c r="O57" s="15">
        <v>6.1104661045000004</v>
      </c>
      <c r="P57" s="16" t="s">
        <v>18</v>
      </c>
      <c r="Q57" s="39" t="s">
        <v>557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87</v>
      </c>
      <c r="D58" s="17" t="s">
        <v>88</v>
      </c>
      <c r="E58" s="17">
        <v>6</v>
      </c>
      <c r="F58" s="14">
        <v>55.2</v>
      </c>
      <c r="G58" s="14">
        <v>50.97</v>
      </c>
      <c r="H58" s="14">
        <v>46.74</v>
      </c>
      <c r="I58" s="14"/>
      <c r="J58" s="14">
        <v>56.16</v>
      </c>
      <c r="K58" s="14">
        <v>64.61</v>
      </c>
      <c r="L58" s="14">
        <v>78.290000000000006</v>
      </c>
      <c r="M58" s="14"/>
      <c r="N58" s="14">
        <v>32.919832397</v>
      </c>
      <c r="O58" s="33">
        <v>487.06949835</v>
      </c>
      <c r="P58" s="17" t="s">
        <v>15</v>
      </c>
      <c r="Q58" s="40" t="s">
        <v>558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89</v>
      </c>
      <c r="D59" s="16" t="s">
        <v>90</v>
      </c>
      <c r="E59" s="16">
        <v>5</v>
      </c>
      <c r="F59" s="15">
        <v>17.47</v>
      </c>
      <c r="G59" s="15">
        <v>16.170000000000002</v>
      </c>
      <c r="H59" s="15">
        <v>14.87</v>
      </c>
      <c r="I59" s="14"/>
      <c r="J59" s="15">
        <v>17.75</v>
      </c>
      <c r="K59" s="15">
        <v>20.34</v>
      </c>
      <c r="L59" s="15">
        <v>24.53</v>
      </c>
      <c r="M59" s="15"/>
      <c r="N59" s="15">
        <v>44.488431806999998</v>
      </c>
      <c r="O59" s="15">
        <v>74.845795350000003</v>
      </c>
      <c r="P59" s="16" t="s">
        <v>15</v>
      </c>
      <c r="Q59" s="39" t="s">
        <v>559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91</v>
      </c>
      <c r="D60" s="17" t="s">
        <v>92</v>
      </c>
      <c r="E60" s="17">
        <v>5</v>
      </c>
      <c r="F60" s="14">
        <v>5.82</v>
      </c>
      <c r="G60" s="14">
        <v>5.2</v>
      </c>
      <c r="H60" s="14">
        <v>4.58</v>
      </c>
      <c r="I60" s="14"/>
      <c r="J60" s="14">
        <v>5.95</v>
      </c>
      <c r="K60" s="14">
        <v>7.18</v>
      </c>
      <c r="L60" s="14">
        <v>9.18</v>
      </c>
      <c r="M60" s="14"/>
      <c r="N60" s="14">
        <v>33.298810048</v>
      </c>
      <c r="O60" s="33">
        <v>8.4846549499999995</v>
      </c>
      <c r="P60" s="17" t="s">
        <v>15</v>
      </c>
      <c r="Q60" s="40" t="s">
        <v>560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93</v>
      </c>
      <c r="D61" s="16" t="s">
        <v>94</v>
      </c>
      <c r="E61" s="16">
        <v>0</v>
      </c>
      <c r="F61" s="15">
        <v>1.85</v>
      </c>
      <c r="G61" s="15">
        <v>1.34</v>
      </c>
      <c r="H61" s="15">
        <v>0.83</v>
      </c>
      <c r="I61" s="14"/>
      <c r="J61" s="15">
        <v>2.0099999999999998</v>
      </c>
      <c r="K61" s="15">
        <v>3.02</v>
      </c>
      <c r="L61" s="15">
        <v>4.67</v>
      </c>
      <c r="M61" s="15"/>
      <c r="N61" s="15">
        <v>12.003819219</v>
      </c>
      <c r="O61" s="15">
        <v>15.869754650000001</v>
      </c>
      <c r="P61" s="16" t="s">
        <v>15</v>
      </c>
      <c r="Q61" s="39" t="s">
        <v>561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95</v>
      </c>
      <c r="D62" s="17" t="s">
        <v>96</v>
      </c>
      <c r="E62" s="17">
        <v>4</v>
      </c>
      <c r="F62" s="14">
        <v>10.57</v>
      </c>
      <c r="G62" s="14">
        <v>9.69</v>
      </c>
      <c r="H62" s="14">
        <v>8.81</v>
      </c>
      <c r="I62" s="14"/>
      <c r="J62" s="14">
        <v>10.62</v>
      </c>
      <c r="K62" s="14">
        <v>12.37</v>
      </c>
      <c r="L62" s="14">
        <v>15.2</v>
      </c>
      <c r="M62" s="14"/>
      <c r="N62" s="14">
        <v>45.470701208999998</v>
      </c>
      <c r="O62" s="33">
        <v>27.0759978</v>
      </c>
      <c r="P62" s="17" t="s">
        <v>15</v>
      </c>
      <c r="Q62" s="40" t="s">
        <v>562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97</v>
      </c>
      <c r="D63" s="16" t="s">
        <v>98</v>
      </c>
      <c r="E63" s="16">
        <v>2</v>
      </c>
      <c r="F63" s="15">
        <v>10.58</v>
      </c>
      <c r="G63" s="15">
        <v>9.2200000000000006</v>
      </c>
      <c r="H63" s="15">
        <v>7.86</v>
      </c>
      <c r="I63" s="14"/>
      <c r="J63" s="15">
        <v>11.13</v>
      </c>
      <c r="K63" s="15">
        <v>13.84</v>
      </c>
      <c r="L63" s="15">
        <v>18.23</v>
      </c>
      <c r="M63" s="15"/>
      <c r="N63" s="15">
        <v>42.379065875000002</v>
      </c>
      <c r="O63" s="15">
        <v>105.2910193</v>
      </c>
      <c r="P63" s="16" t="s">
        <v>15</v>
      </c>
      <c r="Q63" s="39" t="s">
        <v>563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99</v>
      </c>
      <c r="D64" s="17" t="s">
        <v>100</v>
      </c>
      <c r="E64" s="17">
        <v>5</v>
      </c>
      <c r="F64" s="14">
        <v>11.26</v>
      </c>
      <c r="G64" s="14">
        <v>10.210000000000001</v>
      </c>
      <c r="H64" s="14">
        <v>9.16</v>
      </c>
      <c r="I64" s="14"/>
      <c r="J64" s="14">
        <v>11.41</v>
      </c>
      <c r="K64" s="14">
        <v>13.5</v>
      </c>
      <c r="L64" s="14">
        <v>16.89</v>
      </c>
      <c r="M64" s="14"/>
      <c r="N64" s="14">
        <v>20.658516982999998</v>
      </c>
      <c r="O64" s="33">
        <v>219.33024015000001</v>
      </c>
      <c r="P64" s="17" t="s">
        <v>15</v>
      </c>
      <c r="Q64" s="40" t="s">
        <v>564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482</v>
      </c>
      <c r="D65" s="16" t="s">
        <v>483</v>
      </c>
      <c r="E65" s="16">
        <v>9</v>
      </c>
      <c r="F65" s="15">
        <v>66.36</v>
      </c>
      <c r="G65" s="15">
        <v>63.61</v>
      </c>
      <c r="H65" s="15">
        <v>60.87</v>
      </c>
      <c r="I65" s="14"/>
      <c r="J65" s="15">
        <v>70.3</v>
      </c>
      <c r="K65" s="15">
        <v>75.78</v>
      </c>
      <c r="L65" s="15">
        <v>84.65</v>
      </c>
      <c r="M65" s="15"/>
      <c r="N65" s="15">
        <v>67.504712291999994</v>
      </c>
      <c r="O65" s="15">
        <v>2.6706502015</v>
      </c>
      <c r="P65" s="16" t="s">
        <v>18</v>
      </c>
      <c r="Q65" s="39" t="s">
        <v>565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101</v>
      </c>
      <c r="D66" s="17" t="s">
        <v>102</v>
      </c>
      <c r="E66" s="17">
        <v>2</v>
      </c>
      <c r="F66" s="14">
        <v>2.56</v>
      </c>
      <c r="G66" s="14">
        <v>1.88</v>
      </c>
      <c r="H66" s="14">
        <v>1.2</v>
      </c>
      <c r="I66" s="14"/>
      <c r="J66" s="14">
        <v>2.64</v>
      </c>
      <c r="K66" s="14">
        <v>3.99</v>
      </c>
      <c r="L66" s="14">
        <v>6.19</v>
      </c>
      <c r="M66" s="14"/>
      <c r="N66" s="14">
        <v>33.257756467</v>
      </c>
      <c r="O66" s="33">
        <v>94.375137449999997</v>
      </c>
      <c r="P66" s="17" t="s">
        <v>15</v>
      </c>
      <c r="Q66" s="40" t="s">
        <v>566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103</v>
      </c>
      <c r="D67" s="16" t="s">
        <v>104</v>
      </c>
      <c r="E67" s="16">
        <v>7</v>
      </c>
      <c r="F67" s="15">
        <v>38.92</v>
      </c>
      <c r="G67" s="15">
        <v>30.43</v>
      </c>
      <c r="H67" s="15">
        <v>21.94</v>
      </c>
      <c r="I67" s="14"/>
      <c r="J67" s="15">
        <v>56.5</v>
      </c>
      <c r="K67" s="15">
        <v>73.47</v>
      </c>
      <c r="L67" s="15">
        <v>100.94</v>
      </c>
      <c r="M67" s="15"/>
      <c r="N67" s="15">
        <v>61.985582784000002</v>
      </c>
      <c r="O67" s="15">
        <v>8.4037832254999998</v>
      </c>
      <c r="P67" s="16" t="s">
        <v>18</v>
      </c>
      <c r="Q67" s="39" t="s">
        <v>567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105</v>
      </c>
      <c r="D68" s="17" t="s">
        <v>106</v>
      </c>
      <c r="E68" s="17">
        <v>5</v>
      </c>
      <c r="F68" s="14">
        <v>51.11</v>
      </c>
      <c r="G68" s="14">
        <v>45.62</v>
      </c>
      <c r="H68" s="14">
        <v>40.130000000000003</v>
      </c>
      <c r="I68" s="14"/>
      <c r="J68" s="14">
        <v>52.32</v>
      </c>
      <c r="K68" s="14">
        <v>63.29</v>
      </c>
      <c r="L68" s="14">
        <v>81.040000000000006</v>
      </c>
      <c r="M68" s="14"/>
      <c r="N68" s="14">
        <v>35.432444099999998</v>
      </c>
      <c r="O68" s="33">
        <v>234.54133240000002</v>
      </c>
      <c r="P68" s="17" t="s">
        <v>15</v>
      </c>
      <c r="Q68" s="40" t="s">
        <v>568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107</v>
      </c>
      <c r="D69" s="16" t="s">
        <v>108</v>
      </c>
      <c r="E69" s="16">
        <v>6</v>
      </c>
      <c r="F69" s="15">
        <v>14.69</v>
      </c>
      <c r="G69" s="15">
        <v>13.16</v>
      </c>
      <c r="H69" s="15">
        <v>11.64</v>
      </c>
      <c r="I69" s="14"/>
      <c r="J69" s="15">
        <v>14.97</v>
      </c>
      <c r="K69" s="15">
        <v>18.010000000000002</v>
      </c>
      <c r="L69" s="15">
        <v>22.95</v>
      </c>
      <c r="M69" s="15"/>
      <c r="N69" s="15">
        <v>36.271839626000002</v>
      </c>
      <c r="O69" s="15">
        <v>469.10762084999999</v>
      </c>
      <c r="P69" s="16" t="s">
        <v>15</v>
      </c>
      <c r="Q69" s="39" t="s">
        <v>569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570</v>
      </c>
      <c r="D70" s="17" t="s">
        <v>571</v>
      </c>
      <c r="E70" s="17">
        <v>7</v>
      </c>
      <c r="F70" s="14">
        <v>1003.6</v>
      </c>
      <c r="G70" s="14">
        <v>823.33</v>
      </c>
      <c r="H70" s="14">
        <v>643.07000000000005</v>
      </c>
      <c r="I70" s="14"/>
      <c r="J70" s="14">
        <v>1050</v>
      </c>
      <c r="K70" s="14">
        <v>1410.52</v>
      </c>
      <c r="L70" s="14">
        <v>1993.9</v>
      </c>
      <c r="M70" s="14"/>
      <c r="N70" s="14">
        <v>69.046073733</v>
      </c>
      <c r="O70" s="33">
        <v>1.3153091265000001</v>
      </c>
      <c r="P70" s="17" t="s">
        <v>18</v>
      </c>
      <c r="Q70" s="40" t="s">
        <v>572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109</v>
      </c>
      <c r="D71" s="16" t="s">
        <v>110</v>
      </c>
      <c r="E71" s="16">
        <v>3</v>
      </c>
      <c r="F71" s="15">
        <v>4.55</v>
      </c>
      <c r="G71" s="15">
        <v>3.82</v>
      </c>
      <c r="H71" s="15">
        <v>3.09</v>
      </c>
      <c r="I71" s="14"/>
      <c r="J71" s="15">
        <v>4.72</v>
      </c>
      <c r="K71" s="15">
        <v>6.17</v>
      </c>
      <c r="L71" s="15">
        <v>8.52</v>
      </c>
      <c r="M71" s="15"/>
      <c r="N71" s="15">
        <v>28.691622980999998</v>
      </c>
      <c r="O71" s="15">
        <v>157.11369784999999</v>
      </c>
      <c r="P71" s="16" t="s">
        <v>15</v>
      </c>
      <c r="Q71" s="39" t="s">
        <v>573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111</v>
      </c>
      <c r="D72" s="17" t="s">
        <v>112</v>
      </c>
      <c r="E72" s="17">
        <v>3</v>
      </c>
      <c r="F72" s="14">
        <v>45.21</v>
      </c>
      <c r="G72" s="14">
        <v>41.86</v>
      </c>
      <c r="H72" s="14">
        <v>38.51</v>
      </c>
      <c r="I72" s="14"/>
      <c r="J72" s="14">
        <v>46.22</v>
      </c>
      <c r="K72" s="14">
        <v>52.91</v>
      </c>
      <c r="L72" s="14">
        <v>63.73</v>
      </c>
      <c r="M72" s="14"/>
      <c r="N72" s="14">
        <v>32.698905942000003</v>
      </c>
      <c r="O72" s="33">
        <v>115.98522155000001</v>
      </c>
      <c r="P72" s="17" t="s">
        <v>15</v>
      </c>
      <c r="Q72" s="40" t="s">
        <v>574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435</v>
      </c>
      <c r="D73" s="16" t="s">
        <v>436</v>
      </c>
      <c r="E73" s="16">
        <v>0</v>
      </c>
      <c r="F73" s="15">
        <v>4.1500000000000004</v>
      </c>
      <c r="G73" s="15">
        <v>3.25</v>
      </c>
      <c r="H73" s="15">
        <v>2.36</v>
      </c>
      <c r="I73" s="14"/>
      <c r="J73" s="15">
        <v>4.4800000000000004</v>
      </c>
      <c r="K73" s="15">
        <v>6.26</v>
      </c>
      <c r="L73" s="15">
        <v>9.14</v>
      </c>
      <c r="M73" s="15"/>
      <c r="N73" s="15">
        <v>19.360986473000001</v>
      </c>
      <c r="O73" s="15">
        <v>3.4223368000000001</v>
      </c>
      <c r="P73" s="16" t="s">
        <v>15</v>
      </c>
      <c r="Q73" s="39" t="s">
        <v>575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113</v>
      </c>
      <c r="D74" s="17" t="s">
        <v>114</v>
      </c>
      <c r="E74" s="17">
        <v>1</v>
      </c>
      <c r="F74" s="14">
        <v>4.62</v>
      </c>
      <c r="G74" s="14">
        <v>4.04</v>
      </c>
      <c r="H74" s="14">
        <v>3.47</v>
      </c>
      <c r="I74" s="14"/>
      <c r="J74" s="14">
        <v>4.88</v>
      </c>
      <c r="K74" s="14">
        <v>6.02</v>
      </c>
      <c r="L74" s="14">
        <v>7.88</v>
      </c>
      <c r="M74" s="14"/>
      <c r="N74" s="14">
        <v>47.818984073999999</v>
      </c>
      <c r="O74" s="33">
        <v>36.493473550000004</v>
      </c>
      <c r="P74" s="17" t="s">
        <v>15</v>
      </c>
      <c r="Q74" s="40" t="s">
        <v>576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115</v>
      </c>
      <c r="D75" s="16" t="s">
        <v>116</v>
      </c>
      <c r="E75" s="16">
        <v>3</v>
      </c>
      <c r="F75" s="15">
        <v>30.38</v>
      </c>
      <c r="G75" s="15">
        <v>26.42</v>
      </c>
      <c r="H75" s="15">
        <v>22.46</v>
      </c>
      <c r="I75" s="14"/>
      <c r="J75" s="15">
        <v>31.25</v>
      </c>
      <c r="K75" s="15">
        <v>39.159999999999997</v>
      </c>
      <c r="L75" s="15">
        <v>51.97</v>
      </c>
      <c r="M75" s="15"/>
      <c r="N75" s="15">
        <v>41.121311192</v>
      </c>
      <c r="O75" s="15">
        <v>156.59354065000002</v>
      </c>
      <c r="P75" s="16" t="s">
        <v>15</v>
      </c>
      <c r="Q75" s="39" t="s">
        <v>577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117</v>
      </c>
      <c r="D76" s="17" t="s">
        <v>118</v>
      </c>
      <c r="E76" s="17">
        <v>0</v>
      </c>
      <c r="F76" s="14">
        <v>1.76</v>
      </c>
      <c r="G76" s="14">
        <v>1.44</v>
      </c>
      <c r="H76" s="14">
        <v>1.1200000000000001</v>
      </c>
      <c r="I76" s="14"/>
      <c r="J76" s="14">
        <v>2.0699999999999998</v>
      </c>
      <c r="K76" s="14">
        <v>2.7</v>
      </c>
      <c r="L76" s="14">
        <v>3.73</v>
      </c>
      <c r="M76" s="14"/>
      <c r="N76" s="14">
        <v>33.234128153999997</v>
      </c>
      <c r="O76" s="33">
        <v>42.617155199999999</v>
      </c>
      <c r="P76" s="17" t="s">
        <v>15</v>
      </c>
      <c r="Q76" s="40" t="s">
        <v>578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119</v>
      </c>
      <c r="D77" s="16" t="s">
        <v>120</v>
      </c>
      <c r="E77" s="16">
        <v>2</v>
      </c>
      <c r="F77" s="15">
        <v>21.7</v>
      </c>
      <c r="G77" s="15">
        <v>18.43</v>
      </c>
      <c r="H77" s="15">
        <v>15.16</v>
      </c>
      <c r="I77" s="14"/>
      <c r="J77" s="15">
        <v>22.56</v>
      </c>
      <c r="K77" s="15">
        <v>29.09</v>
      </c>
      <c r="L77" s="15">
        <v>39.67</v>
      </c>
      <c r="M77" s="15"/>
      <c r="N77" s="15">
        <v>27.810947253999998</v>
      </c>
      <c r="O77" s="15">
        <v>174.29964984999998</v>
      </c>
      <c r="P77" s="16" t="s">
        <v>15</v>
      </c>
      <c r="Q77" s="39" t="s">
        <v>579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119</v>
      </c>
      <c r="D78" s="17" t="s">
        <v>121</v>
      </c>
      <c r="E78" s="17">
        <v>2</v>
      </c>
      <c r="F78" s="14">
        <v>19.79</v>
      </c>
      <c r="G78" s="14">
        <v>16.350000000000001</v>
      </c>
      <c r="H78" s="14">
        <v>12.91</v>
      </c>
      <c r="I78" s="14"/>
      <c r="J78" s="14">
        <v>20.6</v>
      </c>
      <c r="K78" s="14">
        <v>27.47</v>
      </c>
      <c r="L78" s="14">
        <v>38.6</v>
      </c>
      <c r="M78" s="14"/>
      <c r="N78" s="14">
        <v>35.712973306000002</v>
      </c>
      <c r="O78" s="33">
        <v>14.47481185</v>
      </c>
      <c r="P78" s="17" t="s">
        <v>15</v>
      </c>
      <c r="Q78" s="40" t="s">
        <v>580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122</v>
      </c>
      <c r="D79" s="16" t="s">
        <v>123</v>
      </c>
      <c r="E79" s="16">
        <v>10</v>
      </c>
      <c r="F79" s="15">
        <v>3.25</v>
      </c>
      <c r="G79" s="15">
        <v>2.54</v>
      </c>
      <c r="H79" s="15">
        <v>1.84</v>
      </c>
      <c r="I79" s="14"/>
      <c r="J79" s="15">
        <v>4.63</v>
      </c>
      <c r="K79" s="15">
        <v>6.03</v>
      </c>
      <c r="L79" s="15">
        <v>8.3000000000000007</v>
      </c>
      <c r="M79" s="15"/>
      <c r="N79" s="15">
        <v>57.533806927999997</v>
      </c>
      <c r="O79" s="15">
        <v>5.4609932500000005</v>
      </c>
      <c r="P79" s="16" t="s">
        <v>18</v>
      </c>
      <c r="Q79" s="39" t="s">
        <v>581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582</v>
      </c>
      <c r="D80" s="17" t="s">
        <v>583</v>
      </c>
      <c r="E80" s="17">
        <v>8</v>
      </c>
      <c r="F80" s="14">
        <v>94.86</v>
      </c>
      <c r="G80" s="14">
        <v>78.989999999999995</v>
      </c>
      <c r="H80" s="14">
        <v>63.12</v>
      </c>
      <c r="I80" s="14"/>
      <c r="J80" s="14">
        <v>102.27</v>
      </c>
      <c r="K80" s="14">
        <v>134</v>
      </c>
      <c r="L80" s="14">
        <v>185.35</v>
      </c>
      <c r="M80" s="14"/>
      <c r="N80" s="14">
        <v>81.742905379999996</v>
      </c>
      <c r="O80" s="33">
        <v>2.8650396334999999</v>
      </c>
      <c r="P80" s="17" t="s">
        <v>18</v>
      </c>
      <c r="Q80" s="40" t="s">
        <v>584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585</v>
      </c>
      <c r="D81" s="16" t="s">
        <v>586</v>
      </c>
      <c r="E81" s="16">
        <v>7</v>
      </c>
      <c r="F81" s="15">
        <v>1210.8399999999999</v>
      </c>
      <c r="G81" s="15">
        <v>988.7</v>
      </c>
      <c r="H81" s="15">
        <v>766.57</v>
      </c>
      <c r="I81" s="14"/>
      <c r="J81" s="15">
        <v>1298.51</v>
      </c>
      <c r="K81" s="15">
        <v>1742.77</v>
      </c>
      <c r="L81" s="15">
        <v>2461.66</v>
      </c>
      <c r="M81" s="15"/>
      <c r="N81" s="15">
        <v>65.086723527000004</v>
      </c>
      <c r="O81" s="15">
        <v>2.254989058</v>
      </c>
      <c r="P81" s="16" t="s">
        <v>18</v>
      </c>
      <c r="Q81" s="39" t="s">
        <v>587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124</v>
      </c>
      <c r="D82" s="17" t="s">
        <v>125</v>
      </c>
      <c r="E82" s="17">
        <v>5</v>
      </c>
      <c r="F82" s="14">
        <v>17.55</v>
      </c>
      <c r="G82" s="14">
        <v>15.5</v>
      </c>
      <c r="H82" s="14">
        <v>13.46</v>
      </c>
      <c r="I82" s="14"/>
      <c r="J82" s="14">
        <v>17.86</v>
      </c>
      <c r="K82" s="14">
        <v>21.94</v>
      </c>
      <c r="L82" s="14">
        <v>28.54</v>
      </c>
      <c r="M82" s="14"/>
      <c r="N82" s="14">
        <v>35.799515943999999</v>
      </c>
      <c r="O82" s="33">
        <v>9.9497222999999995</v>
      </c>
      <c r="P82" s="17" t="s">
        <v>15</v>
      </c>
      <c r="Q82" s="40" t="s">
        <v>588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126</v>
      </c>
      <c r="D83" s="16" t="s">
        <v>127</v>
      </c>
      <c r="E83" s="16">
        <v>3</v>
      </c>
      <c r="F83" s="15">
        <v>5.14</v>
      </c>
      <c r="G83" s="15">
        <v>4.59</v>
      </c>
      <c r="H83" s="15">
        <v>4.04</v>
      </c>
      <c r="I83" s="14"/>
      <c r="J83" s="15">
        <v>5.27</v>
      </c>
      <c r="K83" s="15">
        <v>6.36</v>
      </c>
      <c r="L83" s="15">
        <v>8.1300000000000008</v>
      </c>
      <c r="M83" s="15"/>
      <c r="N83" s="15">
        <v>39.821363466000001</v>
      </c>
      <c r="O83" s="15">
        <v>16.454301599999997</v>
      </c>
      <c r="P83" s="16" t="s">
        <v>15</v>
      </c>
      <c r="Q83" s="39" t="s">
        <v>589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128</v>
      </c>
      <c r="D84" s="17" t="s">
        <v>129</v>
      </c>
      <c r="E84" s="17">
        <v>6</v>
      </c>
      <c r="F84" s="14">
        <v>12.02</v>
      </c>
      <c r="G84" s="14">
        <v>10.48</v>
      </c>
      <c r="H84" s="14">
        <v>8.9499999999999993</v>
      </c>
      <c r="I84" s="14"/>
      <c r="J84" s="14">
        <v>12.49</v>
      </c>
      <c r="K84" s="14">
        <v>15.55</v>
      </c>
      <c r="L84" s="14">
        <v>20.52</v>
      </c>
      <c r="M84" s="14"/>
      <c r="N84" s="14">
        <v>31.696901486000002</v>
      </c>
      <c r="O84" s="33">
        <v>9.8983105499999997</v>
      </c>
      <c r="P84" s="17" t="s">
        <v>15</v>
      </c>
      <c r="Q84" s="40" t="s">
        <v>590</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130</v>
      </c>
      <c r="D85" s="16" t="s">
        <v>131</v>
      </c>
      <c r="E85" s="16">
        <v>2</v>
      </c>
      <c r="F85" s="15">
        <v>13.25</v>
      </c>
      <c r="G85" s="15">
        <v>11.88</v>
      </c>
      <c r="H85" s="15">
        <v>10.51</v>
      </c>
      <c r="I85" s="14"/>
      <c r="J85" s="15">
        <v>13.63</v>
      </c>
      <c r="K85" s="15">
        <v>16.36</v>
      </c>
      <c r="L85" s="15">
        <v>20.78</v>
      </c>
      <c r="M85" s="15"/>
      <c r="N85" s="15">
        <v>52.225709604000002</v>
      </c>
      <c r="O85" s="15">
        <v>109.3410588</v>
      </c>
      <c r="P85" s="16" t="s">
        <v>15</v>
      </c>
      <c r="Q85" s="39" t="s">
        <v>591</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132</v>
      </c>
      <c r="D86" s="17" t="s">
        <v>133</v>
      </c>
      <c r="E86" s="17">
        <v>2</v>
      </c>
      <c r="F86" s="14">
        <v>7.54</v>
      </c>
      <c r="G86" s="14">
        <v>6.17</v>
      </c>
      <c r="H86" s="14">
        <v>4.8099999999999996</v>
      </c>
      <c r="I86" s="14"/>
      <c r="J86" s="14">
        <v>7.71</v>
      </c>
      <c r="K86" s="14">
        <v>10.43</v>
      </c>
      <c r="L86" s="14">
        <v>14.83</v>
      </c>
      <c r="M86" s="14"/>
      <c r="N86" s="14">
        <v>29.590558122000001</v>
      </c>
      <c r="O86" s="33">
        <v>52.60346895</v>
      </c>
      <c r="P86" s="17" t="s">
        <v>15</v>
      </c>
      <c r="Q86" s="40" t="s">
        <v>592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452</v>
      </c>
      <c r="D87" s="16" t="s">
        <v>453</v>
      </c>
      <c r="E87" s="16">
        <v>7</v>
      </c>
      <c r="F87" s="15">
        <v>165.73</v>
      </c>
      <c r="G87" s="15">
        <v>148.53</v>
      </c>
      <c r="H87" s="15">
        <v>131.33000000000001</v>
      </c>
      <c r="I87" s="14"/>
      <c r="J87" s="15">
        <v>197.49</v>
      </c>
      <c r="K87" s="15">
        <v>231.88</v>
      </c>
      <c r="L87" s="15">
        <v>287.54000000000002</v>
      </c>
      <c r="M87" s="15"/>
      <c r="N87" s="15">
        <v>65.084997310000006</v>
      </c>
      <c r="O87" s="15">
        <v>2.9773439045000001</v>
      </c>
      <c r="P87" s="16" t="s">
        <v>18</v>
      </c>
      <c r="Q87" s="39" t="s">
        <v>593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134</v>
      </c>
      <c r="D88" s="17" t="s">
        <v>135</v>
      </c>
      <c r="E88" s="17">
        <v>4</v>
      </c>
      <c r="F88" s="14" t="s">
        <v>33</v>
      </c>
      <c r="G88" s="14" t="s">
        <v>33</v>
      </c>
      <c r="H88" s="14" t="s">
        <v>33</v>
      </c>
      <c r="I88" s="14"/>
      <c r="J88" s="14" t="s">
        <v>33</v>
      </c>
      <c r="K88" s="14" t="s">
        <v>33</v>
      </c>
      <c r="L88" s="14" t="s">
        <v>33</v>
      </c>
      <c r="M88" s="14"/>
      <c r="N88" s="14" t="s">
        <v>33</v>
      </c>
      <c r="O88" s="33" t="s">
        <v>33</v>
      </c>
      <c r="P88" s="17" t="s">
        <v>33</v>
      </c>
      <c r="Q88" s="40" t="s">
        <v>34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136</v>
      </c>
      <c r="D89" s="16" t="s">
        <v>137</v>
      </c>
      <c r="E89" s="16">
        <v>0</v>
      </c>
      <c r="F89" s="15">
        <v>71.819999999999993</v>
      </c>
      <c r="G89" s="15">
        <v>61.14</v>
      </c>
      <c r="H89" s="15">
        <v>50.46</v>
      </c>
      <c r="I89" s="14"/>
      <c r="J89" s="15">
        <v>73.58</v>
      </c>
      <c r="K89" s="15">
        <v>94.93</v>
      </c>
      <c r="L89" s="15">
        <v>129.47999999999999</v>
      </c>
      <c r="M89" s="15"/>
      <c r="N89" s="15">
        <v>32.72194932</v>
      </c>
      <c r="O89" s="15">
        <v>449.75647515000003</v>
      </c>
      <c r="P89" s="16" t="s">
        <v>15</v>
      </c>
      <c r="Q89" s="39" t="s">
        <v>594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138</v>
      </c>
      <c r="D90" s="17" t="s">
        <v>139</v>
      </c>
      <c r="E90" s="17">
        <v>5</v>
      </c>
      <c r="F90" s="14">
        <v>49.02</v>
      </c>
      <c r="G90" s="14">
        <v>44.96</v>
      </c>
      <c r="H90" s="14">
        <v>40.909999999999997</v>
      </c>
      <c r="I90" s="14"/>
      <c r="J90" s="14">
        <v>49.8</v>
      </c>
      <c r="K90" s="14">
        <v>57.9</v>
      </c>
      <c r="L90" s="14">
        <v>71.02</v>
      </c>
      <c r="M90" s="14"/>
      <c r="N90" s="14">
        <v>25.387996048000002</v>
      </c>
      <c r="O90" s="33">
        <v>163.771278</v>
      </c>
      <c r="P90" s="17" t="s">
        <v>15</v>
      </c>
      <c r="Q90" s="40" t="s">
        <v>595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140</v>
      </c>
      <c r="D91" s="16" t="s">
        <v>141</v>
      </c>
      <c r="E91" s="16">
        <v>6</v>
      </c>
      <c r="F91" s="15">
        <v>25.43</v>
      </c>
      <c r="G91" s="15">
        <v>22.21</v>
      </c>
      <c r="H91" s="15">
        <v>18.989999999999998</v>
      </c>
      <c r="I91" s="14"/>
      <c r="J91" s="15">
        <v>26.3</v>
      </c>
      <c r="K91" s="15">
        <v>32.729999999999997</v>
      </c>
      <c r="L91" s="15">
        <v>43.15</v>
      </c>
      <c r="M91" s="15"/>
      <c r="N91" s="15">
        <v>38.314555327999997</v>
      </c>
      <c r="O91" s="15">
        <v>273.59293650000001</v>
      </c>
      <c r="P91" s="16" t="s">
        <v>15</v>
      </c>
      <c r="Q91" s="39" t="s">
        <v>596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142</v>
      </c>
      <c r="D92" s="17" t="s">
        <v>143</v>
      </c>
      <c r="E92" s="17">
        <v>3</v>
      </c>
      <c r="F92" s="14">
        <v>32.5</v>
      </c>
      <c r="G92" s="14">
        <v>29.71</v>
      </c>
      <c r="H92" s="14">
        <v>26.93</v>
      </c>
      <c r="I92" s="14"/>
      <c r="J92" s="14">
        <v>33.200000000000003</v>
      </c>
      <c r="K92" s="14">
        <v>38.76</v>
      </c>
      <c r="L92" s="14">
        <v>47.76</v>
      </c>
      <c r="M92" s="14"/>
      <c r="N92" s="14">
        <v>27.388327660000002</v>
      </c>
      <c r="O92" s="33">
        <v>92.377491450000008</v>
      </c>
      <c r="P92" s="17" t="s">
        <v>15</v>
      </c>
      <c r="Q92" s="40" t="s">
        <v>597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144</v>
      </c>
      <c r="D93" s="16" t="s">
        <v>145</v>
      </c>
      <c r="E93" s="16">
        <v>3</v>
      </c>
      <c r="F93" s="15">
        <v>38.71</v>
      </c>
      <c r="G93" s="15">
        <v>35.78</v>
      </c>
      <c r="H93" s="15">
        <v>32.86</v>
      </c>
      <c r="I93" s="14"/>
      <c r="J93" s="15">
        <v>39.770000000000003</v>
      </c>
      <c r="K93" s="15">
        <v>45.61</v>
      </c>
      <c r="L93" s="15">
        <v>55.07</v>
      </c>
      <c r="M93" s="15"/>
      <c r="N93" s="15">
        <v>24.088018226999999</v>
      </c>
      <c r="O93" s="15">
        <v>339.83954719999997</v>
      </c>
      <c r="P93" s="16" t="s">
        <v>15</v>
      </c>
      <c r="Q93" s="39" t="s">
        <v>598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474</v>
      </c>
      <c r="D94" s="17" t="s">
        <v>475</v>
      </c>
      <c r="E94" s="17">
        <v>10</v>
      </c>
      <c r="F94" s="14">
        <v>24.75</v>
      </c>
      <c r="G94" s="14">
        <v>22.15</v>
      </c>
      <c r="H94" s="14">
        <v>19.55</v>
      </c>
      <c r="I94" s="14"/>
      <c r="J94" s="14">
        <v>25.9</v>
      </c>
      <c r="K94" s="14">
        <v>31.09</v>
      </c>
      <c r="L94" s="14">
        <v>39.49</v>
      </c>
      <c r="M94" s="14"/>
      <c r="N94" s="14">
        <v>86.102012563000002</v>
      </c>
      <c r="O94" s="33">
        <v>1.91290125</v>
      </c>
      <c r="P94" s="17" t="s">
        <v>18</v>
      </c>
      <c r="Q94" s="40" t="s">
        <v>599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146</v>
      </c>
      <c r="D95" s="16" t="s">
        <v>147</v>
      </c>
      <c r="E95" s="16">
        <v>2</v>
      </c>
      <c r="F95" s="15">
        <v>5.55</v>
      </c>
      <c r="G95" s="15">
        <v>4.6100000000000003</v>
      </c>
      <c r="H95" s="15">
        <v>3.67</v>
      </c>
      <c r="I95" s="14"/>
      <c r="J95" s="15">
        <v>5.69</v>
      </c>
      <c r="K95" s="15">
        <v>7.56</v>
      </c>
      <c r="L95" s="15">
        <v>10.6</v>
      </c>
      <c r="M95" s="15"/>
      <c r="N95" s="15">
        <v>16.213352109999999</v>
      </c>
      <c r="O95" s="15">
        <v>5.3810934999999995</v>
      </c>
      <c r="P95" s="16" t="s">
        <v>15</v>
      </c>
      <c r="Q95" s="39" t="s">
        <v>600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148</v>
      </c>
      <c r="D96" s="17" t="s">
        <v>149</v>
      </c>
      <c r="E96" s="17">
        <v>2</v>
      </c>
      <c r="F96" s="14">
        <v>13.07</v>
      </c>
      <c r="G96" s="14">
        <v>11.91</v>
      </c>
      <c r="H96" s="14">
        <v>10.75</v>
      </c>
      <c r="I96" s="14"/>
      <c r="J96" s="14">
        <v>13.36</v>
      </c>
      <c r="K96" s="14">
        <v>15.67</v>
      </c>
      <c r="L96" s="14">
        <v>19.420000000000002</v>
      </c>
      <c r="M96" s="14"/>
      <c r="N96" s="14">
        <v>40.322092347999998</v>
      </c>
      <c r="O96" s="33">
        <v>31.866854800000002</v>
      </c>
      <c r="P96" s="17" t="s">
        <v>15</v>
      </c>
      <c r="Q96" s="40" t="s">
        <v>601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150</v>
      </c>
      <c r="D97" s="16" t="s">
        <v>151</v>
      </c>
      <c r="E97" s="16">
        <v>3</v>
      </c>
      <c r="F97" s="15">
        <v>6.24</v>
      </c>
      <c r="G97" s="15">
        <v>5.39</v>
      </c>
      <c r="H97" s="15">
        <v>4.54</v>
      </c>
      <c r="I97" s="14"/>
      <c r="J97" s="15">
        <v>6.45</v>
      </c>
      <c r="K97" s="15">
        <v>8.14</v>
      </c>
      <c r="L97" s="15">
        <v>10.89</v>
      </c>
      <c r="M97" s="15"/>
      <c r="N97" s="15">
        <v>23.540598365000001</v>
      </c>
      <c r="O97" s="15">
        <v>5.3178849000000001</v>
      </c>
      <c r="P97" s="16" t="s">
        <v>15</v>
      </c>
      <c r="Q97" s="39" t="s">
        <v>602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152</v>
      </c>
      <c r="D98" s="17" t="s">
        <v>153</v>
      </c>
      <c r="E98" s="17">
        <v>5</v>
      </c>
      <c r="F98" s="14">
        <v>15.91</v>
      </c>
      <c r="G98" s="14">
        <v>14.89</v>
      </c>
      <c r="H98" s="14">
        <v>13.88</v>
      </c>
      <c r="I98" s="14"/>
      <c r="J98" s="14">
        <v>16.14</v>
      </c>
      <c r="K98" s="14">
        <v>18.16</v>
      </c>
      <c r="L98" s="14">
        <v>21.43</v>
      </c>
      <c r="M98" s="14"/>
      <c r="N98" s="14">
        <v>41.313398130000003</v>
      </c>
      <c r="O98" s="33">
        <v>38.0018545</v>
      </c>
      <c r="P98" s="17" t="s">
        <v>15</v>
      </c>
      <c r="Q98" s="40" t="s">
        <v>603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154</v>
      </c>
      <c r="D99" s="16" t="s">
        <v>155</v>
      </c>
      <c r="E99" s="16">
        <v>6</v>
      </c>
      <c r="F99" s="15">
        <v>22.08</v>
      </c>
      <c r="G99" s="15">
        <v>20.54</v>
      </c>
      <c r="H99" s="15">
        <v>19.010000000000002</v>
      </c>
      <c r="I99" s="14"/>
      <c r="J99" s="15">
        <v>25.43</v>
      </c>
      <c r="K99" s="15">
        <v>28.49</v>
      </c>
      <c r="L99" s="15">
        <v>33.450000000000003</v>
      </c>
      <c r="M99" s="15"/>
      <c r="N99" s="15">
        <v>59.088585223999999</v>
      </c>
      <c r="O99" s="15">
        <v>4.8223293000000007</v>
      </c>
      <c r="P99" s="16" t="s">
        <v>18</v>
      </c>
      <c r="Q99" s="39" t="s">
        <v>604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156</v>
      </c>
      <c r="D100" s="17" t="s">
        <v>157</v>
      </c>
      <c r="E100" s="17">
        <v>9</v>
      </c>
      <c r="F100" s="14">
        <v>23.23</v>
      </c>
      <c r="G100" s="14">
        <v>20.83</v>
      </c>
      <c r="H100" s="14">
        <v>18.43</v>
      </c>
      <c r="I100" s="14"/>
      <c r="J100" s="14">
        <v>24.42</v>
      </c>
      <c r="K100" s="14">
        <v>29.21</v>
      </c>
      <c r="L100" s="14">
        <v>36.97</v>
      </c>
      <c r="M100" s="14"/>
      <c r="N100" s="14">
        <v>68.635901230000002</v>
      </c>
      <c r="O100" s="33">
        <v>267.52475694999998</v>
      </c>
      <c r="P100" s="17" t="s">
        <v>18</v>
      </c>
      <c r="Q100" s="40" t="s">
        <v>605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158</v>
      </c>
      <c r="D101" s="16" t="s">
        <v>159</v>
      </c>
      <c r="E101" s="16">
        <v>9</v>
      </c>
      <c r="F101" s="15">
        <v>10.130000000000001</v>
      </c>
      <c r="G101" s="15">
        <v>9.1999999999999993</v>
      </c>
      <c r="H101" s="15">
        <v>8.27</v>
      </c>
      <c r="I101" s="14"/>
      <c r="J101" s="15">
        <v>10.53</v>
      </c>
      <c r="K101" s="15">
        <v>12.38</v>
      </c>
      <c r="L101" s="15">
        <v>15.39</v>
      </c>
      <c r="M101" s="15"/>
      <c r="N101" s="15">
        <v>64.348611495</v>
      </c>
      <c r="O101" s="15">
        <v>97.584367599999993</v>
      </c>
      <c r="P101" s="16" t="s">
        <v>18</v>
      </c>
      <c r="Q101" s="39" t="s">
        <v>606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160</v>
      </c>
      <c r="D102" s="17" t="s">
        <v>161</v>
      </c>
      <c r="E102" s="17">
        <v>2</v>
      </c>
      <c r="F102" s="14">
        <v>13.58</v>
      </c>
      <c r="G102" s="14">
        <v>11.66</v>
      </c>
      <c r="H102" s="14">
        <v>9.75</v>
      </c>
      <c r="I102" s="14"/>
      <c r="J102" s="14">
        <v>13.82</v>
      </c>
      <c r="K102" s="14">
        <v>17.64</v>
      </c>
      <c r="L102" s="14">
        <v>23.83</v>
      </c>
      <c r="M102" s="14"/>
      <c r="N102" s="14">
        <v>23.961084617000001</v>
      </c>
      <c r="O102" s="33">
        <v>57.993180750000001</v>
      </c>
      <c r="P102" s="17" t="s">
        <v>15</v>
      </c>
      <c r="Q102" s="40" t="s">
        <v>607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162</v>
      </c>
      <c r="D103" s="16" t="s">
        <v>163</v>
      </c>
      <c r="E103" s="16">
        <v>2</v>
      </c>
      <c r="F103" s="15">
        <v>3.97</v>
      </c>
      <c r="G103" s="15">
        <v>3.62</v>
      </c>
      <c r="H103" s="15">
        <v>3.27</v>
      </c>
      <c r="I103" s="14"/>
      <c r="J103" s="15">
        <v>4.0199999999999996</v>
      </c>
      <c r="K103" s="15">
        <v>4.71</v>
      </c>
      <c r="L103" s="15">
        <v>5.82</v>
      </c>
      <c r="M103" s="15"/>
      <c r="N103" s="15">
        <v>22.164796095</v>
      </c>
      <c r="O103" s="15">
        <v>18.532162550000002</v>
      </c>
      <c r="P103" s="16" t="s">
        <v>15</v>
      </c>
      <c r="Q103" s="39" t="s">
        <v>608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164</v>
      </c>
      <c r="D104" s="17" t="s">
        <v>165</v>
      </c>
      <c r="E104" s="17">
        <v>2</v>
      </c>
      <c r="F104" s="14">
        <v>4.1100000000000003</v>
      </c>
      <c r="G104" s="14">
        <v>3.5</v>
      </c>
      <c r="H104" s="14">
        <v>2.89</v>
      </c>
      <c r="I104" s="14"/>
      <c r="J104" s="14">
        <v>4.3099999999999996</v>
      </c>
      <c r="K104" s="14">
        <v>5.52</v>
      </c>
      <c r="L104" s="14">
        <v>7.48</v>
      </c>
      <c r="M104" s="14"/>
      <c r="N104" s="14">
        <v>41.959981669999998</v>
      </c>
      <c r="O104" s="33">
        <v>35.582359850000003</v>
      </c>
      <c r="P104" s="17" t="s">
        <v>15</v>
      </c>
      <c r="Q104" s="40" t="s">
        <v>609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166</v>
      </c>
      <c r="D105" s="16" t="s">
        <v>167</v>
      </c>
      <c r="E105" s="16">
        <v>3</v>
      </c>
      <c r="F105" s="15">
        <v>10.27</v>
      </c>
      <c r="G105" s="15">
        <v>8.6999999999999993</v>
      </c>
      <c r="H105" s="15">
        <v>7.14</v>
      </c>
      <c r="I105" s="14"/>
      <c r="J105" s="15">
        <v>11.27</v>
      </c>
      <c r="K105" s="15">
        <v>14.39</v>
      </c>
      <c r="L105" s="15">
        <v>19.45</v>
      </c>
      <c r="M105" s="15"/>
      <c r="N105" s="15">
        <v>44.884420118000001</v>
      </c>
      <c r="O105" s="15">
        <v>29.749239150000001</v>
      </c>
      <c r="P105" s="16" t="s">
        <v>15</v>
      </c>
      <c r="Q105" s="39" t="s">
        <v>610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484</v>
      </c>
      <c r="D106" s="17" t="s">
        <v>485</v>
      </c>
      <c r="E106" s="17">
        <v>7</v>
      </c>
      <c r="F106" s="14">
        <v>12.61</v>
      </c>
      <c r="G106" s="14">
        <v>9.84</v>
      </c>
      <c r="H106" s="14">
        <v>7.07</v>
      </c>
      <c r="I106" s="14"/>
      <c r="J106" s="14">
        <v>15.96</v>
      </c>
      <c r="K106" s="14">
        <v>21.49</v>
      </c>
      <c r="L106" s="14">
        <v>30.45</v>
      </c>
      <c r="M106" s="14"/>
      <c r="N106" s="14">
        <v>64.273240301000001</v>
      </c>
      <c r="O106" s="33">
        <v>145.51280075</v>
      </c>
      <c r="P106" s="17" t="s">
        <v>18</v>
      </c>
      <c r="Q106" s="40" t="s">
        <v>611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486</v>
      </c>
      <c r="D107" s="16" t="s">
        <v>487</v>
      </c>
      <c r="E107" s="16">
        <v>2</v>
      </c>
      <c r="F107" s="15">
        <v>2.14</v>
      </c>
      <c r="G107" s="15">
        <v>1.72</v>
      </c>
      <c r="H107" s="15">
        <v>1.31</v>
      </c>
      <c r="I107" s="14"/>
      <c r="J107" s="15">
        <v>2.25</v>
      </c>
      <c r="K107" s="15">
        <v>3.07</v>
      </c>
      <c r="L107" s="15">
        <v>4.3899999999999997</v>
      </c>
      <c r="M107" s="15"/>
      <c r="N107" s="15">
        <v>39.158810367999997</v>
      </c>
      <c r="O107" s="15">
        <v>2.4405113999999997</v>
      </c>
      <c r="P107" s="16" t="s">
        <v>15</v>
      </c>
      <c r="Q107" s="39" t="s">
        <v>612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168</v>
      </c>
      <c r="D108" s="17" t="s">
        <v>169</v>
      </c>
      <c r="E108" s="17">
        <v>2</v>
      </c>
      <c r="F108" s="14">
        <v>3.29</v>
      </c>
      <c r="G108" s="14">
        <v>2.92</v>
      </c>
      <c r="H108" s="14">
        <v>2.56</v>
      </c>
      <c r="I108" s="14"/>
      <c r="J108" s="14">
        <v>3.36</v>
      </c>
      <c r="K108" s="14">
        <v>4.08</v>
      </c>
      <c r="L108" s="14">
        <v>5.25</v>
      </c>
      <c r="M108" s="14"/>
      <c r="N108" s="14">
        <v>36.871978796999997</v>
      </c>
      <c r="O108" s="33">
        <v>9.0817294999999998</v>
      </c>
      <c r="P108" s="17" t="s">
        <v>15</v>
      </c>
      <c r="Q108" s="40" t="s">
        <v>613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170</v>
      </c>
      <c r="D109" s="16" t="s">
        <v>171</v>
      </c>
      <c r="E109" s="16">
        <v>9</v>
      </c>
      <c r="F109" s="15">
        <v>23.14</v>
      </c>
      <c r="G109" s="15">
        <v>21.65</v>
      </c>
      <c r="H109" s="15">
        <v>20.16</v>
      </c>
      <c r="I109" s="14"/>
      <c r="J109" s="15">
        <v>25.79</v>
      </c>
      <c r="K109" s="15">
        <v>28.76</v>
      </c>
      <c r="L109" s="15">
        <v>33.56</v>
      </c>
      <c r="M109" s="15"/>
      <c r="N109" s="15">
        <v>55.244565819000002</v>
      </c>
      <c r="O109" s="15">
        <v>108.49326975000001</v>
      </c>
      <c r="P109" s="16" t="s">
        <v>18</v>
      </c>
      <c r="Q109" s="39" t="s">
        <v>614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172</v>
      </c>
      <c r="D110" s="17" t="s">
        <v>173</v>
      </c>
      <c r="E110" s="17">
        <v>5</v>
      </c>
      <c r="F110" s="14">
        <v>26.06</v>
      </c>
      <c r="G110" s="14">
        <v>24.36</v>
      </c>
      <c r="H110" s="14">
        <v>22.66</v>
      </c>
      <c r="I110" s="14"/>
      <c r="J110" s="14">
        <v>26.63</v>
      </c>
      <c r="K110" s="14">
        <v>30.02</v>
      </c>
      <c r="L110" s="14">
        <v>35.51</v>
      </c>
      <c r="M110" s="14"/>
      <c r="N110" s="14">
        <v>36.099636855999996</v>
      </c>
      <c r="O110" s="33">
        <v>59.328855849999997</v>
      </c>
      <c r="P110" s="17" t="s">
        <v>15</v>
      </c>
      <c r="Q110" s="40" t="s">
        <v>615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174</v>
      </c>
      <c r="D111" s="16" t="s">
        <v>175</v>
      </c>
      <c r="E111" s="16">
        <v>8</v>
      </c>
      <c r="F111" s="15">
        <v>95.45</v>
      </c>
      <c r="G111" s="15">
        <v>73.14</v>
      </c>
      <c r="H111" s="15">
        <v>50.84</v>
      </c>
      <c r="I111" s="14"/>
      <c r="J111" s="15">
        <v>107.83</v>
      </c>
      <c r="K111" s="15">
        <v>152.43</v>
      </c>
      <c r="L111" s="15">
        <v>224.6</v>
      </c>
      <c r="M111" s="15"/>
      <c r="N111" s="15">
        <v>75.855973024999997</v>
      </c>
      <c r="O111" s="15">
        <v>26.210133779</v>
      </c>
      <c r="P111" s="16" t="s">
        <v>18</v>
      </c>
      <c r="Q111" s="39" t="s">
        <v>616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176</v>
      </c>
      <c r="D112" s="17" t="s">
        <v>177</v>
      </c>
      <c r="E112" s="17">
        <v>9</v>
      </c>
      <c r="F112" s="14">
        <v>14.6</v>
      </c>
      <c r="G112" s="14">
        <v>12.9</v>
      </c>
      <c r="H112" s="14">
        <v>11.21</v>
      </c>
      <c r="I112" s="14"/>
      <c r="J112" s="14">
        <v>15.97</v>
      </c>
      <c r="K112" s="14">
        <v>19.350000000000001</v>
      </c>
      <c r="L112" s="14">
        <v>24.83</v>
      </c>
      <c r="M112" s="14"/>
      <c r="N112" s="14">
        <v>53.951908537000001</v>
      </c>
      <c r="O112" s="33">
        <v>34.773769849999994</v>
      </c>
      <c r="P112" s="17" t="s">
        <v>18</v>
      </c>
      <c r="Q112" s="40" t="s">
        <v>617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178</v>
      </c>
      <c r="D113" s="16" t="s">
        <v>179</v>
      </c>
      <c r="E113" s="16">
        <v>0</v>
      </c>
      <c r="F113" s="15">
        <v>29.8</v>
      </c>
      <c r="G113" s="15">
        <v>22.47</v>
      </c>
      <c r="H113" s="15">
        <v>15.15</v>
      </c>
      <c r="I113" s="14"/>
      <c r="J113" s="15">
        <v>31.18</v>
      </c>
      <c r="K113" s="15">
        <v>45.82</v>
      </c>
      <c r="L113" s="15">
        <v>69.53</v>
      </c>
      <c r="M113" s="15"/>
      <c r="N113" s="15">
        <v>28.103519296000002</v>
      </c>
      <c r="O113" s="15">
        <v>152.26304941999999</v>
      </c>
      <c r="P113" s="16" t="s">
        <v>15</v>
      </c>
      <c r="Q113" s="39" t="s">
        <v>618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180</v>
      </c>
      <c r="D114" s="17" t="s">
        <v>181</v>
      </c>
      <c r="E114" s="17">
        <v>3</v>
      </c>
      <c r="F114" s="14">
        <v>9.24</v>
      </c>
      <c r="G114" s="14">
        <v>8.49</v>
      </c>
      <c r="H114" s="14">
        <v>7.75</v>
      </c>
      <c r="I114" s="14"/>
      <c r="J114" s="14">
        <v>9.51</v>
      </c>
      <c r="K114" s="14">
        <v>10.99</v>
      </c>
      <c r="L114" s="14">
        <v>13.39</v>
      </c>
      <c r="M114" s="14"/>
      <c r="N114" s="14">
        <v>41.178549138000001</v>
      </c>
      <c r="O114" s="33">
        <v>11.412322249999999</v>
      </c>
      <c r="P114" s="17" t="s">
        <v>15</v>
      </c>
      <c r="Q114" s="40" t="s">
        <v>619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182</v>
      </c>
      <c r="D115" s="16" t="s">
        <v>183</v>
      </c>
      <c r="E115" s="16">
        <v>2</v>
      </c>
      <c r="F115" s="15">
        <v>7.72</v>
      </c>
      <c r="G115" s="15">
        <v>7.06</v>
      </c>
      <c r="H115" s="15">
        <v>6.4</v>
      </c>
      <c r="I115" s="14"/>
      <c r="J115" s="15">
        <v>7.92</v>
      </c>
      <c r="K115" s="15">
        <v>9.23</v>
      </c>
      <c r="L115" s="15">
        <v>11.35</v>
      </c>
      <c r="M115" s="15"/>
      <c r="N115" s="15">
        <v>40.347111685999998</v>
      </c>
      <c r="O115" s="15">
        <v>9.1026814500000004</v>
      </c>
      <c r="P115" s="16" t="s">
        <v>15</v>
      </c>
      <c r="Q115" s="39" t="s">
        <v>620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184</v>
      </c>
      <c r="D116" s="17" t="s">
        <v>185</v>
      </c>
      <c r="E116" s="17">
        <v>5</v>
      </c>
      <c r="F116" s="14">
        <v>51.38</v>
      </c>
      <c r="G116" s="14">
        <v>46.38</v>
      </c>
      <c r="H116" s="14">
        <v>41.39</v>
      </c>
      <c r="I116" s="14"/>
      <c r="J116" s="14">
        <v>52.76</v>
      </c>
      <c r="K116" s="14">
        <v>62.74</v>
      </c>
      <c r="L116" s="14">
        <v>78.900000000000006</v>
      </c>
      <c r="M116" s="14"/>
      <c r="N116" s="14">
        <v>44.440372897000003</v>
      </c>
      <c r="O116" s="33">
        <v>38.943594400000002</v>
      </c>
      <c r="P116" s="17" t="s">
        <v>15</v>
      </c>
      <c r="Q116" s="40" t="s">
        <v>621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186</v>
      </c>
      <c r="D117" s="16" t="s">
        <v>187</v>
      </c>
      <c r="E117" s="16">
        <v>5</v>
      </c>
      <c r="F117" s="15">
        <v>28.63</v>
      </c>
      <c r="G117" s="15">
        <v>26.39</v>
      </c>
      <c r="H117" s="15">
        <v>24.16</v>
      </c>
      <c r="I117" s="14"/>
      <c r="J117" s="15">
        <v>29.21</v>
      </c>
      <c r="K117" s="15">
        <v>33.67</v>
      </c>
      <c r="L117" s="15">
        <v>40.9</v>
      </c>
      <c r="M117" s="15"/>
      <c r="N117" s="15">
        <v>39.810506924999999</v>
      </c>
      <c r="O117" s="15">
        <v>88.125155799999987</v>
      </c>
      <c r="P117" s="16" t="s">
        <v>15</v>
      </c>
      <c r="Q117" s="39" t="s">
        <v>622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188</v>
      </c>
      <c r="D118" s="17" t="s">
        <v>447</v>
      </c>
      <c r="E118" s="17">
        <v>8</v>
      </c>
      <c r="F118" s="14">
        <v>12.9</v>
      </c>
      <c r="G118" s="14">
        <v>11.94</v>
      </c>
      <c r="H118" s="14">
        <v>10.98</v>
      </c>
      <c r="I118" s="14"/>
      <c r="J118" s="14">
        <v>14.99</v>
      </c>
      <c r="K118" s="14">
        <v>16.899999999999999</v>
      </c>
      <c r="L118" s="14">
        <v>20.010000000000002</v>
      </c>
      <c r="M118" s="14"/>
      <c r="N118" s="14">
        <v>26.379333218999999</v>
      </c>
      <c r="O118" s="33">
        <v>2.6529028499999998</v>
      </c>
      <c r="P118" s="17" t="s">
        <v>18</v>
      </c>
      <c r="Q118" s="40" t="s">
        <v>623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188</v>
      </c>
      <c r="D119" s="16" t="s">
        <v>189</v>
      </c>
      <c r="E119" s="16">
        <v>6</v>
      </c>
      <c r="F119" s="15">
        <v>12.91</v>
      </c>
      <c r="G119" s="15">
        <v>11.83</v>
      </c>
      <c r="H119" s="15">
        <v>10.75</v>
      </c>
      <c r="I119" s="14"/>
      <c r="J119" s="15">
        <v>13.22</v>
      </c>
      <c r="K119" s="15">
        <v>15.37</v>
      </c>
      <c r="L119" s="15">
        <v>18.87</v>
      </c>
      <c r="M119" s="15"/>
      <c r="N119" s="15">
        <v>37.664797982000003</v>
      </c>
      <c r="O119" s="15">
        <v>446.53348139999997</v>
      </c>
      <c r="P119" s="16" t="s">
        <v>15</v>
      </c>
      <c r="Q119" s="39" t="s">
        <v>624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190</v>
      </c>
      <c r="D120" s="17" t="s">
        <v>191</v>
      </c>
      <c r="E120" s="17">
        <v>8</v>
      </c>
      <c r="F120" s="14">
        <v>39.74</v>
      </c>
      <c r="G120" s="14">
        <v>36.04</v>
      </c>
      <c r="H120" s="14">
        <v>32.35</v>
      </c>
      <c r="I120" s="14"/>
      <c r="J120" s="14">
        <v>47.78</v>
      </c>
      <c r="K120" s="14">
        <v>55.16</v>
      </c>
      <c r="L120" s="14">
        <v>67.12</v>
      </c>
      <c r="M120" s="14"/>
      <c r="N120" s="14">
        <v>26.291372856999999</v>
      </c>
      <c r="O120" s="33">
        <v>89.862461449999998</v>
      </c>
      <c r="P120" s="17" t="s">
        <v>18</v>
      </c>
      <c r="Q120" s="40" t="s">
        <v>625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190</v>
      </c>
      <c r="D121" s="16" t="s">
        <v>192</v>
      </c>
      <c r="E121" s="16">
        <v>8</v>
      </c>
      <c r="F121" s="15">
        <v>39.369999999999997</v>
      </c>
      <c r="G121" s="15">
        <v>36.119999999999997</v>
      </c>
      <c r="H121" s="15">
        <v>32.869999999999997</v>
      </c>
      <c r="I121" s="14"/>
      <c r="J121" s="15">
        <v>49.2</v>
      </c>
      <c r="K121" s="15">
        <v>55.69</v>
      </c>
      <c r="L121" s="15">
        <v>66.209999999999994</v>
      </c>
      <c r="M121" s="15"/>
      <c r="N121" s="15">
        <v>20.986773894999999</v>
      </c>
      <c r="O121" s="15">
        <v>1246.7973692</v>
      </c>
      <c r="P121" s="16" t="s">
        <v>18</v>
      </c>
      <c r="Q121" s="39" t="s">
        <v>626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488</v>
      </c>
      <c r="D122" s="17" t="s">
        <v>193</v>
      </c>
      <c r="E122" s="17">
        <v>6</v>
      </c>
      <c r="F122" s="14">
        <v>2.99</v>
      </c>
      <c r="G122" s="14">
        <v>2.65</v>
      </c>
      <c r="H122" s="14">
        <v>2.3199999999999998</v>
      </c>
      <c r="I122" s="14"/>
      <c r="J122" s="14">
        <v>3.16</v>
      </c>
      <c r="K122" s="14">
        <v>3.82</v>
      </c>
      <c r="L122" s="14">
        <v>4.9000000000000004</v>
      </c>
      <c r="M122" s="14"/>
      <c r="N122" s="14">
        <v>40.171084649000001</v>
      </c>
      <c r="O122" s="33">
        <v>2.8826320999999999</v>
      </c>
      <c r="P122" s="17" t="s">
        <v>15</v>
      </c>
      <c r="Q122" s="40" t="s">
        <v>627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194</v>
      </c>
      <c r="D123" s="16" t="s">
        <v>195</v>
      </c>
      <c r="E123" s="16">
        <v>0</v>
      </c>
      <c r="F123" s="15">
        <v>69.7</v>
      </c>
      <c r="G123" s="15">
        <v>61.97</v>
      </c>
      <c r="H123" s="15">
        <v>54.24</v>
      </c>
      <c r="I123" s="14"/>
      <c r="J123" s="15">
        <v>72.989999999999995</v>
      </c>
      <c r="K123" s="15">
        <v>88.44</v>
      </c>
      <c r="L123" s="15">
        <v>113.45</v>
      </c>
      <c r="M123" s="15"/>
      <c r="N123" s="15">
        <v>17.060714018999999</v>
      </c>
      <c r="O123" s="15">
        <v>129.81320769999999</v>
      </c>
      <c r="P123" s="16" t="s">
        <v>15</v>
      </c>
      <c r="Q123" s="39" t="s">
        <v>628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196</v>
      </c>
      <c r="D124" s="17" t="s">
        <v>197</v>
      </c>
      <c r="E124" s="17">
        <v>3</v>
      </c>
      <c r="F124" s="14">
        <v>10.66</v>
      </c>
      <c r="G124" s="14">
        <v>8.59</v>
      </c>
      <c r="H124" s="14">
        <v>6.53</v>
      </c>
      <c r="I124" s="14"/>
      <c r="J124" s="14">
        <v>11.1</v>
      </c>
      <c r="K124" s="14">
        <v>15.22</v>
      </c>
      <c r="L124" s="14">
        <v>21.89</v>
      </c>
      <c r="M124" s="14"/>
      <c r="N124" s="14">
        <v>28.997652222999999</v>
      </c>
      <c r="O124" s="33">
        <v>70.711924249999996</v>
      </c>
      <c r="P124" s="17" t="s">
        <v>15</v>
      </c>
      <c r="Q124" s="40" t="s">
        <v>629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489</v>
      </c>
      <c r="D125" s="16" t="s">
        <v>198</v>
      </c>
      <c r="E125" s="16">
        <v>0</v>
      </c>
      <c r="F125" s="15">
        <v>149.55000000000001</v>
      </c>
      <c r="G125" s="15">
        <v>139.26</v>
      </c>
      <c r="H125" s="15">
        <v>128.97</v>
      </c>
      <c r="I125" s="14"/>
      <c r="J125" s="15">
        <v>152.01</v>
      </c>
      <c r="K125" s="15">
        <v>172.58</v>
      </c>
      <c r="L125" s="15">
        <v>205.88</v>
      </c>
      <c r="M125" s="15"/>
      <c r="N125" s="15">
        <v>42.903033311999998</v>
      </c>
      <c r="O125" s="15">
        <v>4.3492815220000001</v>
      </c>
      <c r="P125" s="16" t="s">
        <v>15</v>
      </c>
      <c r="Q125" s="39" t="s">
        <v>630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199</v>
      </c>
      <c r="D126" s="17" t="s">
        <v>200</v>
      </c>
      <c r="E126" s="17">
        <v>5</v>
      </c>
      <c r="F126" s="14">
        <v>6.48</v>
      </c>
      <c r="G126" s="14">
        <v>5.51</v>
      </c>
      <c r="H126" s="14">
        <v>4.54</v>
      </c>
      <c r="I126" s="14"/>
      <c r="J126" s="14">
        <v>6.73</v>
      </c>
      <c r="K126" s="14">
        <v>8.66</v>
      </c>
      <c r="L126" s="14">
        <v>11.79</v>
      </c>
      <c r="M126" s="14"/>
      <c r="N126" s="14">
        <v>34.837638834000003</v>
      </c>
      <c r="O126" s="33">
        <v>6.2454913999999997</v>
      </c>
      <c r="P126" s="17" t="s">
        <v>15</v>
      </c>
      <c r="Q126" s="40" t="s">
        <v>631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201</v>
      </c>
      <c r="D127" s="16" t="s">
        <v>202</v>
      </c>
      <c r="E127" s="16">
        <v>2</v>
      </c>
      <c r="F127" s="15">
        <v>7.16</v>
      </c>
      <c r="G127" s="15">
        <v>6.11</v>
      </c>
      <c r="H127" s="15">
        <v>5.07</v>
      </c>
      <c r="I127" s="14"/>
      <c r="J127" s="15">
        <v>7.26</v>
      </c>
      <c r="K127" s="15">
        <v>9.34</v>
      </c>
      <c r="L127" s="15">
        <v>12.72</v>
      </c>
      <c r="M127" s="15"/>
      <c r="N127" s="15">
        <v>25.115928215</v>
      </c>
      <c r="O127" s="15">
        <v>9.0667282500000006</v>
      </c>
      <c r="P127" s="16" t="s">
        <v>15</v>
      </c>
      <c r="Q127" s="39" t="s">
        <v>632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203</v>
      </c>
      <c r="D128" s="17" t="s">
        <v>204</v>
      </c>
      <c r="E128" s="17">
        <v>2</v>
      </c>
      <c r="F128" s="14">
        <v>3.37</v>
      </c>
      <c r="G128" s="14">
        <v>3.09</v>
      </c>
      <c r="H128" s="14">
        <v>2.81</v>
      </c>
      <c r="I128" s="14"/>
      <c r="J128" s="14">
        <v>3.43</v>
      </c>
      <c r="K128" s="14">
        <v>3.98</v>
      </c>
      <c r="L128" s="14">
        <v>4.87</v>
      </c>
      <c r="M128" s="14"/>
      <c r="N128" s="14">
        <v>23.501759062000001</v>
      </c>
      <c r="O128" s="33">
        <v>5.0219512499999999</v>
      </c>
      <c r="P128" s="17" t="s">
        <v>15</v>
      </c>
      <c r="Q128" s="40" t="s">
        <v>633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203</v>
      </c>
      <c r="D129" s="16" t="s">
        <v>205</v>
      </c>
      <c r="E129" s="16">
        <v>2</v>
      </c>
      <c r="F129" s="15">
        <v>3.36</v>
      </c>
      <c r="G129" s="15">
        <v>3.09</v>
      </c>
      <c r="H129" s="15">
        <v>2.82</v>
      </c>
      <c r="I129" s="14"/>
      <c r="J129" s="15">
        <v>3.41</v>
      </c>
      <c r="K129" s="15">
        <v>3.94</v>
      </c>
      <c r="L129" s="15">
        <v>4.8099999999999996</v>
      </c>
      <c r="M129" s="15"/>
      <c r="N129" s="15">
        <v>26.677790530999999</v>
      </c>
      <c r="O129" s="15">
        <v>24.377968250000002</v>
      </c>
      <c r="P129" s="16" t="s">
        <v>15</v>
      </c>
      <c r="Q129" s="39" t="s">
        <v>634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203</v>
      </c>
      <c r="D130" s="17" t="s">
        <v>206</v>
      </c>
      <c r="E130" s="17">
        <v>2</v>
      </c>
      <c r="F130" s="14">
        <v>16.760000000000002</v>
      </c>
      <c r="G130" s="14">
        <v>15.33</v>
      </c>
      <c r="H130" s="14">
        <v>13.91</v>
      </c>
      <c r="I130" s="14"/>
      <c r="J130" s="14">
        <v>17.079999999999998</v>
      </c>
      <c r="K130" s="14">
        <v>19.920000000000002</v>
      </c>
      <c r="L130" s="14">
        <v>24.52</v>
      </c>
      <c r="M130" s="14"/>
      <c r="N130" s="14">
        <v>23.913007683</v>
      </c>
      <c r="O130" s="33">
        <v>110.99971855000001</v>
      </c>
      <c r="P130" s="17" t="s">
        <v>15</v>
      </c>
      <c r="Q130" s="40" t="s">
        <v>635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207</v>
      </c>
      <c r="D131" s="16" t="s">
        <v>208</v>
      </c>
      <c r="E131" s="16">
        <v>2</v>
      </c>
      <c r="F131" s="15">
        <v>11.64</v>
      </c>
      <c r="G131" s="15">
        <v>9.35</v>
      </c>
      <c r="H131" s="15">
        <v>7.06</v>
      </c>
      <c r="I131" s="14"/>
      <c r="J131" s="15">
        <v>11.91</v>
      </c>
      <c r="K131" s="15">
        <v>16.48</v>
      </c>
      <c r="L131" s="15">
        <v>23.88</v>
      </c>
      <c r="M131" s="15"/>
      <c r="N131" s="15">
        <v>25.015833186999998</v>
      </c>
      <c r="O131" s="15">
        <v>9.2636509</v>
      </c>
      <c r="P131" s="16" t="s">
        <v>15</v>
      </c>
      <c r="Q131" s="39" t="s">
        <v>636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209</v>
      </c>
      <c r="D132" s="17" t="s">
        <v>210</v>
      </c>
      <c r="E132" s="17">
        <v>0</v>
      </c>
      <c r="F132" s="14">
        <v>3.93</v>
      </c>
      <c r="G132" s="14">
        <v>3.32</v>
      </c>
      <c r="H132" s="14">
        <v>2.71</v>
      </c>
      <c r="I132" s="14"/>
      <c r="J132" s="14">
        <v>4.22</v>
      </c>
      <c r="K132" s="14">
        <v>5.43</v>
      </c>
      <c r="L132" s="14">
        <v>7.4</v>
      </c>
      <c r="M132" s="14"/>
      <c r="N132" s="14">
        <v>22.779474957000001</v>
      </c>
      <c r="O132" s="33">
        <v>5.5245820999999999</v>
      </c>
      <c r="P132" s="17" t="s">
        <v>15</v>
      </c>
      <c r="Q132" s="40" t="s">
        <v>637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211</v>
      </c>
      <c r="D133" s="16" t="s">
        <v>212</v>
      </c>
      <c r="E133" s="16">
        <v>6</v>
      </c>
      <c r="F133" s="15">
        <v>43.06</v>
      </c>
      <c r="G133" s="15">
        <v>38.82</v>
      </c>
      <c r="H133" s="15">
        <v>34.590000000000003</v>
      </c>
      <c r="I133" s="14"/>
      <c r="J133" s="15">
        <v>44.62</v>
      </c>
      <c r="K133" s="15">
        <v>53.08</v>
      </c>
      <c r="L133" s="15">
        <v>66.790000000000006</v>
      </c>
      <c r="M133" s="15"/>
      <c r="N133" s="15">
        <v>38.773862723000001</v>
      </c>
      <c r="O133" s="15">
        <v>458.81511575000002</v>
      </c>
      <c r="P133" s="16" t="s">
        <v>15</v>
      </c>
      <c r="Q133" s="39" t="s">
        <v>638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211</v>
      </c>
      <c r="D134" s="17" t="s">
        <v>213</v>
      </c>
      <c r="E134" s="17">
        <v>2</v>
      </c>
      <c r="F134" s="14">
        <v>41.3</v>
      </c>
      <c r="G134" s="14">
        <v>37.33</v>
      </c>
      <c r="H134" s="14">
        <v>33.36</v>
      </c>
      <c r="I134" s="14"/>
      <c r="J134" s="14">
        <v>42.72</v>
      </c>
      <c r="K134" s="14">
        <v>50.65</v>
      </c>
      <c r="L134" s="14">
        <v>63.5</v>
      </c>
      <c r="M134" s="14"/>
      <c r="N134" s="14">
        <v>40.231983743000001</v>
      </c>
      <c r="O134" s="33">
        <v>13.9959892</v>
      </c>
      <c r="P134" s="17" t="s">
        <v>15</v>
      </c>
      <c r="Q134" s="40" t="s">
        <v>639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214</v>
      </c>
      <c r="D135" s="16" t="s">
        <v>215</v>
      </c>
      <c r="E135" s="16">
        <v>6</v>
      </c>
      <c r="F135" s="15">
        <v>25.54</v>
      </c>
      <c r="G135" s="15">
        <v>24.41</v>
      </c>
      <c r="H135" s="15">
        <v>23.29</v>
      </c>
      <c r="I135" s="14"/>
      <c r="J135" s="15">
        <v>26.08</v>
      </c>
      <c r="K135" s="15">
        <v>28.32</v>
      </c>
      <c r="L135" s="15">
        <v>31.96</v>
      </c>
      <c r="M135" s="15"/>
      <c r="N135" s="15">
        <v>43.918403357000003</v>
      </c>
      <c r="O135" s="15">
        <v>8.6541218499999992</v>
      </c>
      <c r="P135" s="16" t="s">
        <v>15</v>
      </c>
      <c r="Q135" s="39" t="s">
        <v>640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216</v>
      </c>
      <c r="D136" s="17" t="s">
        <v>217</v>
      </c>
      <c r="E136" s="17">
        <v>3</v>
      </c>
      <c r="F136" s="14">
        <v>13.31</v>
      </c>
      <c r="G136" s="14">
        <v>12.24</v>
      </c>
      <c r="H136" s="14">
        <v>11.18</v>
      </c>
      <c r="I136" s="14"/>
      <c r="J136" s="14">
        <v>13.9</v>
      </c>
      <c r="K136" s="14">
        <v>16.02</v>
      </c>
      <c r="L136" s="14">
        <v>19.47</v>
      </c>
      <c r="M136" s="14"/>
      <c r="N136" s="14">
        <v>43.542758249000002</v>
      </c>
      <c r="O136" s="33">
        <v>267.0595553</v>
      </c>
      <c r="P136" s="17" t="s">
        <v>15</v>
      </c>
      <c r="Q136" s="40" t="s">
        <v>641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218</v>
      </c>
      <c r="D137" s="16" t="s">
        <v>219</v>
      </c>
      <c r="E137" s="16">
        <v>2</v>
      </c>
      <c r="F137" s="15">
        <v>3.62</v>
      </c>
      <c r="G137" s="15">
        <v>3.14</v>
      </c>
      <c r="H137" s="15">
        <v>2.67</v>
      </c>
      <c r="I137" s="14"/>
      <c r="J137" s="15">
        <v>3.75</v>
      </c>
      <c r="K137" s="15">
        <v>4.6900000000000004</v>
      </c>
      <c r="L137" s="15">
        <v>6.21</v>
      </c>
      <c r="M137" s="15"/>
      <c r="N137" s="15">
        <v>37.554890757999999</v>
      </c>
      <c r="O137" s="15">
        <v>16.764414250000002</v>
      </c>
      <c r="P137" s="16" t="s">
        <v>15</v>
      </c>
      <c r="Q137" s="39" t="s">
        <v>642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220</v>
      </c>
      <c r="D138" s="17" t="s">
        <v>221</v>
      </c>
      <c r="E138" s="17">
        <v>0</v>
      </c>
      <c r="F138" s="14">
        <v>19.739999999999998</v>
      </c>
      <c r="G138" s="14">
        <v>17.68</v>
      </c>
      <c r="H138" s="14">
        <v>15.63</v>
      </c>
      <c r="I138" s="14"/>
      <c r="J138" s="14">
        <v>20.260000000000002</v>
      </c>
      <c r="K138" s="14">
        <v>24.36</v>
      </c>
      <c r="L138" s="14">
        <v>31</v>
      </c>
      <c r="M138" s="14"/>
      <c r="N138" s="14">
        <v>25.543752406999999</v>
      </c>
      <c r="O138" s="33">
        <v>12.2642863</v>
      </c>
      <c r="P138" s="17" t="s">
        <v>15</v>
      </c>
      <c r="Q138" s="40" t="s">
        <v>643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222</v>
      </c>
      <c r="D139" s="16" t="s">
        <v>223</v>
      </c>
      <c r="E139" s="16">
        <v>0</v>
      </c>
      <c r="F139" s="15">
        <v>6.83</v>
      </c>
      <c r="G139" s="15">
        <v>5.51</v>
      </c>
      <c r="H139" s="15">
        <v>4.1900000000000004</v>
      </c>
      <c r="I139" s="14"/>
      <c r="J139" s="15">
        <v>7.13</v>
      </c>
      <c r="K139" s="15">
        <v>9.76</v>
      </c>
      <c r="L139" s="15">
        <v>14.01</v>
      </c>
      <c r="M139" s="15"/>
      <c r="N139" s="15">
        <v>21.558120442</v>
      </c>
      <c r="O139" s="15">
        <v>126.94991994999999</v>
      </c>
      <c r="P139" s="16" t="s">
        <v>15</v>
      </c>
      <c r="Q139" s="39" t="s">
        <v>644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224</v>
      </c>
      <c r="D140" s="17" t="s">
        <v>225</v>
      </c>
      <c r="E140" s="17">
        <v>5</v>
      </c>
      <c r="F140" s="14">
        <v>5.8</v>
      </c>
      <c r="G140" s="14">
        <v>5.37</v>
      </c>
      <c r="H140" s="14">
        <v>4.95</v>
      </c>
      <c r="I140" s="14"/>
      <c r="J140" s="14">
        <v>5.93</v>
      </c>
      <c r="K140" s="14">
        <v>6.77</v>
      </c>
      <c r="L140" s="14">
        <v>8.1300000000000008</v>
      </c>
      <c r="M140" s="14"/>
      <c r="N140" s="14">
        <v>43.718486413999997</v>
      </c>
      <c r="O140" s="33">
        <v>6.1416483500000005</v>
      </c>
      <c r="P140" s="17" t="s">
        <v>15</v>
      </c>
      <c r="Q140" s="40" t="s">
        <v>645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224</v>
      </c>
      <c r="D141" s="16" t="s">
        <v>226</v>
      </c>
      <c r="E141" s="16">
        <v>2</v>
      </c>
      <c r="F141" s="15">
        <v>5.99</v>
      </c>
      <c r="G141" s="15">
        <v>5.54</v>
      </c>
      <c r="H141" s="15">
        <v>5.0999999999999996</v>
      </c>
      <c r="I141" s="14"/>
      <c r="J141" s="15">
        <v>6.13</v>
      </c>
      <c r="K141" s="15">
        <v>7.01</v>
      </c>
      <c r="L141" s="15">
        <v>8.44</v>
      </c>
      <c r="M141" s="15"/>
      <c r="N141" s="15">
        <v>39.256706721999997</v>
      </c>
      <c r="O141" s="15">
        <v>69.58428035</v>
      </c>
      <c r="P141" s="16" t="s">
        <v>15</v>
      </c>
      <c r="Q141" s="39" t="s">
        <v>646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227</v>
      </c>
      <c r="D142" s="17" t="s">
        <v>228</v>
      </c>
      <c r="E142" s="17">
        <v>2</v>
      </c>
      <c r="F142" s="14">
        <v>16.96</v>
      </c>
      <c r="G142" s="14">
        <v>14.74</v>
      </c>
      <c r="H142" s="14">
        <v>12.52</v>
      </c>
      <c r="I142" s="14"/>
      <c r="J142" s="14">
        <v>18.07</v>
      </c>
      <c r="K142" s="14">
        <v>22.5</v>
      </c>
      <c r="L142" s="14">
        <v>29.67</v>
      </c>
      <c r="M142" s="14"/>
      <c r="N142" s="14">
        <v>43.773745787999999</v>
      </c>
      <c r="O142" s="33">
        <v>197.86616574999999</v>
      </c>
      <c r="P142" s="17" t="s">
        <v>15</v>
      </c>
      <c r="Q142" s="40" t="s">
        <v>647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229</v>
      </c>
      <c r="D143" s="16" t="s">
        <v>230</v>
      </c>
      <c r="E143" s="16">
        <v>5</v>
      </c>
      <c r="F143" s="15">
        <v>4.17</v>
      </c>
      <c r="G143" s="15">
        <v>3.74</v>
      </c>
      <c r="H143" s="15">
        <v>3.31</v>
      </c>
      <c r="I143" s="14"/>
      <c r="J143" s="15">
        <v>4.34</v>
      </c>
      <c r="K143" s="15">
        <v>5.19</v>
      </c>
      <c r="L143" s="15">
        <v>6.58</v>
      </c>
      <c r="M143" s="15"/>
      <c r="N143" s="15">
        <v>52.083737411000001</v>
      </c>
      <c r="O143" s="15">
        <v>5.3658815999999998</v>
      </c>
      <c r="P143" s="16" t="s">
        <v>15</v>
      </c>
      <c r="Q143" s="39" t="s">
        <v>648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460</v>
      </c>
      <c r="D144" s="17" t="s">
        <v>461</v>
      </c>
      <c r="E144" s="17">
        <v>3</v>
      </c>
      <c r="F144" s="14">
        <v>3.14</v>
      </c>
      <c r="G144" s="14">
        <v>2.86</v>
      </c>
      <c r="H144" s="14">
        <v>2.58</v>
      </c>
      <c r="I144" s="14"/>
      <c r="J144" s="14">
        <v>3.22</v>
      </c>
      <c r="K144" s="14">
        <v>3.77</v>
      </c>
      <c r="L144" s="14">
        <v>4.67</v>
      </c>
      <c r="M144" s="14"/>
      <c r="N144" s="14">
        <v>38.226365405000003</v>
      </c>
      <c r="O144" s="33">
        <v>1.91304305</v>
      </c>
      <c r="P144" s="17" t="s">
        <v>15</v>
      </c>
      <c r="Q144" s="40" t="s">
        <v>649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231</v>
      </c>
      <c r="D145" s="16" t="s">
        <v>232</v>
      </c>
      <c r="E145" s="16">
        <v>2</v>
      </c>
      <c r="F145" s="15">
        <v>64.099999999999994</v>
      </c>
      <c r="G145" s="15">
        <v>51.68</v>
      </c>
      <c r="H145" s="15">
        <v>39.26</v>
      </c>
      <c r="I145" s="14"/>
      <c r="J145" s="15">
        <v>67.25</v>
      </c>
      <c r="K145" s="15">
        <v>92.08</v>
      </c>
      <c r="L145" s="15">
        <v>132.27000000000001</v>
      </c>
      <c r="M145" s="15"/>
      <c r="N145" s="15">
        <v>35.756259675999999</v>
      </c>
      <c r="O145" s="15">
        <v>55.936983003000002</v>
      </c>
      <c r="P145" s="16" t="s">
        <v>15</v>
      </c>
      <c r="Q145" s="39" t="s">
        <v>650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448</v>
      </c>
      <c r="D146" s="17" t="s">
        <v>449</v>
      </c>
      <c r="E146" s="17">
        <v>7</v>
      </c>
      <c r="F146" s="14">
        <v>65.94</v>
      </c>
      <c r="G146" s="14">
        <v>55.3</v>
      </c>
      <c r="H146" s="14">
        <v>44.67</v>
      </c>
      <c r="I146" s="14"/>
      <c r="J146" s="14">
        <v>88.78</v>
      </c>
      <c r="K146" s="14">
        <v>110.04</v>
      </c>
      <c r="L146" s="14">
        <v>144.46</v>
      </c>
      <c r="M146" s="14"/>
      <c r="N146" s="14">
        <v>23.337438675000001</v>
      </c>
      <c r="O146" s="33">
        <v>1.7846437000000002</v>
      </c>
      <c r="P146" s="17" t="s">
        <v>18</v>
      </c>
      <c r="Q146" s="40" t="s">
        <v>651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233</v>
      </c>
      <c r="D147" s="16" t="s">
        <v>234</v>
      </c>
      <c r="E147" s="16">
        <v>2</v>
      </c>
      <c r="F147" s="15">
        <v>109.1</v>
      </c>
      <c r="G147" s="15">
        <v>96.86</v>
      </c>
      <c r="H147" s="15">
        <v>84.63</v>
      </c>
      <c r="I147" s="14"/>
      <c r="J147" s="15">
        <v>110.92</v>
      </c>
      <c r="K147" s="15">
        <v>135.38</v>
      </c>
      <c r="L147" s="15">
        <v>174.98</v>
      </c>
      <c r="M147" s="15"/>
      <c r="N147" s="15">
        <v>48.753465267999999</v>
      </c>
      <c r="O147" s="15">
        <v>18.209802199999999</v>
      </c>
      <c r="P147" s="16" t="s">
        <v>15</v>
      </c>
      <c r="Q147" s="39" t="s">
        <v>652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235</v>
      </c>
      <c r="D148" s="17" t="s">
        <v>236</v>
      </c>
      <c r="E148" s="17">
        <v>5</v>
      </c>
      <c r="F148" s="14">
        <v>33.39</v>
      </c>
      <c r="G148" s="14">
        <v>31.7</v>
      </c>
      <c r="H148" s="14">
        <v>30.01</v>
      </c>
      <c r="I148" s="14"/>
      <c r="J148" s="14">
        <v>34.18</v>
      </c>
      <c r="K148" s="14">
        <v>37.549999999999997</v>
      </c>
      <c r="L148" s="14">
        <v>43.01</v>
      </c>
      <c r="M148" s="14"/>
      <c r="N148" s="14">
        <v>47.984181831999997</v>
      </c>
      <c r="O148" s="33">
        <v>14.185622049999999</v>
      </c>
      <c r="P148" s="17" t="s">
        <v>15</v>
      </c>
      <c r="Q148" s="40" t="s">
        <v>653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490</v>
      </c>
      <c r="D149" s="16" t="s">
        <v>237</v>
      </c>
      <c r="E149" s="16">
        <v>7</v>
      </c>
      <c r="F149" s="15">
        <v>644</v>
      </c>
      <c r="G149" s="15">
        <v>518.95000000000005</v>
      </c>
      <c r="H149" s="15">
        <v>393.9</v>
      </c>
      <c r="I149" s="14"/>
      <c r="J149" s="15">
        <v>676.45</v>
      </c>
      <c r="K149" s="15">
        <v>926.54</v>
      </c>
      <c r="L149" s="15">
        <v>1331.23</v>
      </c>
      <c r="M149" s="15"/>
      <c r="N149" s="15">
        <v>75.764892485000004</v>
      </c>
      <c r="O149" s="15">
        <v>52.992023785999997</v>
      </c>
      <c r="P149" s="16" t="s">
        <v>18</v>
      </c>
      <c r="Q149" s="39" t="s">
        <v>654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238</v>
      </c>
      <c r="D150" s="17" t="s">
        <v>239</v>
      </c>
      <c r="E150" s="17">
        <v>2</v>
      </c>
      <c r="F150" s="14">
        <v>83.27</v>
      </c>
      <c r="G150" s="14">
        <v>73.91</v>
      </c>
      <c r="H150" s="14">
        <v>64.55</v>
      </c>
      <c r="I150" s="14"/>
      <c r="J150" s="14">
        <v>85.42</v>
      </c>
      <c r="K150" s="14">
        <v>104.13</v>
      </c>
      <c r="L150" s="14">
        <v>134.41</v>
      </c>
      <c r="M150" s="14"/>
      <c r="N150" s="14">
        <v>49.803726931</v>
      </c>
      <c r="O150" s="33">
        <v>39.048182956999995</v>
      </c>
      <c r="P150" s="17" t="s">
        <v>15</v>
      </c>
      <c r="Q150" s="40" t="s">
        <v>655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240</v>
      </c>
      <c r="D151" s="16" t="s">
        <v>241</v>
      </c>
      <c r="E151" s="16">
        <v>5</v>
      </c>
      <c r="F151" s="15">
        <v>12.75</v>
      </c>
      <c r="G151" s="15">
        <v>11.88</v>
      </c>
      <c r="H151" s="15">
        <v>11.02</v>
      </c>
      <c r="I151" s="14"/>
      <c r="J151" s="15">
        <v>13.01</v>
      </c>
      <c r="K151" s="15">
        <v>14.73</v>
      </c>
      <c r="L151" s="15">
        <v>17.510000000000002</v>
      </c>
      <c r="M151" s="15"/>
      <c r="N151" s="15">
        <v>45.798200586</v>
      </c>
      <c r="O151" s="15">
        <v>11.830111</v>
      </c>
      <c r="P151" s="16" t="s">
        <v>15</v>
      </c>
      <c r="Q151" s="39" t="s">
        <v>656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242</v>
      </c>
      <c r="D152" s="17" t="s">
        <v>243</v>
      </c>
      <c r="E152" s="17">
        <v>5</v>
      </c>
      <c r="F152" s="14">
        <v>4.04</v>
      </c>
      <c r="G152" s="14">
        <v>3.2</v>
      </c>
      <c r="H152" s="14">
        <v>2.37</v>
      </c>
      <c r="I152" s="14"/>
      <c r="J152" s="14">
        <v>6.3</v>
      </c>
      <c r="K152" s="14">
        <v>7.96</v>
      </c>
      <c r="L152" s="14">
        <v>10.66</v>
      </c>
      <c r="M152" s="14"/>
      <c r="N152" s="14">
        <v>50.634770656999997</v>
      </c>
      <c r="O152" s="33">
        <v>71.115044550000007</v>
      </c>
      <c r="P152" s="17" t="s">
        <v>18</v>
      </c>
      <c r="Q152" s="40" t="s">
        <v>657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476</v>
      </c>
      <c r="D153" s="16" t="s">
        <v>477</v>
      </c>
      <c r="E153" s="16">
        <v>3</v>
      </c>
      <c r="F153" s="15">
        <v>3.39</v>
      </c>
      <c r="G153" s="15">
        <v>3.11</v>
      </c>
      <c r="H153" s="15">
        <v>2.83</v>
      </c>
      <c r="I153" s="14"/>
      <c r="J153" s="15">
        <v>3.52</v>
      </c>
      <c r="K153" s="15">
        <v>4.07</v>
      </c>
      <c r="L153" s="15">
        <v>4.97</v>
      </c>
      <c r="M153" s="15"/>
      <c r="N153" s="15">
        <v>25.254877024999999</v>
      </c>
      <c r="O153" s="15">
        <v>1.8761525999999999</v>
      </c>
      <c r="P153" s="16" t="s">
        <v>15</v>
      </c>
      <c r="Q153" s="39" t="s">
        <v>658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244</v>
      </c>
      <c r="D154" s="17" t="s">
        <v>245</v>
      </c>
      <c r="E154" s="17">
        <v>2</v>
      </c>
      <c r="F154" s="14">
        <v>14.72</v>
      </c>
      <c r="G154" s="14">
        <v>13.63</v>
      </c>
      <c r="H154" s="14">
        <v>12.55</v>
      </c>
      <c r="I154" s="14"/>
      <c r="J154" s="14">
        <v>14.89</v>
      </c>
      <c r="K154" s="14">
        <v>17.05</v>
      </c>
      <c r="L154" s="14">
        <v>20.56</v>
      </c>
      <c r="M154" s="14"/>
      <c r="N154" s="14">
        <v>29.971239063999999</v>
      </c>
      <c r="O154" s="33">
        <v>123.78734265</v>
      </c>
      <c r="P154" s="17" t="s">
        <v>15</v>
      </c>
      <c r="Q154" s="40" t="s">
        <v>659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246</v>
      </c>
      <c r="D155" s="16" t="s">
        <v>247</v>
      </c>
      <c r="E155" s="16">
        <v>5</v>
      </c>
      <c r="F155" s="15">
        <v>27.54</v>
      </c>
      <c r="G155" s="15">
        <v>24.25</v>
      </c>
      <c r="H155" s="15">
        <v>20.97</v>
      </c>
      <c r="I155" s="14"/>
      <c r="J155" s="15">
        <v>28.42</v>
      </c>
      <c r="K155" s="15">
        <v>34.979999999999997</v>
      </c>
      <c r="L155" s="15">
        <v>45.61</v>
      </c>
      <c r="M155" s="15"/>
      <c r="N155" s="15">
        <v>37.329489363</v>
      </c>
      <c r="O155" s="15">
        <v>36.697588349999997</v>
      </c>
      <c r="P155" s="16" t="s">
        <v>15</v>
      </c>
      <c r="Q155" s="39" t="s">
        <v>660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248</v>
      </c>
      <c r="D156" s="17" t="s">
        <v>249</v>
      </c>
      <c r="E156" s="17">
        <v>0</v>
      </c>
      <c r="F156" s="14">
        <v>9.6999999999999993</v>
      </c>
      <c r="G156" s="14">
        <v>7.9</v>
      </c>
      <c r="H156" s="14">
        <v>6.11</v>
      </c>
      <c r="I156" s="14"/>
      <c r="J156" s="14">
        <v>10.220000000000001</v>
      </c>
      <c r="K156" s="14">
        <v>13.8</v>
      </c>
      <c r="L156" s="14">
        <v>19.59</v>
      </c>
      <c r="M156" s="14"/>
      <c r="N156" s="14">
        <v>19.578790873999999</v>
      </c>
      <c r="O156" s="33">
        <v>77.172272100000001</v>
      </c>
      <c r="P156" s="17" t="s">
        <v>15</v>
      </c>
      <c r="Q156" s="40" t="s">
        <v>661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250</v>
      </c>
      <c r="D157" s="16" t="s">
        <v>251</v>
      </c>
      <c r="E157" s="16">
        <v>3</v>
      </c>
      <c r="F157" s="15">
        <v>6.18</v>
      </c>
      <c r="G157" s="15">
        <v>4.76</v>
      </c>
      <c r="H157" s="15">
        <v>3.34</v>
      </c>
      <c r="I157" s="14"/>
      <c r="J157" s="15">
        <v>6.45</v>
      </c>
      <c r="K157" s="15">
        <v>9.2799999999999994</v>
      </c>
      <c r="L157" s="15">
        <v>13.86</v>
      </c>
      <c r="M157" s="15"/>
      <c r="N157" s="15">
        <v>36.83637032</v>
      </c>
      <c r="O157" s="15">
        <v>67.755830799999998</v>
      </c>
      <c r="P157" s="16" t="s">
        <v>15</v>
      </c>
      <c r="Q157" s="39" t="s">
        <v>662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425</v>
      </c>
      <c r="D158" s="17" t="s">
        <v>426</v>
      </c>
      <c r="E158" s="17">
        <v>9</v>
      </c>
      <c r="F158" s="14">
        <v>1.61</v>
      </c>
      <c r="G158" s="14">
        <v>1.42</v>
      </c>
      <c r="H158" s="14">
        <v>1.24</v>
      </c>
      <c r="I158" s="14"/>
      <c r="J158" s="14">
        <v>1.76</v>
      </c>
      <c r="K158" s="14">
        <v>2.12</v>
      </c>
      <c r="L158" s="14">
        <v>2.71</v>
      </c>
      <c r="M158" s="14"/>
      <c r="N158" s="14">
        <v>58.569333067999999</v>
      </c>
      <c r="O158" s="33">
        <v>2.4089704999999997</v>
      </c>
      <c r="P158" s="17" t="s">
        <v>18</v>
      </c>
      <c r="Q158" s="40" t="s">
        <v>663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252</v>
      </c>
      <c r="D159" s="16" t="s">
        <v>253</v>
      </c>
      <c r="E159" s="16">
        <v>6</v>
      </c>
      <c r="F159" s="15">
        <v>29.33</v>
      </c>
      <c r="G159" s="15">
        <v>26.7</v>
      </c>
      <c r="H159" s="15">
        <v>24.07</v>
      </c>
      <c r="I159" s="14"/>
      <c r="J159" s="15">
        <v>30.12</v>
      </c>
      <c r="K159" s="15">
        <v>35.369999999999997</v>
      </c>
      <c r="L159" s="15">
        <v>43.87</v>
      </c>
      <c r="M159" s="15"/>
      <c r="N159" s="15">
        <v>33.731292832999998</v>
      </c>
      <c r="O159" s="15">
        <v>109.0678485</v>
      </c>
      <c r="P159" s="16" t="s">
        <v>15</v>
      </c>
      <c r="Q159" s="39" t="s">
        <v>664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254</v>
      </c>
      <c r="D160" s="17" t="s">
        <v>255</v>
      </c>
      <c r="E160" s="17">
        <v>6</v>
      </c>
      <c r="F160" s="14">
        <v>9.4700000000000006</v>
      </c>
      <c r="G160" s="14">
        <v>8.25</v>
      </c>
      <c r="H160" s="14">
        <v>7.03</v>
      </c>
      <c r="I160" s="14"/>
      <c r="J160" s="14">
        <v>9.92</v>
      </c>
      <c r="K160" s="14">
        <v>12.35</v>
      </c>
      <c r="L160" s="14">
        <v>16.29</v>
      </c>
      <c r="M160" s="14"/>
      <c r="N160" s="14">
        <v>38.704294453000003</v>
      </c>
      <c r="O160" s="33">
        <v>113.32225775000001</v>
      </c>
      <c r="P160" s="17" t="s">
        <v>15</v>
      </c>
      <c r="Q160" s="40" t="s">
        <v>665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666</v>
      </c>
      <c r="D161" s="16" t="s">
        <v>667</v>
      </c>
      <c r="E161" s="16">
        <v>10</v>
      </c>
      <c r="F161" s="15">
        <v>33.25</v>
      </c>
      <c r="G161" s="15">
        <v>30.56</v>
      </c>
      <c r="H161" s="15">
        <v>27.88</v>
      </c>
      <c r="I161" s="14"/>
      <c r="J161" s="15">
        <v>33.57</v>
      </c>
      <c r="K161" s="15">
        <v>38.93</v>
      </c>
      <c r="L161" s="15">
        <v>47.61</v>
      </c>
      <c r="M161" s="15"/>
      <c r="N161" s="15">
        <v>78.832826437999998</v>
      </c>
      <c r="O161" s="15">
        <v>1.12364145</v>
      </c>
      <c r="P161" s="16" t="s">
        <v>18</v>
      </c>
      <c r="Q161" s="39" t="s">
        <v>668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256</v>
      </c>
      <c r="D162" s="17" t="s">
        <v>257</v>
      </c>
      <c r="E162" s="17">
        <v>0</v>
      </c>
      <c r="F162" s="14">
        <v>8.64</v>
      </c>
      <c r="G162" s="14">
        <v>7.66</v>
      </c>
      <c r="H162" s="14">
        <v>6.68</v>
      </c>
      <c r="I162" s="14"/>
      <c r="J162" s="14">
        <v>8.83</v>
      </c>
      <c r="K162" s="14">
        <v>10.78</v>
      </c>
      <c r="L162" s="14">
        <v>13.95</v>
      </c>
      <c r="M162" s="14"/>
      <c r="N162" s="14">
        <v>37.085930560999998</v>
      </c>
      <c r="O162" s="33">
        <v>11.489062282999999</v>
      </c>
      <c r="P162" s="17" t="s">
        <v>15</v>
      </c>
      <c r="Q162" s="40" t="s">
        <v>669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258</v>
      </c>
      <c r="D163" s="16" t="s">
        <v>259</v>
      </c>
      <c r="E163" s="16">
        <v>0</v>
      </c>
      <c r="F163" s="15">
        <v>10.69</v>
      </c>
      <c r="G163" s="15">
        <v>8.84</v>
      </c>
      <c r="H163" s="15">
        <v>7</v>
      </c>
      <c r="I163" s="14"/>
      <c r="J163" s="15">
        <v>11.02</v>
      </c>
      <c r="K163" s="15">
        <v>14.7</v>
      </c>
      <c r="L163" s="15">
        <v>20.66</v>
      </c>
      <c r="M163" s="15"/>
      <c r="N163" s="15">
        <v>15.419132907</v>
      </c>
      <c r="O163" s="15">
        <v>85.487160740000007</v>
      </c>
      <c r="P163" s="16" t="s">
        <v>15</v>
      </c>
      <c r="Q163" s="39" t="s">
        <v>670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260</v>
      </c>
      <c r="D164" s="17" t="s">
        <v>261</v>
      </c>
      <c r="E164" s="17">
        <v>10</v>
      </c>
      <c r="F164" s="14">
        <v>23.77</v>
      </c>
      <c r="G164" s="14">
        <v>21.73</v>
      </c>
      <c r="H164" s="14">
        <v>19.7</v>
      </c>
      <c r="I164" s="14"/>
      <c r="J164" s="14">
        <v>24.56</v>
      </c>
      <c r="K164" s="14">
        <v>28.62</v>
      </c>
      <c r="L164" s="14">
        <v>35.19</v>
      </c>
      <c r="M164" s="14"/>
      <c r="N164" s="14">
        <v>80.793365575999999</v>
      </c>
      <c r="O164" s="33">
        <v>90.15739764300001</v>
      </c>
      <c r="P164" s="17" t="s">
        <v>18</v>
      </c>
      <c r="Q164" s="40" t="s">
        <v>671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262</v>
      </c>
      <c r="D165" s="16" t="s">
        <v>263</v>
      </c>
      <c r="E165" s="16">
        <v>5</v>
      </c>
      <c r="F165" s="15">
        <v>9.65</v>
      </c>
      <c r="G165" s="15">
        <v>8.93</v>
      </c>
      <c r="H165" s="15">
        <v>8.2100000000000009</v>
      </c>
      <c r="I165" s="14"/>
      <c r="J165" s="15">
        <v>9.94</v>
      </c>
      <c r="K165" s="15">
        <v>11.37</v>
      </c>
      <c r="L165" s="15">
        <v>13.69</v>
      </c>
      <c r="M165" s="15"/>
      <c r="N165" s="15">
        <v>41.530753083999997</v>
      </c>
      <c r="O165" s="15">
        <v>3.57410205</v>
      </c>
      <c r="P165" s="16" t="s">
        <v>15</v>
      </c>
      <c r="Q165" s="39" t="s">
        <v>672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264</v>
      </c>
      <c r="D166" s="17" t="s">
        <v>265</v>
      </c>
      <c r="E166" s="17">
        <v>0</v>
      </c>
      <c r="F166" s="14">
        <v>1.1499999999999999</v>
      </c>
      <c r="G166" s="14">
        <v>0.55000000000000004</v>
      </c>
      <c r="H166" s="14">
        <v>-0.03</v>
      </c>
      <c r="I166" s="14"/>
      <c r="J166" s="14">
        <v>1.22</v>
      </c>
      <c r="K166" s="14">
        <v>2.4</v>
      </c>
      <c r="L166" s="14">
        <v>4.3099999999999996</v>
      </c>
      <c r="M166" s="14"/>
      <c r="N166" s="14">
        <v>27.810916525</v>
      </c>
      <c r="O166" s="33">
        <v>10.925453149999999</v>
      </c>
      <c r="P166" s="17" t="s">
        <v>15</v>
      </c>
      <c r="Q166" s="40" t="s">
        <v>673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266</v>
      </c>
      <c r="D167" s="16" t="s">
        <v>267</v>
      </c>
      <c r="E167" s="16">
        <v>7</v>
      </c>
      <c r="F167" s="15">
        <v>154.47999999999999</v>
      </c>
      <c r="G167" s="15">
        <v>132.08000000000001</v>
      </c>
      <c r="H167" s="15">
        <v>109.68</v>
      </c>
      <c r="I167" s="14"/>
      <c r="J167" s="15">
        <v>185.23</v>
      </c>
      <c r="K167" s="15">
        <v>230.02</v>
      </c>
      <c r="L167" s="15">
        <v>302.5</v>
      </c>
      <c r="M167" s="15"/>
      <c r="N167" s="15">
        <v>66.964654769999996</v>
      </c>
      <c r="O167" s="15">
        <v>14.352407539</v>
      </c>
      <c r="P167" s="16" t="s">
        <v>18</v>
      </c>
      <c r="Q167" s="39" t="s">
        <v>674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412</v>
      </c>
      <c r="D168" s="17" t="s">
        <v>413</v>
      </c>
      <c r="E168" s="17">
        <v>5</v>
      </c>
      <c r="F168" s="14">
        <v>7.01</v>
      </c>
      <c r="G168" s="14">
        <v>5.91</v>
      </c>
      <c r="H168" s="14">
        <v>4.82</v>
      </c>
      <c r="I168" s="14"/>
      <c r="J168" s="14">
        <v>9.59</v>
      </c>
      <c r="K168" s="14">
        <v>11.77</v>
      </c>
      <c r="L168" s="14">
        <v>15.3</v>
      </c>
      <c r="M168" s="14"/>
      <c r="N168" s="14">
        <v>55.857765235999999</v>
      </c>
      <c r="O168" s="33">
        <v>2.7828111</v>
      </c>
      <c r="P168" s="17" t="s">
        <v>18</v>
      </c>
      <c r="Q168" s="40" t="s">
        <v>675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268</v>
      </c>
      <c r="D169" s="16" t="s">
        <v>269</v>
      </c>
      <c r="E169" s="16">
        <v>5</v>
      </c>
      <c r="F169" s="15">
        <v>77.84</v>
      </c>
      <c r="G169" s="15">
        <v>71.180000000000007</v>
      </c>
      <c r="H169" s="15">
        <v>64.52</v>
      </c>
      <c r="I169" s="14"/>
      <c r="J169" s="15">
        <v>79.459999999999994</v>
      </c>
      <c r="K169" s="15">
        <v>92.77</v>
      </c>
      <c r="L169" s="15">
        <v>114.32</v>
      </c>
      <c r="M169" s="15"/>
      <c r="N169" s="15">
        <v>46.888684785000002</v>
      </c>
      <c r="O169" s="15">
        <v>54.732492000000001</v>
      </c>
      <c r="P169" s="16" t="s">
        <v>15</v>
      </c>
      <c r="Q169" s="39" t="s">
        <v>676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270</v>
      </c>
      <c r="D170" s="17" t="s">
        <v>271</v>
      </c>
      <c r="E170" s="17">
        <v>2</v>
      </c>
      <c r="F170" s="14">
        <v>2.14</v>
      </c>
      <c r="G170" s="14">
        <v>1.49</v>
      </c>
      <c r="H170" s="14">
        <v>0.85</v>
      </c>
      <c r="I170" s="14"/>
      <c r="J170" s="14">
        <v>2.2999999999999998</v>
      </c>
      <c r="K170" s="14">
        <v>3.58</v>
      </c>
      <c r="L170" s="14">
        <v>5.66</v>
      </c>
      <c r="M170" s="14"/>
      <c r="N170" s="14">
        <v>44.307716579999997</v>
      </c>
      <c r="O170" s="33">
        <v>13.076439500000001</v>
      </c>
      <c r="P170" s="17" t="s">
        <v>15</v>
      </c>
      <c r="Q170" s="40" t="s">
        <v>677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506</v>
      </c>
      <c r="D171" s="16" t="s">
        <v>507</v>
      </c>
      <c r="E171" s="16">
        <v>2</v>
      </c>
      <c r="F171" s="15">
        <v>8.6999999999999993</v>
      </c>
      <c r="G171" s="15">
        <v>7.52</v>
      </c>
      <c r="H171" s="15">
        <v>6.35</v>
      </c>
      <c r="I171" s="14"/>
      <c r="J171" s="15">
        <v>9.14</v>
      </c>
      <c r="K171" s="15">
        <v>11.48</v>
      </c>
      <c r="L171" s="15">
        <v>15.28</v>
      </c>
      <c r="M171" s="15"/>
      <c r="N171" s="15">
        <v>36.300778205999997</v>
      </c>
      <c r="O171" s="15">
        <v>3.3572732540000003</v>
      </c>
      <c r="P171" s="16" t="s">
        <v>15</v>
      </c>
      <c r="Q171" s="39" t="s">
        <v>678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272</v>
      </c>
      <c r="D172" s="17" t="s">
        <v>273</v>
      </c>
      <c r="E172" s="17">
        <v>2</v>
      </c>
      <c r="F172" s="14">
        <v>4.6900000000000004</v>
      </c>
      <c r="G172" s="14">
        <v>3.77</v>
      </c>
      <c r="H172" s="14">
        <v>2.86</v>
      </c>
      <c r="I172" s="14"/>
      <c r="J172" s="14">
        <v>4.79</v>
      </c>
      <c r="K172" s="14">
        <v>6.61</v>
      </c>
      <c r="L172" s="14">
        <v>9.56</v>
      </c>
      <c r="M172" s="14"/>
      <c r="N172" s="14">
        <v>20.869797893000001</v>
      </c>
      <c r="O172" s="33">
        <v>29.3976036</v>
      </c>
      <c r="P172" s="17" t="s">
        <v>15</v>
      </c>
      <c r="Q172" s="40" t="s">
        <v>679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274</v>
      </c>
      <c r="D173" s="16" t="s">
        <v>275</v>
      </c>
      <c r="E173" s="16">
        <v>2</v>
      </c>
      <c r="F173" s="15">
        <v>215</v>
      </c>
      <c r="G173" s="15">
        <v>177.21</v>
      </c>
      <c r="H173" s="15">
        <v>139.41999999999999</v>
      </c>
      <c r="I173" s="14"/>
      <c r="J173" s="15">
        <v>223.5</v>
      </c>
      <c r="K173" s="15">
        <v>299.07</v>
      </c>
      <c r="L173" s="15">
        <v>421.36</v>
      </c>
      <c r="M173" s="15"/>
      <c r="N173" s="15">
        <v>44.071940282</v>
      </c>
      <c r="O173" s="15">
        <v>5.1991553135000004</v>
      </c>
      <c r="P173" s="16" t="s">
        <v>15</v>
      </c>
      <c r="Q173" s="39" t="s">
        <v>680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276</v>
      </c>
      <c r="D174" s="17" t="s">
        <v>277</v>
      </c>
      <c r="E174" s="17">
        <v>5</v>
      </c>
      <c r="F174" s="14">
        <v>48.81</v>
      </c>
      <c r="G174" s="14">
        <v>41.37</v>
      </c>
      <c r="H174" s="14">
        <v>33.94</v>
      </c>
      <c r="I174" s="14"/>
      <c r="J174" s="14">
        <v>49.89</v>
      </c>
      <c r="K174" s="14">
        <v>64.75</v>
      </c>
      <c r="L174" s="14">
        <v>88.8</v>
      </c>
      <c r="M174" s="14"/>
      <c r="N174" s="14">
        <v>36.564419886000003</v>
      </c>
      <c r="O174" s="33">
        <v>643.49601304999999</v>
      </c>
      <c r="P174" s="17" t="s">
        <v>15</v>
      </c>
      <c r="Q174" s="40" t="s">
        <v>681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276</v>
      </c>
      <c r="D175" s="16" t="s">
        <v>279</v>
      </c>
      <c r="E175" s="16">
        <v>5</v>
      </c>
      <c r="F175" s="15">
        <v>44.38</v>
      </c>
      <c r="G175" s="15">
        <v>38.11</v>
      </c>
      <c r="H175" s="15">
        <v>31.85</v>
      </c>
      <c r="I175" s="14"/>
      <c r="J175" s="15">
        <v>45.37</v>
      </c>
      <c r="K175" s="15">
        <v>57.89</v>
      </c>
      <c r="L175" s="15">
        <v>78.16</v>
      </c>
      <c r="M175" s="15"/>
      <c r="N175" s="15">
        <v>37.494131633000002</v>
      </c>
      <c r="O175" s="15">
        <v>2353.1997894000001</v>
      </c>
      <c r="P175" s="16" t="s">
        <v>15</v>
      </c>
      <c r="Q175" s="39" t="s">
        <v>682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280</v>
      </c>
      <c r="D176" s="17" t="s">
        <v>281</v>
      </c>
      <c r="E176" s="17">
        <v>5</v>
      </c>
      <c r="F176" s="14">
        <v>12</v>
      </c>
      <c r="G176" s="14">
        <v>10.58</v>
      </c>
      <c r="H176" s="14">
        <v>9.17</v>
      </c>
      <c r="I176" s="14"/>
      <c r="J176" s="14">
        <v>12.14</v>
      </c>
      <c r="K176" s="14">
        <v>14.96</v>
      </c>
      <c r="L176" s="14">
        <v>19.53</v>
      </c>
      <c r="M176" s="14"/>
      <c r="N176" s="14">
        <v>32.215047706999997</v>
      </c>
      <c r="O176" s="33">
        <v>31.952883199999999</v>
      </c>
      <c r="P176" s="17" t="s">
        <v>15</v>
      </c>
      <c r="Q176" s="40" t="s">
        <v>683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404</v>
      </c>
      <c r="D177" s="16" t="s">
        <v>282</v>
      </c>
      <c r="E177" s="16">
        <v>9</v>
      </c>
      <c r="F177" s="15">
        <v>65</v>
      </c>
      <c r="G177" s="15">
        <v>55.27</v>
      </c>
      <c r="H177" s="15">
        <v>45.55</v>
      </c>
      <c r="I177" s="14"/>
      <c r="J177" s="15">
        <v>72.98</v>
      </c>
      <c r="K177" s="15">
        <v>92.42</v>
      </c>
      <c r="L177" s="15">
        <v>123.88</v>
      </c>
      <c r="M177" s="15"/>
      <c r="N177" s="15">
        <v>58.866931997999998</v>
      </c>
      <c r="O177" s="15">
        <v>723.44035100000008</v>
      </c>
      <c r="P177" s="16" t="s">
        <v>18</v>
      </c>
      <c r="Q177" s="39" t="s">
        <v>684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508</v>
      </c>
      <c r="D178" s="17" t="s">
        <v>283</v>
      </c>
      <c r="E178" s="17">
        <v>3</v>
      </c>
      <c r="F178" s="14">
        <v>3.35</v>
      </c>
      <c r="G178" s="14">
        <v>2.96</v>
      </c>
      <c r="H178" s="14">
        <v>2.57</v>
      </c>
      <c r="I178" s="14"/>
      <c r="J178" s="14">
        <v>3.45</v>
      </c>
      <c r="K178" s="14">
        <v>4.22</v>
      </c>
      <c r="L178" s="14">
        <v>5.47</v>
      </c>
      <c r="M178" s="14"/>
      <c r="N178" s="14">
        <v>37.250544808999997</v>
      </c>
      <c r="O178" s="33">
        <v>13.45250435</v>
      </c>
      <c r="P178" s="17" t="s">
        <v>15</v>
      </c>
      <c r="Q178" s="40" t="s">
        <v>685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459</v>
      </c>
      <c r="D179" s="16" t="s">
        <v>284</v>
      </c>
      <c r="E179" s="16">
        <v>7</v>
      </c>
      <c r="F179" s="15">
        <v>13.76</v>
      </c>
      <c r="G179" s="15">
        <v>12.02</v>
      </c>
      <c r="H179" s="15">
        <v>10.28</v>
      </c>
      <c r="I179" s="14"/>
      <c r="J179" s="15">
        <v>16.170000000000002</v>
      </c>
      <c r="K179" s="15">
        <v>19.64</v>
      </c>
      <c r="L179" s="15">
        <v>25.26</v>
      </c>
      <c r="M179" s="15"/>
      <c r="N179" s="15">
        <v>45.620766306999997</v>
      </c>
      <c r="O179" s="15">
        <v>22.5134379</v>
      </c>
      <c r="P179" s="16" t="s">
        <v>18</v>
      </c>
      <c r="Q179" s="39" t="s">
        <v>686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407</v>
      </c>
      <c r="D180" s="17" t="s">
        <v>285</v>
      </c>
      <c r="E180" s="17">
        <v>2</v>
      </c>
      <c r="F180" s="14">
        <v>10.51</v>
      </c>
      <c r="G180" s="14">
        <v>8.51</v>
      </c>
      <c r="H180" s="14">
        <v>6.52</v>
      </c>
      <c r="I180" s="14"/>
      <c r="J180" s="14">
        <v>10.9</v>
      </c>
      <c r="K180" s="14">
        <v>14.88</v>
      </c>
      <c r="L180" s="14">
        <v>21.33</v>
      </c>
      <c r="M180" s="14"/>
      <c r="N180" s="14">
        <v>41.126444075000002</v>
      </c>
      <c r="O180" s="33">
        <v>76.710891449999991</v>
      </c>
      <c r="P180" s="17" t="s">
        <v>15</v>
      </c>
      <c r="Q180" s="40" t="s">
        <v>687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422</v>
      </c>
      <c r="D181" s="16" t="s">
        <v>286</v>
      </c>
      <c r="E181" s="16">
        <v>5</v>
      </c>
      <c r="F181" s="15">
        <v>48.42</v>
      </c>
      <c r="G181" s="15">
        <v>44.76</v>
      </c>
      <c r="H181" s="15">
        <v>41.1</v>
      </c>
      <c r="I181" s="14"/>
      <c r="J181" s="15">
        <v>49.09</v>
      </c>
      <c r="K181" s="15">
        <v>56.4</v>
      </c>
      <c r="L181" s="15">
        <v>68.239999999999995</v>
      </c>
      <c r="M181" s="15"/>
      <c r="N181" s="15">
        <v>37.497131064000001</v>
      </c>
      <c r="O181" s="15">
        <v>98.046925650000006</v>
      </c>
      <c r="P181" s="16" t="s">
        <v>15</v>
      </c>
      <c r="Q181" s="39" t="s">
        <v>688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423</v>
      </c>
      <c r="D182" s="17" t="s">
        <v>287</v>
      </c>
      <c r="E182" s="17">
        <v>0</v>
      </c>
      <c r="F182" s="14">
        <v>3.77</v>
      </c>
      <c r="G182" s="14">
        <v>3.45</v>
      </c>
      <c r="H182" s="14">
        <v>3.13</v>
      </c>
      <c r="I182" s="14"/>
      <c r="J182" s="14">
        <v>4.3</v>
      </c>
      <c r="K182" s="14">
        <v>4.93</v>
      </c>
      <c r="L182" s="14">
        <v>5.96</v>
      </c>
      <c r="M182" s="14"/>
      <c r="N182" s="14">
        <v>28.149091219999999</v>
      </c>
      <c r="O182" s="33">
        <v>4.7618783999999996</v>
      </c>
      <c r="P182" s="17" t="s">
        <v>15</v>
      </c>
      <c r="Q182" s="40" t="s">
        <v>689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491</v>
      </c>
      <c r="D183" s="16" t="s">
        <v>288</v>
      </c>
      <c r="E183" s="16">
        <v>5</v>
      </c>
      <c r="F183" s="15">
        <v>17.43</v>
      </c>
      <c r="G183" s="15">
        <v>15.42</v>
      </c>
      <c r="H183" s="15">
        <v>13.41</v>
      </c>
      <c r="I183" s="14"/>
      <c r="J183" s="15">
        <v>17.79</v>
      </c>
      <c r="K183" s="15">
        <v>21.8</v>
      </c>
      <c r="L183" s="15">
        <v>28.3</v>
      </c>
      <c r="M183" s="15"/>
      <c r="N183" s="15">
        <v>27.459911570999999</v>
      </c>
      <c r="O183" s="15">
        <v>8.8217543499999991</v>
      </c>
      <c r="P183" s="16" t="s">
        <v>15</v>
      </c>
      <c r="Q183" s="39" t="s">
        <v>690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691</v>
      </c>
      <c r="D184" s="17" t="s">
        <v>692</v>
      </c>
      <c r="E184" s="17">
        <v>0</v>
      </c>
      <c r="F184" s="14">
        <v>6.64</v>
      </c>
      <c r="G184" s="14">
        <v>5.69</v>
      </c>
      <c r="H184" s="14">
        <v>4.74</v>
      </c>
      <c r="I184" s="14"/>
      <c r="J184" s="14">
        <v>6.87</v>
      </c>
      <c r="K184" s="14">
        <v>8.76</v>
      </c>
      <c r="L184" s="14">
        <v>11.82</v>
      </c>
      <c r="M184" s="14"/>
      <c r="N184" s="14">
        <v>27.266229240000001</v>
      </c>
      <c r="O184" s="33">
        <v>1.90178235</v>
      </c>
      <c r="P184" s="17" t="s">
        <v>15</v>
      </c>
      <c r="Q184" s="40" t="s">
        <v>693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471</v>
      </c>
      <c r="D185" s="16" t="s">
        <v>454</v>
      </c>
      <c r="E185" s="16">
        <v>7</v>
      </c>
      <c r="F185" s="15">
        <v>83</v>
      </c>
      <c r="G185" s="15">
        <v>68.12</v>
      </c>
      <c r="H185" s="15">
        <v>53.24</v>
      </c>
      <c r="I185" s="14"/>
      <c r="J185" s="15">
        <v>100.84</v>
      </c>
      <c r="K185" s="15">
        <v>130.59</v>
      </c>
      <c r="L185" s="15">
        <v>178.73</v>
      </c>
      <c r="M185" s="15"/>
      <c r="N185" s="15">
        <v>59.781306004999998</v>
      </c>
      <c r="O185" s="15">
        <v>3.0579782245000002</v>
      </c>
      <c r="P185" s="16" t="s">
        <v>18</v>
      </c>
      <c r="Q185" s="39" t="s">
        <v>694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429</v>
      </c>
      <c r="D186" s="17" t="s">
        <v>289</v>
      </c>
      <c r="E186" s="17">
        <v>3</v>
      </c>
      <c r="F186" s="14">
        <v>1.84</v>
      </c>
      <c r="G186" s="14">
        <v>1.55</v>
      </c>
      <c r="H186" s="14">
        <v>1.26</v>
      </c>
      <c r="I186" s="14"/>
      <c r="J186" s="14">
        <v>1.94</v>
      </c>
      <c r="K186" s="14">
        <v>2.5099999999999998</v>
      </c>
      <c r="L186" s="14">
        <v>3.44</v>
      </c>
      <c r="M186" s="14"/>
      <c r="N186" s="14">
        <v>45.963369901</v>
      </c>
      <c r="O186" s="33">
        <v>8.0853038999999995</v>
      </c>
      <c r="P186" s="17" t="s">
        <v>15</v>
      </c>
      <c r="Q186" s="40" t="s">
        <v>695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424</v>
      </c>
      <c r="D187" s="16" t="s">
        <v>290</v>
      </c>
      <c r="E187" s="16">
        <v>3</v>
      </c>
      <c r="F187" s="15">
        <v>1.45</v>
      </c>
      <c r="G187" s="15">
        <v>1.05</v>
      </c>
      <c r="H187" s="15">
        <v>0.65</v>
      </c>
      <c r="I187" s="14"/>
      <c r="J187" s="15">
        <v>1.57</v>
      </c>
      <c r="K187" s="15">
        <v>2.36</v>
      </c>
      <c r="L187" s="15">
        <v>3.65</v>
      </c>
      <c r="M187" s="15"/>
      <c r="N187" s="15">
        <v>29.694961247999998</v>
      </c>
      <c r="O187" s="15">
        <v>5.6572805500000003</v>
      </c>
      <c r="P187" s="16" t="s">
        <v>15</v>
      </c>
      <c r="Q187" s="39" t="s">
        <v>696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445</v>
      </c>
      <c r="D188" s="17" t="s">
        <v>291</v>
      </c>
      <c r="E188" s="17">
        <v>3</v>
      </c>
      <c r="F188" s="14">
        <v>19.28</v>
      </c>
      <c r="G188" s="14">
        <v>16.79</v>
      </c>
      <c r="H188" s="14">
        <v>14.31</v>
      </c>
      <c r="I188" s="14"/>
      <c r="J188" s="14">
        <v>19.829999999999998</v>
      </c>
      <c r="K188" s="14">
        <v>24.79</v>
      </c>
      <c r="L188" s="14">
        <v>32.82</v>
      </c>
      <c r="M188" s="14"/>
      <c r="N188" s="14">
        <v>25.181240040999999</v>
      </c>
      <c r="O188" s="33">
        <v>209.75963160000001</v>
      </c>
      <c r="P188" s="17" t="s">
        <v>15</v>
      </c>
      <c r="Q188" s="40" t="s">
        <v>697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462</v>
      </c>
      <c r="D189" s="16" t="s">
        <v>292</v>
      </c>
      <c r="E189" s="16">
        <v>0</v>
      </c>
      <c r="F189" s="15">
        <v>0.43</v>
      </c>
      <c r="G189" s="15">
        <v>0.21</v>
      </c>
      <c r="H189" s="15">
        <v>0</v>
      </c>
      <c r="I189" s="14"/>
      <c r="J189" s="15">
        <v>0.47</v>
      </c>
      <c r="K189" s="15">
        <v>0.9</v>
      </c>
      <c r="L189" s="15">
        <v>1.6</v>
      </c>
      <c r="M189" s="15"/>
      <c r="N189" s="15">
        <v>29.239599565999999</v>
      </c>
      <c r="O189" s="15">
        <v>6.4441533499999997</v>
      </c>
      <c r="P189" s="16" t="s">
        <v>15</v>
      </c>
      <c r="Q189" s="39" t="s">
        <v>698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278</v>
      </c>
      <c r="D190" s="17" t="s">
        <v>293</v>
      </c>
      <c r="E190" s="17">
        <v>2</v>
      </c>
      <c r="F190" s="14">
        <v>4.87</v>
      </c>
      <c r="G190" s="14">
        <v>4.09</v>
      </c>
      <c r="H190" s="14">
        <v>3.32</v>
      </c>
      <c r="I190" s="14"/>
      <c r="J190" s="14">
        <v>5.0199999999999996</v>
      </c>
      <c r="K190" s="14">
        <v>6.56</v>
      </c>
      <c r="L190" s="14">
        <v>9.06</v>
      </c>
      <c r="M190" s="14"/>
      <c r="N190" s="14">
        <v>32.829982798000003</v>
      </c>
      <c r="O190" s="33">
        <v>19.893519999999999</v>
      </c>
      <c r="P190" s="17" t="s">
        <v>15</v>
      </c>
      <c r="Q190" s="40" t="s">
        <v>699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700</v>
      </c>
      <c r="D191" s="16" t="s">
        <v>701</v>
      </c>
      <c r="E191" s="16">
        <v>3</v>
      </c>
      <c r="F191" s="15">
        <v>0.48</v>
      </c>
      <c r="G191" s="15">
        <v>-0.22</v>
      </c>
      <c r="H191" s="15">
        <v>-0.93</v>
      </c>
      <c r="I191" s="14"/>
      <c r="J191" s="15">
        <v>0.53</v>
      </c>
      <c r="K191" s="15">
        <v>1.94</v>
      </c>
      <c r="L191" s="15">
        <v>4.2300000000000004</v>
      </c>
      <c r="M191" s="15"/>
      <c r="N191" s="15">
        <v>28.163656378999999</v>
      </c>
      <c r="O191" s="15">
        <v>2.0058039999999999</v>
      </c>
      <c r="P191" s="16" t="s">
        <v>15</v>
      </c>
      <c r="Q191" s="39" t="s">
        <v>702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417</v>
      </c>
      <c r="D192" s="17" t="s">
        <v>294</v>
      </c>
      <c r="E192" s="17">
        <v>0</v>
      </c>
      <c r="F192" s="14">
        <v>34.58</v>
      </c>
      <c r="G192" s="14">
        <v>31.22</v>
      </c>
      <c r="H192" s="14">
        <v>27.87</v>
      </c>
      <c r="I192" s="14"/>
      <c r="J192" s="14">
        <v>35.270000000000003</v>
      </c>
      <c r="K192" s="14">
        <v>41.97</v>
      </c>
      <c r="L192" s="14">
        <v>52.81</v>
      </c>
      <c r="M192" s="14"/>
      <c r="N192" s="14">
        <v>30.186268099999999</v>
      </c>
      <c r="O192" s="33">
        <v>473.20119840000001</v>
      </c>
      <c r="P192" s="17" t="s">
        <v>15</v>
      </c>
      <c r="Q192" s="40" t="s">
        <v>703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421</v>
      </c>
      <c r="D193" s="16" t="s">
        <v>295</v>
      </c>
      <c r="E193" s="16">
        <v>5</v>
      </c>
      <c r="F193" s="15">
        <v>8.2200000000000006</v>
      </c>
      <c r="G193" s="15">
        <v>7.19</v>
      </c>
      <c r="H193" s="15">
        <v>6.17</v>
      </c>
      <c r="I193" s="14"/>
      <c r="J193" s="15">
        <v>8.57</v>
      </c>
      <c r="K193" s="15">
        <v>10.61</v>
      </c>
      <c r="L193" s="15">
        <v>13.92</v>
      </c>
      <c r="M193" s="15"/>
      <c r="N193" s="15">
        <v>32.713086027999999</v>
      </c>
      <c r="O193" s="15">
        <v>17.398979799999999</v>
      </c>
      <c r="P193" s="16" t="s">
        <v>15</v>
      </c>
      <c r="Q193" s="39" t="s">
        <v>704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705</v>
      </c>
      <c r="D194" s="17" t="s">
        <v>706</v>
      </c>
      <c r="E194" s="17">
        <v>0</v>
      </c>
      <c r="F194" s="14">
        <v>6.58</v>
      </c>
      <c r="G194" s="14">
        <v>5.85</v>
      </c>
      <c r="H194" s="14">
        <v>5.13</v>
      </c>
      <c r="I194" s="14"/>
      <c r="J194" s="14">
        <v>6.66</v>
      </c>
      <c r="K194" s="14">
        <v>8.1</v>
      </c>
      <c r="L194" s="14">
        <v>10.44</v>
      </c>
      <c r="M194" s="14"/>
      <c r="N194" s="14">
        <v>25.676227729000001</v>
      </c>
      <c r="O194" s="33">
        <v>2.7292755000000004</v>
      </c>
      <c r="P194" s="17" t="s">
        <v>15</v>
      </c>
      <c r="Q194" s="40" t="s">
        <v>707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437</v>
      </c>
      <c r="D195" s="16" t="s">
        <v>296</v>
      </c>
      <c r="E195" s="16">
        <v>0</v>
      </c>
      <c r="F195" s="15">
        <v>15.21</v>
      </c>
      <c r="G195" s="15">
        <v>13.95</v>
      </c>
      <c r="H195" s="15">
        <v>12.69</v>
      </c>
      <c r="I195" s="14"/>
      <c r="J195" s="15">
        <v>15.55</v>
      </c>
      <c r="K195" s="15">
        <v>18.059999999999999</v>
      </c>
      <c r="L195" s="15">
        <v>22.12</v>
      </c>
      <c r="M195" s="15"/>
      <c r="N195" s="15">
        <v>36.413587073000002</v>
      </c>
      <c r="O195" s="15">
        <v>250.09933410000002</v>
      </c>
      <c r="P195" s="16" t="s">
        <v>15</v>
      </c>
      <c r="Q195" s="39" t="s">
        <v>708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297</v>
      </c>
      <c r="D196" s="17" t="s">
        <v>298</v>
      </c>
      <c r="E196" s="17">
        <v>5</v>
      </c>
      <c r="F196" s="14">
        <v>29.1</v>
      </c>
      <c r="G196" s="14">
        <v>25.62</v>
      </c>
      <c r="H196" s="14">
        <v>22.15</v>
      </c>
      <c r="I196" s="14"/>
      <c r="J196" s="14">
        <v>29.77</v>
      </c>
      <c r="K196" s="14">
        <v>36.71</v>
      </c>
      <c r="L196" s="14">
        <v>47.94</v>
      </c>
      <c r="M196" s="14"/>
      <c r="N196" s="14">
        <v>26.025511874999999</v>
      </c>
      <c r="O196" s="33">
        <v>635.61925350000001</v>
      </c>
      <c r="P196" s="17" t="s">
        <v>15</v>
      </c>
      <c r="Q196" s="40" t="s">
        <v>709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299</v>
      </c>
      <c r="D197" s="16" t="s">
        <v>300</v>
      </c>
      <c r="E197" s="16">
        <v>5</v>
      </c>
      <c r="F197" s="15">
        <v>7.8</v>
      </c>
      <c r="G197" s="15">
        <v>7.32</v>
      </c>
      <c r="H197" s="15">
        <v>6.84</v>
      </c>
      <c r="I197" s="14"/>
      <c r="J197" s="15">
        <v>7.91</v>
      </c>
      <c r="K197" s="15">
        <v>8.86</v>
      </c>
      <c r="L197" s="15">
        <v>10.41</v>
      </c>
      <c r="M197" s="15"/>
      <c r="N197" s="15">
        <v>39.231916482000003</v>
      </c>
      <c r="O197" s="15">
        <v>11.263893749999999</v>
      </c>
      <c r="P197" s="16" t="s">
        <v>15</v>
      </c>
      <c r="Q197" s="39" t="s">
        <v>710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299</v>
      </c>
      <c r="D198" s="17" t="s">
        <v>301</v>
      </c>
      <c r="E198" s="17">
        <v>5</v>
      </c>
      <c r="F198" s="14">
        <v>40.380000000000003</v>
      </c>
      <c r="G198" s="14">
        <v>37.520000000000003</v>
      </c>
      <c r="H198" s="14">
        <v>34.659999999999997</v>
      </c>
      <c r="I198" s="14"/>
      <c r="J198" s="14">
        <v>41</v>
      </c>
      <c r="K198" s="14">
        <v>46.71</v>
      </c>
      <c r="L198" s="14">
        <v>55.96</v>
      </c>
      <c r="M198" s="14"/>
      <c r="N198" s="14">
        <v>37.439772034999997</v>
      </c>
      <c r="O198" s="33">
        <v>93.805413599999994</v>
      </c>
      <c r="P198" s="17" t="s">
        <v>15</v>
      </c>
      <c r="Q198" s="40" t="s">
        <v>711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302</v>
      </c>
      <c r="D199" s="16" t="s">
        <v>472</v>
      </c>
      <c r="E199" s="16">
        <v>0</v>
      </c>
      <c r="F199" s="15">
        <v>13.19</v>
      </c>
      <c r="G199" s="15">
        <v>11.58</v>
      </c>
      <c r="H199" s="15">
        <v>9.98</v>
      </c>
      <c r="I199" s="14"/>
      <c r="J199" s="15">
        <v>13.43</v>
      </c>
      <c r="K199" s="15">
        <v>16.63</v>
      </c>
      <c r="L199" s="15">
        <v>21.82</v>
      </c>
      <c r="M199" s="15"/>
      <c r="N199" s="15">
        <v>21.012341846999998</v>
      </c>
      <c r="O199" s="15">
        <v>1.57229135</v>
      </c>
      <c r="P199" s="16" t="s">
        <v>15</v>
      </c>
      <c r="Q199" s="39" t="s">
        <v>712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302</v>
      </c>
      <c r="D200" s="17" t="s">
        <v>473</v>
      </c>
      <c r="E200" s="17">
        <v>2</v>
      </c>
      <c r="F200" s="14">
        <v>13.95</v>
      </c>
      <c r="G200" s="14">
        <v>12.41</v>
      </c>
      <c r="H200" s="14">
        <v>10.88</v>
      </c>
      <c r="I200" s="14"/>
      <c r="J200" s="14">
        <v>14.17</v>
      </c>
      <c r="K200" s="14">
        <v>17.23</v>
      </c>
      <c r="L200" s="14">
        <v>22.18</v>
      </c>
      <c r="M200" s="14"/>
      <c r="N200" s="14">
        <v>27.486503287000001</v>
      </c>
      <c r="O200" s="33">
        <v>2.1054882500000001</v>
      </c>
      <c r="P200" s="17" t="s">
        <v>15</v>
      </c>
      <c r="Q200" s="40" t="s">
        <v>713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302</v>
      </c>
      <c r="D201" s="16" t="s">
        <v>303</v>
      </c>
      <c r="E201" s="16">
        <v>2</v>
      </c>
      <c r="F201" s="15">
        <v>27.14</v>
      </c>
      <c r="G201" s="15">
        <v>23.99</v>
      </c>
      <c r="H201" s="15">
        <v>20.85</v>
      </c>
      <c r="I201" s="14"/>
      <c r="J201" s="15">
        <v>27.55</v>
      </c>
      <c r="K201" s="15">
        <v>33.83</v>
      </c>
      <c r="L201" s="15">
        <v>44</v>
      </c>
      <c r="M201" s="15"/>
      <c r="N201" s="15">
        <v>25.590389943000002</v>
      </c>
      <c r="O201" s="15">
        <v>95.758284199999991</v>
      </c>
      <c r="P201" s="16" t="s">
        <v>15</v>
      </c>
      <c r="Q201" s="39" t="s">
        <v>714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304</v>
      </c>
      <c r="D202" s="17" t="s">
        <v>305</v>
      </c>
      <c r="E202" s="17">
        <v>10</v>
      </c>
      <c r="F202" s="14">
        <v>17.47</v>
      </c>
      <c r="G202" s="14">
        <v>15.14</v>
      </c>
      <c r="H202" s="14">
        <v>12.81</v>
      </c>
      <c r="I202" s="14"/>
      <c r="J202" s="14">
        <v>21.7</v>
      </c>
      <c r="K202" s="14">
        <v>26.35</v>
      </c>
      <c r="L202" s="14">
        <v>33.89</v>
      </c>
      <c r="M202" s="14"/>
      <c r="N202" s="14">
        <v>70.240114380999998</v>
      </c>
      <c r="O202" s="33">
        <v>52.321288699999997</v>
      </c>
      <c r="P202" s="17" t="s">
        <v>18</v>
      </c>
      <c r="Q202" s="40" t="s">
        <v>715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306</v>
      </c>
      <c r="D203" s="16" t="s">
        <v>307</v>
      </c>
      <c r="E203" s="16">
        <v>3</v>
      </c>
      <c r="F203" s="15">
        <v>5.0199999999999996</v>
      </c>
      <c r="G203" s="15">
        <v>4.7699999999999996</v>
      </c>
      <c r="H203" s="15">
        <v>4.5199999999999996</v>
      </c>
      <c r="I203" s="14"/>
      <c r="J203" s="15">
        <v>5.1100000000000003</v>
      </c>
      <c r="K203" s="15">
        <v>5.6</v>
      </c>
      <c r="L203" s="15">
        <v>6.4</v>
      </c>
      <c r="M203" s="15"/>
      <c r="N203" s="15">
        <v>36.557806178</v>
      </c>
      <c r="O203" s="15">
        <v>2.7331490000000001</v>
      </c>
      <c r="P203" s="16" t="s">
        <v>15</v>
      </c>
      <c r="Q203" s="39" t="s">
        <v>716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492</v>
      </c>
      <c r="D204" s="17" t="s">
        <v>455</v>
      </c>
      <c r="E204" s="17">
        <v>7</v>
      </c>
      <c r="F204" s="14">
        <v>3980</v>
      </c>
      <c r="G204" s="14">
        <v>3164.6</v>
      </c>
      <c r="H204" s="14">
        <v>2349.21</v>
      </c>
      <c r="I204" s="14"/>
      <c r="J204" s="14">
        <v>4159.99</v>
      </c>
      <c r="K204" s="14">
        <v>5790.77</v>
      </c>
      <c r="L204" s="14">
        <v>8429.58</v>
      </c>
      <c r="M204" s="14"/>
      <c r="N204" s="14">
        <v>73.578350856</v>
      </c>
      <c r="O204" s="33">
        <v>2.5832381485</v>
      </c>
      <c r="P204" s="17" t="s">
        <v>18</v>
      </c>
      <c r="Q204" s="40" t="s">
        <v>717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308</v>
      </c>
      <c r="D205" s="16" t="s">
        <v>309</v>
      </c>
      <c r="E205" s="16">
        <v>6</v>
      </c>
      <c r="F205" s="15">
        <v>12.22</v>
      </c>
      <c r="G205" s="15">
        <v>10.78</v>
      </c>
      <c r="H205" s="15">
        <v>9.35</v>
      </c>
      <c r="I205" s="14"/>
      <c r="J205" s="15">
        <v>13.69</v>
      </c>
      <c r="K205" s="15">
        <v>16.55</v>
      </c>
      <c r="L205" s="15">
        <v>21.19</v>
      </c>
      <c r="M205" s="15"/>
      <c r="N205" s="15">
        <v>44.770606606999998</v>
      </c>
      <c r="O205" s="15">
        <v>14.073142000000001</v>
      </c>
      <c r="P205" s="16" t="s">
        <v>15</v>
      </c>
      <c r="Q205" s="39" t="s">
        <v>718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310</v>
      </c>
      <c r="D206" s="17" t="s">
        <v>311</v>
      </c>
      <c r="E206" s="17">
        <v>6</v>
      </c>
      <c r="F206" s="14">
        <v>6.26</v>
      </c>
      <c r="G206" s="14">
        <v>4.51</v>
      </c>
      <c r="H206" s="14">
        <v>2.76</v>
      </c>
      <c r="I206" s="14"/>
      <c r="J206" s="14">
        <v>11.32</v>
      </c>
      <c r="K206" s="14">
        <v>14.81</v>
      </c>
      <c r="L206" s="14">
        <v>20.47</v>
      </c>
      <c r="M206" s="14"/>
      <c r="N206" s="14">
        <v>55.873452614999998</v>
      </c>
      <c r="O206" s="33">
        <v>62.934681550000001</v>
      </c>
      <c r="P206" s="17" t="s">
        <v>18</v>
      </c>
      <c r="Q206" s="40" t="s">
        <v>719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415</v>
      </c>
      <c r="D207" s="16" t="s">
        <v>416</v>
      </c>
      <c r="E207" s="16">
        <v>3</v>
      </c>
      <c r="F207" s="15">
        <v>28.45</v>
      </c>
      <c r="G207" s="15">
        <v>20.96</v>
      </c>
      <c r="H207" s="15">
        <v>13.48</v>
      </c>
      <c r="I207" s="14"/>
      <c r="J207" s="15">
        <v>31.57</v>
      </c>
      <c r="K207" s="15">
        <v>46.53</v>
      </c>
      <c r="L207" s="15">
        <v>70.75</v>
      </c>
      <c r="M207" s="15"/>
      <c r="N207" s="15">
        <v>36.886486794</v>
      </c>
      <c r="O207" s="15">
        <v>2.5524771019999997</v>
      </c>
      <c r="P207" s="16" t="s">
        <v>15</v>
      </c>
      <c r="Q207" s="39" t="s">
        <v>720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312</v>
      </c>
      <c r="D208" s="17" t="s">
        <v>313</v>
      </c>
      <c r="E208" s="17">
        <v>0</v>
      </c>
      <c r="F208" s="14">
        <v>9.36</v>
      </c>
      <c r="G208" s="14">
        <v>7.85</v>
      </c>
      <c r="H208" s="14">
        <v>6.34</v>
      </c>
      <c r="I208" s="14"/>
      <c r="J208" s="14">
        <v>9.86</v>
      </c>
      <c r="K208" s="14">
        <v>12.87</v>
      </c>
      <c r="L208" s="14">
        <v>17.760000000000002</v>
      </c>
      <c r="M208" s="14"/>
      <c r="N208" s="14">
        <v>25.231439964</v>
      </c>
      <c r="O208" s="33">
        <v>41.897834600000003</v>
      </c>
      <c r="P208" s="17" t="s">
        <v>15</v>
      </c>
      <c r="Q208" s="40" t="s">
        <v>721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314</v>
      </c>
      <c r="D209" s="16" t="s">
        <v>315</v>
      </c>
      <c r="E209" s="16">
        <v>4</v>
      </c>
      <c r="F209" s="15">
        <v>16.649999999999999</v>
      </c>
      <c r="G209" s="15">
        <v>15.09</v>
      </c>
      <c r="H209" s="15">
        <v>13.54</v>
      </c>
      <c r="I209" s="14"/>
      <c r="J209" s="15">
        <v>17.7</v>
      </c>
      <c r="K209" s="15">
        <v>20.8</v>
      </c>
      <c r="L209" s="15">
        <v>25.83</v>
      </c>
      <c r="M209" s="15"/>
      <c r="N209" s="15">
        <v>44.399667289</v>
      </c>
      <c r="O209" s="15">
        <v>62.402847250000001</v>
      </c>
      <c r="P209" s="16" t="s">
        <v>15</v>
      </c>
      <c r="Q209" s="39" t="s">
        <v>722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316</v>
      </c>
      <c r="D210" s="17" t="s">
        <v>317</v>
      </c>
      <c r="E210" s="17">
        <v>6</v>
      </c>
      <c r="F210" s="14">
        <v>18.72</v>
      </c>
      <c r="G210" s="14">
        <v>16.559999999999999</v>
      </c>
      <c r="H210" s="14">
        <v>14.4</v>
      </c>
      <c r="I210" s="14"/>
      <c r="J210" s="14">
        <v>23.59</v>
      </c>
      <c r="K210" s="14">
        <v>27.9</v>
      </c>
      <c r="L210" s="14">
        <v>34.880000000000003</v>
      </c>
      <c r="M210" s="14"/>
      <c r="N210" s="14">
        <v>51.251744836</v>
      </c>
      <c r="O210" s="33">
        <v>173.62921544999998</v>
      </c>
      <c r="P210" s="17" t="s">
        <v>18</v>
      </c>
      <c r="Q210" s="40" t="s">
        <v>723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724</v>
      </c>
      <c r="D211" s="16" t="s">
        <v>725</v>
      </c>
      <c r="E211" s="16">
        <v>4</v>
      </c>
      <c r="F211" s="15">
        <v>18.420000000000002</v>
      </c>
      <c r="G211" s="15">
        <v>13.8</v>
      </c>
      <c r="H211" s="15">
        <v>9.18</v>
      </c>
      <c r="I211" s="14"/>
      <c r="J211" s="15">
        <v>29.82</v>
      </c>
      <c r="K211" s="15">
        <v>39.049999999999997</v>
      </c>
      <c r="L211" s="15">
        <v>53.99</v>
      </c>
      <c r="M211" s="15"/>
      <c r="N211" s="15">
        <v>54.218458187000003</v>
      </c>
      <c r="O211" s="15">
        <v>1.375129383</v>
      </c>
      <c r="P211" s="16" t="s">
        <v>18</v>
      </c>
      <c r="Q211" s="39" t="s">
        <v>726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318</v>
      </c>
      <c r="D212" s="17" t="s">
        <v>319</v>
      </c>
      <c r="E212" s="17">
        <v>0</v>
      </c>
      <c r="F212" s="14">
        <v>47.88</v>
      </c>
      <c r="G212" s="14">
        <v>36.840000000000003</v>
      </c>
      <c r="H212" s="14">
        <v>25.81</v>
      </c>
      <c r="I212" s="14"/>
      <c r="J212" s="14">
        <v>49.88</v>
      </c>
      <c r="K212" s="14">
        <v>71.94</v>
      </c>
      <c r="L212" s="14">
        <v>107.64</v>
      </c>
      <c r="M212" s="14"/>
      <c r="N212" s="14">
        <v>17.353773806</v>
      </c>
      <c r="O212" s="33">
        <v>23.086685667000001</v>
      </c>
      <c r="P212" s="17" t="s">
        <v>15</v>
      </c>
      <c r="Q212" s="40" t="s">
        <v>727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493</v>
      </c>
      <c r="D213" s="16" t="s">
        <v>320</v>
      </c>
      <c r="E213" s="16">
        <v>7</v>
      </c>
      <c r="F213" s="15">
        <v>12.45</v>
      </c>
      <c r="G213" s="15">
        <v>10.37</v>
      </c>
      <c r="H213" s="15">
        <v>8.2899999999999991</v>
      </c>
      <c r="I213" s="14"/>
      <c r="J213" s="15">
        <v>14.58</v>
      </c>
      <c r="K213" s="15">
        <v>18.73</v>
      </c>
      <c r="L213" s="15">
        <v>25.46</v>
      </c>
      <c r="M213" s="15"/>
      <c r="N213" s="15">
        <v>63.134086236000002</v>
      </c>
      <c r="O213" s="15">
        <v>30.173197242999997</v>
      </c>
      <c r="P213" s="16" t="s">
        <v>18</v>
      </c>
      <c r="Q213" s="39" t="s">
        <v>728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321</v>
      </c>
      <c r="D214" s="17" t="s">
        <v>322</v>
      </c>
      <c r="E214" s="17">
        <v>0</v>
      </c>
      <c r="F214" s="14">
        <v>42.6</v>
      </c>
      <c r="G214" s="14">
        <v>37.19</v>
      </c>
      <c r="H214" s="14">
        <v>31.78</v>
      </c>
      <c r="I214" s="14"/>
      <c r="J214" s="14">
        <v>43.46</v>
      </c>
      <c r="K214" s="14">
        <v>54.27</v>
      </c>
      <c r="L214" s="14">
        <v>71.760000000000005</v>
      </c>
      <c r="M214" s="14"/>
      <c r="N214" s="14">
        <v>29.222820037999998</v>
      </c>
      <c r="O214" s="33">
        <v>299.42768174999998</v>
      </c>
      <c r="P214" s="17" t="s">
        <v>15</v>
      </c>
      <c r="Q214" s="40" t="s">
        <v>729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410</v>
      </c>
      <c r="D215" s="16" t="s">
        <v>411</v>
      </c>
      <c r="E215" s="16">
        <v>2</v>
      </c>
      <c r="F215" s="15">
        <v>3.61</v>
      </c>
      <c r="G215" s="15">
        <v>3.12</v>
      </c>
      <c r="H215" s="15">
        <v>2.63</v>
      </c>
      <c r="I215" s="14"/>
      <c r="J215" s="15">
        <v>3.73</v>
      </c>
      <c r="K215" s="15">
        <v>4.7</v>
      </c>
      <c r="L215" s="15">
        <v>6.28</v>
      </c>
      <c r="M215" s="15"/>
      <c r="N215" s="15">
        <v>31.379031559000001</v>
      </c>
      <c r="O215" s="15">
        <v>1.6678878500000001</v>
      </c>
      <c r="P215" s="16" t="s">
        <v>15</v>
      </c>
      <c r="Q215" s="39" t="s">
        <v>730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323</v>
      </c>
      <c r="D216" s="17" t="s">
        <v>446</v>
      </c>
      <c r="E216" s="17">
        <v>6</v>
      </c>
      <c r="F216" s="14">
        <v>12.75</v>
      </c>
      <c r="G216" s="14">
        <v>12.12</v>
      </c>
      <c r="H216" s="14">
        <v>11.49</v>
      </c>
      <c r="I216" s="14"/>
      <c r="J216" s="14">
        <v>12.95</v>
      </c>
      <c r="K216" s="14">
        <v>14.2</v>
      </c>
      <c r="L216" s="14">
        <v>16.239999999999998</v>
      </c>
      <c r="M216" s="14"/>
      <c r="N216" s="14">
        <v>26.745368487</v>
      </c>
      <c r="O216" s="33">
        <v>1.79999475</v>
      </c>
      <c r="P216" s="17" t="s">
        <v>15</v>
      </c>
      <c r="Q216" s="40" t="s">
        <v>731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323</v>
      </c>
      <c r="D217" s="16" t="s">
        <v>324</v>
      </c>
      <c r="E217" s="16">
        <v>3</v>
      </c>
      <c r="F217" s="15">
        <v>12.94</v>
      </c>
      <c r="G217" s="15">
        <v>12.25</v>
      </c>
      <c r="H217" s="15">
        <v>11.56</v>
      </c>
      <c r="I217" s="14"/>
      <c r="J217" s="15">
        <v>13.13</v>
      </c>
      <c r="K217" s="15">
        <v>14.5</v>
      </c>
      <c r="L217" s="15">
        <v>16.73</v>
      </c>
      <c r="M217" s="15"/>
      <c r="N217" s="15">
        <v>25.346286659</v>
      </c>
      <c r="O217" s="15">
        <v>3.2812893500000002</v>
      </c>
      <c r="P217" s="16" t="s">
        <v>15</v>
      </c>
      <c r="Q217" s="39" t="s">
        <v>732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323</v>
      </c>
      <c r="D218" s="17" t="s">
        <v>325</v>
      </c>
      <c r="E218" s="17">
        <v>3</v>
      </c>
      <c r="F218" s="14">
        <v>38.51</v>
      </c>
      <c r="G218" s="14">
        <v>36.47</v>
      </c>
      <c r="H218" s="14">
        <v>34.43</v>
      </c>
      <c r="I218" s="14"/>
      <c r="J218" s="14">
        <v>39.25</v>
      </c>
      <c r="K218" s="14">
        <v>43.32</v>
      </c>
      <c r="L218" s="14">
        <v>49.91</v>
      </c>
      <c r="M218" s="14"/>
      <c r="N218" s="14">
        <v>28.176290027</v>
      </c>
      <c r="O218" s="33">
        <v>97.426893699999994</v>
      </c>
      <c r="P218" s="17" t="s">
        <v>15</v>
      </c>
      <c r="Q218" s="40" t="s">
        <v>733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326</v>
      </c>
      <c r="D219" s="16" t="s">
        <v>327</v>
      </c>
      <c r="E219" s="16">
        <v>10</v>
      </c>
      <c r="F219" s="15">
        <v>250.61</v>
      </c>
      <c r="G219" s="15">
        <v>233.18</v>
      </c>
      <c r="H219" s="15">
        <v>215.76</v>
      </c>
      <c r="I219" s="14"/>
      <c r="J219" s="15">
        <v>262.7</v>
      </c>
      <c r="K219" s="15">
        <v>297.54000000000002</v>
      </c>
      <c r="L219" s="15">
        <v>353.93</v>
      </c>
      <c r="M219" s="15"/>
      <c r="N219" s="15">
        <v>64.799154166999998</v>
      </c>
      <c r="O219" s="15">
        <v>18.475532124000001</v>
      </c>
      <c r="P219" s="16" t="s">
        <v>18</v>
      </c>
      <c r="Q219" s="39" t="s">
        <v>734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328</v>
      </c>
      <c r="D220" s="17" t="s">
        <v>329</v>
      </c>
      <c r="E220" s="17">
        <v>3</v>
      </c>
      <c r="F220" s="14">
        <v>29.8</v>
      </c>
      <c r="G220" s="14">
        <v>25.49</v>
      </c>
      <c r="H220" s="14">
        <v>21.18</v>
      </c>
      <c r="I220" s="14"/>
      <c r="J220" s="14">
        <v>30.61</v>
      </c>
      <c r="K220" s="14">
        <v>39.22</v>
      </c>
      <c r="L220" s="14">
        <v>53.16</v>
      </c>
      <c r="M220" s="14"/>
      <c r="N220" s="14">
        <v>40.060190079999998</v>
      </c>
      <c r="O220" s="33">
        <v>8.3010432500000011</v>
      </c>
      <c r="P220" s="17" t="s">
        <v>15</v>
      </c>
      <c r="Q220" s="40" t="s">
        <v>735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330</v>
      </c>
      <c r="D221" s="16" t="s">
        <v>331</v>
      </c>
      <c r="E221" s="16">
        <v>5</v>
      </c>
      <c r="F221" s="15">
        <v>35.43</v>
      </c>
      <c r="G221" s="15">
        <v>31.94</v>
      </c>
      <c r="H221" s="15">
        <v>28.45</v>
      </c>
      <c r="I221" s="14"/>
      <c r="J221" s="15">
        <v>35.979999999999997</v>
      </c>
      <c r="K221" s="15">
        <v>42.95</v>
      </c>
      <c r="L221" s="15">
        <v>54.24</v>
      </c>
      <c r="M221" s="15"/>
      <c r="N221" s="15">
        <v>26.234224985000001</v>
      </c>
      <c r="O221" s="15">
        <v>188.35737599999999</v>
      </c>
      <c r="P221" s="16" t="s">
        <v>15</v>
      </c>
      <c r="Q221" s="39" t="s">
        <v>736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332</v>
      </c>
      <c r="D222" s="17" t="s">
        <v>333</v>
      </c>
      <c r="E222" s="17">
        <v>5</v>
      </c>
      <c r="F222" s="14">
        <v>29.1</v>
      </c>
      <c r="G222" s="14">
        <v>25.2</v>
      </c>
      <c r="H222" s="14">
        <v>21.3</v>
      </c>
      <c r="I222" s="14"/>
      <c r="J222" s="14">
        <v>30.5</v>
      </c>
      <c r="K222" s="14">
        <v>38.29</v>
      </c>
      <c r="L222" s="14">
        <v>50.9</v>
      </c>
      <c r="M222" s="14"/>
      <c r="N222" s="14">
        <v>48.705135730999999</v>
      </c>
      <c r="O222" s="33">
        <v>101.09830384999999</v>
      </c>
      <c r="P222" s="17" t="s">
        <v>15</v>
      </c>
      <c r="Q222" s="40" t="s">
        <v>737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334</v>
      </c>
      <c r="D223" s="16" t="s">
        <v>335</v>
      </c>
      <c r="E223" s="16">
        <v>7</v>
      </c>
      <c r="F223" s="15">
        <v>68.7</v>
      </c>
      <c r="G223" s="15">
        <v>61.69</v>
      </c>
      <c r="H223" s="15">
        <v>54.69</v>
      </c>
      <c r="I223" s="14"/>
      <c r="J223" s="15">
        <v>76.17</v>
      </c>
      <c r="K223" s="15">
        <v>90.17</v>
      </c>
      <c r="L223" s="15">
        <v>112.83</v>
      </c>
      <c r="M223" s="15"/>
      <c r="N223" s="15">
        <v>68.903103673000004</v>
      </c>
      <c r="O223" s="15">
        <v>72.470752657999995</v>
      </c>
      <c r="P223" s="16" t="s">
        <v>18</v>
      </c>
      <c r="Q223" s="39" t="s">
        <v>738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336</v>
      </c>
      <c r="D224" s="17" t="s">
        <v>337</v>
      </c>
      <c r="E224" s="17">
        <v>2</v>
      </c>
      <c r="F224" s="14">
        <v>22.38</v>
      </c>
      <c r="G224" s="14">
        <v>20.260000000000002</v>
      </c>
      <c r="H224" s="14">
        <v>18.149999999999999</v>
      </c>
      <c r="I224" s="14"/>
      <c r="J224" s="14">
        <v>22.69</v>
      </c>
      <c r="K224" s="14">
        <v>26.91</v>
      </c>
      <c r="L224" s="14">
        <v>33.75</v>
      </c>
      <c r="M224" s="14"/>
      <c r="N224" s="14">
        <v>29.387838824999999</v>
      </c>
      <c r="O224" s="33">
        <v>146.71147695000002</v>
      </c>
      <c r="P224" s="17" t="s">
        <v>15</v>
      </c>
      <c r="Q224" s="40" t="s">
        <v>739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338</v>
      </c>
      <c r="D225" s="16" t="s">
        <v>339</v>
      </c>
      <c r="E225" s="16">
        <v>0</v>
      </c>
      <c r="F225" s="15">
        <v>31.6</v>
      </c>
      <c r="G225" s="15">
        <v>26.33</v>
      </c>
      <c r="H225" s="15">
        <v>21.07</v>
      </c>
      <c r="I225" s="14"/>
      <c r="J225" s="15">
        <v>32.82</v>
      </c>
      <c r="K225" s="15">
        <v>43.34</v>
      </c>
      <c r="L225" s="15">
        <v>60.38</v>
      </c>
      <c r="M225" s="15"/>
      <c r="N225" s="15">
        <v>38.251992637000001</v>
      </c>
      <c r="O225" s="15">
        <v>202.18322975000001</v>
      </c>
      <c r="P225" s="16" t="s">
        <v>15</v>
      </c>
      <c r="Q225" s="39" t="s">
        <v>740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340</v>
      </c>
      <c r="D226" s="17" t="s">
        <v>341</v>
      </c>
      <c r="E226" s="17">
        <v>2</v>
      </c>
      <c r="F226" s="14">
        <v>14.81</v>
      </c>
      <c r="G226" s="14">
        <v>13.7</v>
      </c>
      <c r="H226" s="14">
        <v>12.6</v>
      </c>
      <c r="I226" s="14"/>
      <c r="J226" s="14">
        <v>15.36</v>
      </c>
      <c r="K226" s="14">
        <v>17.559999999999999</v>
      </c>
      <c r="L226" s="14">
        <v>21.13</v>
      </c>
      <c r="M226" s="14"/>
      <c r="N226" s="14">
        <v>46.377926324000001</v>
      </c>
      <c r="O226" s="33">
        <v>12.460736000000001</v>
      </c>
      <c r="P226" s="17" t="s">
        <v>15</v>
      </c>
      <c r="Q226" s="40" t="s">
        <v>741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418</v>
      </c>
      <c r="D227" s="16" t="s">
        <v>419</v>
      </c>
      <c r="E227" s="16">
        <v>3</v>
      </c>
      <c r="F227" s="15">
        <v>4.4800000000000004</v>
      </c>
      <c r="G227" s="15">
        <v>3.48</v>
      </c>
      <c r="H227" s="15">
        <v>2.4900000000000002</v>
      </c>
      <c r="I227" s="14"/>
      <c r="J227" s="15">
        <v>4.7300000000000004</v>
      </c>
      <c r="K227" s="15">
        <v>6.71</v>
      </c>
      <c r="L227" s="15">
        <v>9.93</v>
      </c>
      <c r="M227" s="15"/>
      <c r="N227" s="15">
        <v>34.059076843</v>
      </c>
      <c r="O227" s="15">
        <v>1.9613496500000001</v>
      </c>
      <c r="P227" s="16" t="s">
        <v>15</v>
      </c>
      <c r="Q227" s="39" t="s">
        <v>742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342</v>
      </c>
      <c r="D228" s="17" t="s">
        <v>343</v>
      </c>
      <c r="E228" s="17">
        <v>5</v>
      </c>
      <c r="F228" s="14">
        <v>13.49</v>
      </c>
      <c r="G228" s="14">
        <v>11.8</v>
      </c>
      <c r="H228" s="14">
        <v>10.119999999999999</v>
      </c>
      <c r="I228" s="14"/>
      <c r="J228" s="14">
        <v>13.8</v>
      </c>
      <c r="K228" s="14">
        <v>17.16</v>
      </c>
      <c r="L228" s="14">
        <v>22.6</v>
      </c>
      <c r="M228" s="14"/>
      <c r="N228" s="14">
        <v>39.732760014999997</v>
      </c>
      <c r="O228" s="33">
        <v>13.375337649999999</v>
      </c>
      <c r="P228" s="17" t="s">
        <v>15</v>
      </c>
      <c r="Q228" s="40" t="s">
        <v>743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344</v>
      </c>
      <c r="D229" s="16" t="s">
        <v>345</v>
      </c>
      <c r="E229" s="16">
        <v>6</v>
      </c>
      <c r="F229" s="15">
        <v>29.06</v>
      </c>
      <c r="G229" s="15">
        <v>25.97</v>
      </c>
      <c r="H229" s="15">
        <v>22.89</v>
      </c>
      <c r="I229" s="14"/>
      <c r="J229" s="15">
        <v>29.86</v>
      </c>
      <c r="K229" s="15">
        <v>36.020000000000003</v>
      </c>
      <c r="L229" s="15">
        <v>46</v>
      </c>
      <c r="M229" s="15"/>
      <c r="N229" s="15">
        <v>49.340750186000001</v>
      </c>
      <c r="O229" s="15">
        <v>160.72724215</v>
      </c>
      <c r="P229" s="16" t="s">
        <v>15</v>
      </c>
      <c r="Q229" s="39" t="s">
        <v>744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346</v>
      </c>
      <c r="D230" s="17" t="s">
        <v>347</v>
      </c>
      <c r="E230" s="17">
        <v>5</v>
      </c>
      <c r="F230" s="14">
        <v>6.42</v>
      </c>
      <c r="G230" s="14">
        <v>5.48</v>
      </c>
      <c r="H230" s="14">
        <v>4.55</v>
      </c>
      <c r="I230" s="14"/>
      <c r="J230" s="14">
        <v>6.63</v>
      </c>
      <c r="K230" s="14">
        <v>8.49</v>
      </c>
      <c r="L230" s="14">
        <v>11.5</v>
      </c>
      <c r="M230" s="14"/>
      <c r="N230" s="14">
        <v>39.020484142000001</v>
      </c>
      <c r="O230" s="33">
        <v>4.6544530499999999</v>
      </c>
      <c r="P230" s="17" t="s">
        <v>15</v>
      </c>
      <c r="Q230" s="40" t="s">
        <v>745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348</v>
      </c>
      <c r="D231" s="16" t="s">
        <v>349</v>
      </c>
      <c r="E231" s="16">
        <v>8</v>
      </c>
      <c r="F231" s="15">
        <v>61.79</v>
      </c>
      <c r="G231" s="15">
        <v>56.98</v>
      </c>
      <c r="H231" s="15">
        <v>52.18</v>
      </c>
      <c r="I231" s="14"/>
      <c r="J231" s="15">
        <v>72.22</v>
      </c>
      <c r="K231" s="15">
        <v>81.819999999999993</v>
      </c>
      <c r="L231" s="15">
        <v>97.36</v>
      </c>
      <c r="M231" s="15"/>
      <c r="N231" s="15">
        <v>57.937544535999997</v>
      </c>
      <c r="O231" s="15">
        <v>14.6338177</v>
      </c>
      <c r="P231" s="16" t="s">
        <v>18</v>
      </c>
      <c r="Q231" s="39" t="s">
        <v>746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350</v>
      </c>
      <c r="D232" s="17" t="s">
        <v>420</v>
      </c>
      <c r="E232" s="17">
        <v>10</v>
      </c>
      <c r="F232" s="14">
        <v>8.6</v>
      </c>
      <c r="G232" s="14">
        <v>7.53</v>
      </c>
      <c r="H232" s="14">
        <v>6.46</v>
      </c>
      <c r="I232" s="14"/>
      <c r="J232" s="14">
        <v>9.35</v>
      </c>
      <c r="K232" s="14">
        <v>11.48</v>
      </c>
      <c r="L232" s="14">
        <v>14.93</v>
      </c>
      <c r="M232" s="14"/>
      <c r="N232" s="14">
        <v>81.612627664000001</v>
      </c>
      <c r="O232" s="33">
        <v>6.3458470500000006</v>
      </c>
      <c r="P232" s="17" t="s">
        <v>18</v>
      </c>
      <c r="Q232" s="40" t="s">
        <v>747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350</v>
      </c>
      <c r="D233" s="16" t="s">
        <v>351</v>
      </c>
      <c r="E233" s="16">
        <v>10</v>
      </c>
      <c r="F233" s="15">
        <v>9.19</v>
      </c>
      <c r="G233" s="15">
        <v>7.95</v>
      </c>
      <c r="H233" s="15">
        <v>6.72</v>
      </c>
      <c r="I233" s="14"/>
      <c r="J233" s="15">
        <v>9.93</v>
      </c>
      <c r="K233" s="15">
        <v>12.39</v>
      </c>
      <c r="L233" s="15">
        <v>16.38</v>
      </c>
      <c r="M233" s="15"/>
      <c r="N233" s="15">
        <v>88.175080741000002</v>
      </c>
      <c r="O233" s="15">
        <v>138.69978620000001</v>
      </c>
      <c r="P233" s="16" t="s">
        <v>18</v>
      </c>
      <c r="Q233" s="39" t="s">
        <v>748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352</v>
      </c>
      <c r="D234" s="17" t="s">
        <v>353</v>
      </c>
      <c r="E234" s="17">
        <v>4</v>
      </c>
      <c r="F234" s="14">
        <v>82.63</v>
      </c>
      <c r="G234" s="14">
        <v>77.2</v>
      </c>
      <c r="H234" s="14">
        <v>71.77</v>
      </c>
      <c r="I234" s="14"/>
      <c r="J234" s="14">
        <v>85.41</v>
      </c>
      <c r="K234" s="14">
        <v>96.26</v>
      </c>
      <c r="L234" s="14">
        <v>113.82</v>
      </c>
      <c r="M234" s="14"/>
      <c r="N234" s="14">
        <v>49.932358088999997</v>
      </c>
      <c r="O234" s="33">
        <v>1662.8904901000001</v>
      </c>
      <c r="P234" s="17" t="s">
        <v>15</v>
      </c>
      <c r="Q234" s="40" t="s">
        <v>749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354</v>
      </c>
      <c r="D235" s="16" t="s">
        <v>355</v>
      </c>
      <c r="E235" s="16">
        <v>0</v>
      </c>
      <c r="F235" s="15">
        <v>17.010000000000002</v>
      </c>
      <c r="G235" s="15">
        <v>15.08</v>
      </c>
      <c r="H235" s="15">
        <v>13.16</v>
      </c>
      <c r="I235" s="14"/>
      <c r="J235" s="15">
        <v>17.55</v>
      </c>
      <c r="K235" s="15">
        <v>21.39</v>
      </c>
      <c r="L235" s="15">
        <v>27.62</v>
      </c>
      <c r="M235" s="15"/>
      <c r="N235" s="15">
        <v>33.105067679999998</v>
      </c>
      <c r="O235" s="15">
        <v>7.7735632500000005</v>
      </c>
      <c r="P235" s="16" t="s">
        <v>15</v>
      </c>
      <c r="Q235" s="39" t="s">
        <v>750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356</v>
      </c>
      <c r="D236" s="17" t="s">
        <v>357</v>
      </c>
      <c r="E236" s="17">
        <v>2</v>
      </c>
      <c r="F236" s="14">
        <v>3.4</v>
      </c>
      <c r="G236" s="14">
        <v>2.86</v>
      </c>
      <c r="H236" s="14">
        <v>2.3199999999999998</v>
      </c>
      <c r="I236" s="14"/>
      <c r="J236" s="14">
        <v>3.55</v>
      </c>
      <c r="K236" s="14">
        <v>4.62</v>
      </c>
      <c r="L236" s="14">
        <v>6.36</v>
      </c>
      <c r="M236" s="14"/>
      <c r="N236" s="14">
        <v>30.428217681</v>
      </c>
      <c r="O236" s="33">
        <v>61.93088625</v>
      </c>
      <c r="P236" s="17" t="s">
        <v>15</v>
      </c>
      <c r="Q236" s="40" t="s">
        <v>751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358</v>
      </c>
      <c r="D237" s="16" t="s">
        <v>359</v>
      </c>
      <c r="E237" s="16">
        <v>9</v>
      </c>
      <c r="F237" s="15">
        <v>33</v>
      </c>
      <c r="G237" s="15">
        <v>30.09</v>
      </c>
      <c r="H237" s="15">
        <v>27.18</v>
      </c>
      <c r="I237" s="14"/>
      <c r="J237" s="15">
        <v>34.200000000000003</v>
      </c>
      <c r="K237" s="15">
        <v>40.01</v>
      </c>
      <c r="L237" s="15">
        <v>49.43</v>
      </c>
      <c r="M237" s="15"/>
      <c r="N237" s="15">
        <v>54.031387443</v>
      </c>
      <c r="O237" s="15">
        <v>254.08871979999998</v>
      </c>
      <c r="P237" s="16" t="s">
        <v>18</v>
      </c>
      <c r="Q237" s="39" t="s">
        <v>752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360</v>
      </c>
      <c r="D238" s="17" t="s">
        <v>361</v>
      </c>
      <c r="E238" s="17">
        <v>5</v>
      </c>
      <c r="F238" s="14">
        <v>13.27</v>
      </c>
      <c r="G238" s="14">
        <v>11.89</v>
      </c>
      <c r="H238" s="14">
        <v>10.51</v>
      </c>
      <c r="I238" s="14"/>
      <c r="J238" s="14">
        <v>13.87</v>
      </c>
      <c r="K238" s="14">
        <v>16.62</v>
      </c>
      <c r="L238" s="14">
        <v>21.08</v>
      </c>
      <c r="M238" s="14"/>
      <c r="N238" s="14">
        <v>43.863810581999999</v>
      </c>
      <c r="O238" s="33">
        <v>16.548464650000003</v>
      </c>
      <c r="P238" s="17" t="s">
        <v>15</v>
      </c>
      <c r="Q238" s="40" t="s">
        <v>753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362</v>
      </c>
      <c r="D239" s="16" t="s">
        <v>363</v>
      </c>
      <c r="E239" s="16">
        <v>3</v>
      </c>
      <c r="F239" s="15">
        <v>22.69</v>
      </c>
      <c r="G239" s="15">
        <v>19.53</v>
      </c>
      <c r="H239" s="15">
        <v>16.38</v>
      </c>
      <c r="I239" s="14"/>
      <c r="J239" s="15">
        <v>23.2</v>
      </c>
      <c r="K239" s="15">
        <v>29.5</v>
      </c>
      <c r="L239" s="15">
        <v>39.71</v>
      </c>
      <c r="M239" s="15"/>
      <c r="N239" s="15">
        <v>31.697621338000001</v>
      </c>
      <c r="O239" s="15">
        <v>73.962218800000002</v>
      </c>
      <c r="P239" s="16" t="s">
        <v>15</v>
      </c>
      <c r="Q239" s="39" t="s">
        <v>754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478</v>
      </c>
      <c r="D240" s="17" t="s">
        <v>479</v>
      </c>
      <c r="E240" s="17">
        <v>6</v>
      </c>
      <c r="F240" s="14">
        <v>1.29</v>
      </c>
      <c r="G240" s="14">
        <v>1.06</v>
      </c>
      <c r="H240" s="14">
        <v>0.84</v>
      </c>
      <c r="I240" s="14"/>
      <c r="J240" s="14">
        <v>1.38</v>
      </c>
      <c r="K240" s="14">
        <v>1.82</v>
      </c>
      <c r="L240" s="14">
        <v>2.54</v>
      </c>
      <c r="M240" s="14"/>
      <c r="N240" s="14">
        <v>45.774047037000003</v>
      </c>
      <c r="O240" s="33">
        <v>2.7491161000000002</v>
      </c>
      <c r="P240" s="17" t="s">
        <v>15</v>
      </c>
      <c r="Q240" s="40" t="s">
        <v>755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364</v>
      </c>
      <c r="D241" s="16" t="s">
        <v>365</v>
      </c>
      <c r="E241" s="16">
        <v>2</v>
      </c>
      <c r="F241" s="15">
        <v>14.78</v>
      </c>
      <c r="G241" s="15">
        <v>13.13</v>
      </c>
      <c r="H241" s="15">
        <v>11.49</v>
      </c>
      <c r="I241" s="14"/>
      <c r="J241" s="15">
        <v>15.07</v>
      </c>
      <c r="K241" s="15">
        <v>18.350000000000001</v>
      </c>
      <c r="L241" s="15">
        <v>23.67</v>
      </c>
      <c r="M241" s="15"/>
      <c r="N241" s="15">
        <v>28.954544186</v>
      </c>
      <c r="O241" s="15">
        <v>26.031363249999998</v>
      </c>
      <c r="P241" s="16" t="s">
        <v>15</v>
      </c>
      <c r="Q241" s="39" t="s">
        <v>756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366</v>
      </c>
      <c r="D242" s="17" t="s">
        <v>367</v>
      </c>
      <c r="E242" s="17">
        <v>5</v>
      </c>
      <c r="F242" s="14">
        <v>43.58</v>
      </c>
      <c r="G242" s="14">
        <v>39.799999999999997</v>
      </c>
      <c r="H242" s="14">
        <v>36.020000000000003</v>
      </c>
      <c r="I242" s="14"/>
      <c r="J242" s="14">
        <v>44.47</v>
      </c>
      <c r="K242" s="14">
        <v>52.02</v>
      </c>
      <c r="L242" s="14">
        <v>64.239999999999995</v>
      </c>
      <c r="M242" s="14"/>
      <c r="N242" s="14">
        <v>37.166555612000003</v>
      </c>
      <c r="O242" s="33">
        <v>401.76662495000005</v>
      </c>
      <c r="P242" s="17" t="s">
        <v>15</v>
      </c>
      <c r="Q242" s="40" t="s">
        <v>757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405</v>
      </c>
      <c r="D243" s="16" t="s">
        <v>406</v>
      </c>
      <c r="E243" s="16">
        <v>7</v>
      </c>
      <c r="F243" s="15">
        <v>2400.5500000000002</v>
      </c>
      <c r="G243" s="15">
        <v>1916.67</v>
      </c>
      <c r="H243" s="15">
        <v>1432.79</v>
      </c>
      <c r="I243" s="14"/>
      <c r="J243" s="15">
        <v>2570</v>
      </c>
      <c r="K243" s="15">
        <v>3537.75</v>
      </c>
      <c r="L243" s="15">
        <v>5103.6899999999996</v>
      </c>
      <c r="M243" s="15"/>
      <c r="N243" s="15">
        <v>66.630100737000006</v>
      </c>
      <c r="O243" s="15">
        <v>4.9650094964999996</v>
      </c>
      <c r="P243" s="16" t="s">
        <v>18</v>
      </c>
      <c r="Q243" s="39" t="s">
        <v>758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368</v>
      </c>
      <c r="D244" s="17" t="s">
        <v>369</v>
      </c>
      <c r="E244" s="17">
        <v>2</v>
      </c>
      <c r="F244" s="14">
        <v>7.89</v>
      </c>
      <c r="G244" s="14">
        <v>7.22</v>
      </c>
      <c r="H244" s="14">
        <v>6.55</v>
      </c>
      <c r="I244" s="14"/>
      <c r="J244" s="14">
        <v>8.1</v>
      </c>
      <c r="K244" s="14">
        <v>9.43</v>
      </c>
      <c r="L244" s="14">
        <v>11.59</v>
      </c>
      <c r="M244" s="14"/>
      <c r="N244" s="14">
        <v>29.188634907000001</v>
      </c>
      <c r="O244" s="33">
        <v>4.5272323500000002</v>
      </c>
      <c r="P244" s="17" t="s">
        <v>15</v>
      </c>
      <c r="Q244" s="40" t="s">
        <v>759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370</v>
      </c>
      <c r="D245" s="16" t="s">
        <v>371</v>
      </c>
      <c r="E245" s="16">
        <v>3</v>
      </c>
      <c r="F245" s="15" t="s">
        <v>33</v>
      </c>
      <c r="G245" s="15" t="s">
        <v>33</v>
      </c>
      <c r="H245" s="15" t="s">
        <v>33</v>
      </c>
      <c r="I245" s="14"/>
      <c r="J245" s="15" t="s">
        <v>33</v>
      </c>
      <c r="K245" s="15" t="s">
        <v>33</v>
      </c>
      <c r="L245" s="15" t="s">
        <v>33</v>
      </c>
      <c r="M245" s="15"/>
      <c r="N245" s="15" t="s">
        <v>33</v>
      </c>
      <c r="O245" s="15" t="s">
        <v>33</v>
      </c>
      <c r="P245" s="16" t="s">
        <v>33</v>
      </c>
      <c r="Q245" s="39" t="s">
        <v>34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372</v>
      </c>
      <c r="D246" s="17" t="s">
        <v>373</v>
      </c>
      <c r="E246" s="17">
        <v>0</v>
      </c>
      <c r="F246" s="14">
        <v>9.74</v>
      </c>
      <c r="G246" s="14">
        <v>7.94</v>
      </c>
      <c r="H246" s="14">
        <v>6.14</v>
      </c>
      <c r="I246" s="14"/>
      <c r="J246" s="14">
        <v>10.17</v>
      </c>
      <c r="K246" s="14">
        <v>13.76</v>
      </c>
      <c r="L246" s="14">
        <v>19.579999999999998</v>
      </c>
      <c r="M246" s="14"/>
      <c r="N246" s="14">
        <v>34.354126741000002</v>
      </c>
      <c r="O246" s="33">
        <v>49.170102200000002</v>
      </c>
      <c r="P246" s="17" t="s">
        <v>15</v>
      </c>
      <c r="Q246" s="40" t="s">
        <v>760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761</v>
      </c>
      <c r="D247" s="16" t="s">
        <v>762</v>
      </c>
      <c r="E247" s="16">
        <v>4</v>
      </c>
      <c r="F247" s="15">
        <v>9.7200000000000006</v>
      </c>
      <c r="G247" s="15">
        <v>9.44</v>
      </c>
      <c r="H247" s="15">
        <v>9.16</v>
      </c>
      <c r="I247" s="14"/>
      <c r="J247" s="15">
        <v>10.44</v>
      </c>
      <c r="K247" s="15">
        <v>10.99</v>
      </c>
      <c r="L247" s="15">
        <v>11.89</v>
      </c>
      <c r="M247" s="15"/>
      <c r="N247" s="15">
        <v>54.298730077999998</v>
      </c>
      <c r="O247" s="15">
        <v>1.9817264395</v>
      </c>
      <c r="P247" s="16" t="s">
        <v>18</v>
      </c>
      <c r="Q247" s="39" t="s">
        <v>763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764</v>
      </c>
      <c r="D248" s="17" t="s">
        <v>765</v>
      </c>
      <c r="E248" s="17">
        <v>6</v>
      </c>
      <c r="F248" s="14">
        <v>93.4</v>
      </c>
      <c r="G248" s="14">
        <v>87.22</v>
      </c>
      <c r="H248" s="14">
        <v>81.040000000000006</v>
      </c>
      <c r="I248" s="14"/>
      <c r="J248" s="14">
        <v>93.97</v>
      </c>
      <c r="K248" s="14">
        <v>106.33</v>
      </c>
      <c r="L248" s="14">
        <v>126.33</v>
      </c>
      <c r="M248" s="14"/>
      <c r="N248" s="14">
        <v>32.013210121999997</v>
      </c>
      <c r="O248" s="33">
        <v>4.0456090099999997</v>
      </c>
      <c r="P248" s="17" t="s">
        <v>15</v>
      </c>
      <c r="Q248" s="40" t="s">
        <v>766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509</v>
      </c>
      <c r="D249" s="16" t="s">
        <v>510</v>
      </c>
      <c r="E249" s="16">
        <v>6</v>
      </c>
      <c r="F249" s="15">
        <v>61.99</v>
      </c>
      <c r="G249" s="15">
        <v>58.85</v>
      </c>
      <c r="H249" s="15">
        <v>55.71</v>
      </c>
      <c r="I249" s="14"/>
      <c r="J249" s="15">
        <v>69.14</v>
      </c>
      <c r="K249" s="15">
        <v>75.41</v>
      </c>
      <c r="L249" s="15">
        <v>85.56</v>
      </c>
      <c r="M249" s="15"/>
      <c r="N249" s="15">
        <v>55.218587468999999</v>
      </c>
      <c r="O249" s="15">
        <v>1.4104454149999999</v>
      </c>
      <c r="P249" s="16" t="s">
        <v>18</v>
      </c>
      <c r="Q249" s="39" t="s">
        <v>767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463</v>
      </c>
      <c r="D250" s="17" t="s">
        <v>464</v>
      </c>
      <c r="E250" s="17">
        <v>5</v>
      </c>
      <c r="F250" s="14">
        <v>181.1</v>
      </c>
      <c r="G250" s="14">
        <v>169.14</v>
      </c>
      <c r="H250" s="14">
        <v>157.18</v>
      </c>
      <c r="I250" s="14"/>
      <c r="J250" s="14">
        <v>183.15</v>
      </c>
      <c r="K250" s="14">
        <v>207.06</v>
      </c>
      <c r="L250" s="14">
        <v>245.75</v>
      </c>
      <c r="M250" s="14"/>
      <c r="N250" s="14">
        <v>29.312366485999998</v>
      </c>
      <c r="O250" s="33">
        <v>3.2865848479999999</v>
      </c>
      <c r="P250" s="17" t="s">
        <v>15</v>
      </c>
      <c r="Q250" s="40" t="s">
        <v>768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374</v>
      </c>
      <c r="D251" s="16" t="s">
        <v>375</v>
      </c>
      <c r="E251" s="16">
        <v>6</v>
      </c>
      <c r="F251" s="15">
        <v>48.57</v>
      </c>
      <c r="G251" s="15">
        <v>41.67</v>
      </c>
      <c r="H251" s="15">
        <v>34.78</v>
      </c>
      <c r="I251" s="14"/>
      <c r="J251" s="15">
        <v>62.93</v>
      </c>
      <c r="K251" s="15">
        <v>76.709999999999994</v>
      </c>
      <c r="L251" s="15">
        <v>99.01</v>
      </c>
      <c r="M251" s="15"/>
      <c r="N251" s="15">
        <v>69.169545956999997</v>
      </c>
      <c r="O251" s="15">
        <v>3.4517748610000001</v>
      </c>
      <c r="P251" s="16" t="s">
        <v>18</v>
      </c>
      <c r="Q251" s="39" t="s">
        <v>769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430</v>
      </c>
      <c r="D252" s="17" t="s">
        <v>431</v>
      </c>
      <c r="E252" s="17">
        <v>9</v>
      </c>
      <c r="F252" s="14">
        <v>105.65</v>
      </c>
      <c r="G252" s="14">
        <v>102.09</v>
      </c>
      <c r="H252" s="14">
        <v>98.54</v>
      </c>
      <c r="I252" s="14"/>
      <c r="J252" s="14">
        <v>109.77</v>
      </c>
      <c r="K252" s="14">
        <v>116.87</v>
      </c>
      <c r="L252" s="14">
        <v>128.36000000000001</v>
      </c>
      <c r="M252" s="14"/>
      <c r="N252" s="14">
        <v>81.463814643999996</v>
      </c>
      <c r="O252" s="33">
        <v>2.016984474</v>
      </c>
      <c r="P252" s="17" t="s">
        <v>18</v>
      </c>
      <c r="Q252" s="40" t="s">
        <v>770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771</v>
      </c>
      <c r="D253" s="16" t="s">
        <v>772</v>
      </c>
      <c r="E253" s="16">
        <v>10</v>
      </c>
      <c r="F253" s="15">
        <v>96.6</v>
      </c>
      <c r="G253" s="15">
        <v>92.85</v>
      </c>
      <c r="H253" s="15">
        <v>89.1</v>
      </c>
      <c r="I253" s="14"/>
      <c r="J253" s="15">
        <v>97.55</v>
      </c>
      <c r="K253" s="15">
        <v>105.04</v>
      </c>
      <c r="L253" s="15">
        <v>117.17</v>
      </c>
      <c r="M253" s="15"/>
      <c r="N253" s="15">
        <v>81.867101164999994</v>
      </c>
      <c r="O253" s="15">
        <v>1.005682333</v>
      </c>
      <c r="P253" s="16" t="s">
        <v>18</v>
      </c>
      <c r="Q253" s="39" t="s">
        <v>773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774</v>
      </c>
      <c r="D254" s="17" t="s">
        <v>775</v>
      </c>
      <c r="E254" s="17">
        <v>0</v>
      </c>
      <c r="F254" s="14">
        <v>86.81</v>
      </c>
      <c r="G254" s="14">
        <v>78.42</v>
      </c>
      <c r="H254" s="14">
        <v>70.040000000000006</v>
      </c>
      <c r="I254" s="14"/>
      <c r="J254" s="14">
        <v>88.6</v>
      </c>
      <c r="K254" s="14">
        <v>105.36</v>
      </c>
      <c r="L254" s="14">
        <v>132.47999999999999</v>
      </c>
      <c r="M254" s="14"/>
      <c r="N254" s="14">
        <v>23.344731907</v>
      </c>
      <c r="O254" s="33">
        <v>1.5130244195</v>
      </c>
      <c r="P254" s="17" t="s">
        <v>15</v>
      </c>
      <c r="Q254" s="40" t="s">
        <v>776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465</v>
      </c>
      <c r="D255" s="16" t="s">
        <v>466</v>
      </c>
      <c r="E255" s="16">
        <v>7</v>
      </c>
      <c r="F255" s="15">
        <v>44.25</v>
      </c>
      <c r="G255" s="15">
        <v>39.43</v>
      </c>
      <c r="H255" s="15">
        <v>34.61</v>
      </c>
      <c r="I255" s="14"/>
      <c r="J255" s="15">
        <v>51.84</v>
      </c>
      <c r="K255" s="15">
        <v>61.47</v>
      </c>
      <c r="L255" s="15">
        <v>77.06</v>
      </c>
      <c r="M255" s="15"/>
      <c r="N255" s="15">
        <v>68.604063464000006</v>
      </c>
      <c r="O255" s="15">
        <v>1.9864416734999999</v>
      </c>
      <c r="P255" s="16" t="s">
        <v>18</v>
      </c>
      <c r="Q255" s="39" t="s">
        <v>777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778</v>
      </c>
      <c r="D256" s="17" t="s">
        <v>779</v>
      </c>
      <c r="E256" s="17">
        <v>8</v>
      </c>
      <c r="F256" s="14">
        <v>49.57</v>
      </c>
      <c r="G256" s="14">
        <v>42.81</v>
      </c>
      <c r="H256" s="14">
        <v>36.049999999999997</v>
      </c>
      <c r="I256" s="14"/>
      <c r="J256" s="14">
        <v>63.22</v>
      </c>
      <c r="K256" s="14">
        <v>76.73</v>
      </c>
      <c r="L256" s="14">
        <v>98.6</v>
      </c>
      <c r="M256" s="14"/>
      <c r="N256" s="14">
        <v>70.225017862000001</v>
      </c>
      <c r="O256" s="33">
        <v>1.8774913979999999</v>
      </c>
      <c r="P256" s="17" t="s">
        <v>18</v>
      </c>
      <c r="Q256" s="40" t="s">
        <v>780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438</v>
      </c>
      <c r="D257" s="16" t="s">
        <v>439</v>
      </c>
      <c r="E257" s="16">
        <v>7</v>
      </c>
      <c r="F257" s="15">
        <v>43.11</v>
      </c>
      <c r="G257" s="15">
        <v>38.24</v>
      </c>
      <c r="H257" s="15">
        <v>33.380000000000003</v>
      </c>
      <c r="I257" s="14"/>
      <c r="J257" s="15">
        <v>55</v>
      </c>
      <c r="K257" s="15">
        <v>64.72</v>
      </c>
      <c r="L257" s="15">
        <v>80.459999999999994</v>
      </c>
      <c r="M257" s="15"/>
      <c r="N257" s="15">
        <v>44.633212307000001</v>
      </c>
      <c r="O257" s="15">
        <v>1.7926922520000002</v>
      </c>
      <c r="P257" s="16" t="s">
        <v>18</v>
      </c>
      <c r="Q257" s="39" t="s">
        <v>781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494</v>
      </c>
      <c r="D258" s="17" t="s">
        <v>376</v>
      </c>
      <c r="E258" s="17">
        <v>6</v>
      </c>
      <c r="F258" s="14">
        <v>89.51</v>
      </c>
      <c r="G258" s="14">
        <v>75.34</v>
      </c>
      <c r="H258" s="14">
        <v>61.18</v>
      </c>
      <c r="I258" s="14"/>
      <c r="J258" s="14">
        <v>119.5</v>
      </c>
      <c r="K258" s="14">
        <v>147.82</v>
      </c>
      <c r="L258" s="14">
        <v>193.65</v>
      </c>
      <c r="M258" s="14"/>
      <c r="N258" s="14">
        <v>67.860505484000001</v>
      </c>
      <c r="O258" s="33">
        <v>8.9394678914999997</v>
      </c>
      <c r="P258" s="17" t="s">
        <v>18</v>
      </c>
      <c r="Q258" s="40" t="s">
        <v>782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495</v>
      </c>
      <c r="D259" s="16" t="s">
        <v>377</v>
      </c>
      <c r="E259" s="16">
        <v>2</v>
      </c>
      <c r="F259" s="15">
        <v>32.42</v>
      </c>
      <c r="G259" s="15">
        <v>24.37</v>
      </c>
      <c r="H259" s="15">
        <v>16.329999999999998</v>
      </c>
      <c r="I259" s="14"/>
      <c r="J259" s="15">
        <v>33.46</v>
      </c>
      <c r="K259" s="15">
        <v>49.54</v>
      </c>
      <c r="L259" s="15">
        <v>75.569999999999993</v>
      </c>
      <c r="M259" s="15"/>
      <c r="N259" s="15">
        <v>53.371195178000001</v>
      </c>
      <c r="O259" s="15">
        <v>5.8156404789999998</v>
      </c>
      <c r="P259" s="16" t="s">
        <v>15</v>
      </c>
      <c r="Q259" s="39" t="s">
        <v>783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496</v>
      </c>
      <c r="D260" s="17" t="s">
        <v>497</v>
      </c>
      <c r="E260" s="17">
        <v>6</v>
      </c>
      <c r="F260" s="14">
        <v>51.34</v>
      </c>
      <c r="G260" s="14">
        <v>42.35</v>
      </c>
      <c r="H260" s="14">
        <v>33.36</v>
      </c>
      <c r="I260" s="14"/>
      <c r="J260" s="14">
        <v>72.150000000000006</v>
      </c>
      <c r="K260" s="14">
        <v>90.12</v>
      </c>
      <c r="L260" s="14">
        <v>119.2</v>
      </c>
      <c r="M260" s="14"/>
      <c r="N260" s="14">
        <v>65.979307203999994</v>
      </c>
      <c r="O260" s="33">
        <v>13.760258544000001</v>
      </c>
      <c r="P260" s="17" t="s">
        <v>18</v>
      </c>
      <c r="Q260" s="40" t="s">
        <v>784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441</v>
      </c>
      <c r="D261" s="16" t="s">
        <v>442</v>
      </c>
      <c r="E261" s="16">
        <v>10</v>
      </c>
      <c r="F261" s="15">
        <v>34.93</v>
      </c>
      <c r="G261" s="15">
        <v>31.08</v>
      </c>
      <c r="H261" s="15">
        <v>27.24</v>
      </c>
      <c r="I261" s="14"/>
      <c r="J261" s="15">
        <v>35.76</v>
      </c>
      <c r="K261" s="15">
        <v>43.44</v>
      </c>
      <c r="L261" s="15">
        <v>55.87</v>
      </c>
      <c r="M261" s="15"/>
      <c r="N261" s="15">
        <v>77.089221273000007</v>
      </c>
      <c r="O261" s="15">
        <v>3.9290511384999998</v>
      </c>
      <c r="P261" s="16" t="s">
        <v>18</v>
      </c>
      <c r="Q261" s="39" t="s">
        <v>785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378</v>
      </c>
      <c r="D262" s="17" t="s">
        <v>379</v>
      </c>
      <c r="E262" s="17">
        <v>7</v>
      </c>
      <c r="F262" s="14">
        <v>139.81</v>
      </c>
      <c r="G262" s="14">
        <v>135.22</v>
      </c>
      <c r="H262" s="14">
        <v>130.63</v>
      </c>
      <c r="I262" s="14"/>
      <c r="J262" s="14">
        <v>141.9</v>
      </c>
      <c r="K262" s="14">
        <v>151.07</v>
      </c>
      <c r="L262" s="14">
        <v>165.91</v>
      </c>
      <c r="M262" s="14"/>
      <c r="N262" s="14">
        <v>74.024205867999996</v>
      </c>
      <c r="O262" s="33">
        <v>5.4384592495000001</v>
      </c>
      <c r="P262" s="17" t="s">
        <v>18</v>
      </c>
      <c r="Q262" s="40" t="s">
        <v>786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443</v>
      </c>
      <c r="D263" s="16" t="s">
        <v>444</v>
      </c>
      <c r="E263" s="16">
        <v>2</v>
      </c>
      <c r="F263" s="15">
        <v>124.42</v>
      </c>
      <c r="G263" s="15">
        <v>114.03</v>
      </c>
      <c r="H263" s="15">
        <v>103.64</v>
      </c>
      <c r="I263" s="14"/>
      <c r="J263" s="15">
        <v>125.41</v>
      </c>
      <c r="K263" s="15">
        <v>146.18</v>
      </c>
      <c r="L263" s="15">
        <v>179.79</v>
      </c>
      <c r="M263" s="15"/>
      <c r="N263" s="15">
        <v>25.659101121999999</v>
      </c>
      <c r="O263" s="15">
        <v>18.866757952</v>
      </c>
      <c r="P263" s="16" t="s">
        <v>15</v>
      </c>
      <c r="Q263" s="39"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498</v>
      </c>
      <c r="D264" s="17" t="s">
        <v>380</v>
      </c>
      <c r="E264" s="17">
        <v>5</v>
      </c>
      <c r="F264" s="14">
        <v>174.33</v>
      </c>
      <c r="G264" s="14">
        <v>162.88</v>
      </c>
      <c r="H264" s="14">
        <v>151.43</v>
      </c>
      <c r="I264" s="14"/>
      <c r="J264" s="14">
        <v>176.19</v>
      </c>
      <c r="K264" s="14">
        <v>199.08</v>
      </c>
      <c r="L264" s="14">
        <v>236.12</v>
      </c>
      <c r="M264" s="14"/>
      <c r="N264" s="14">
        <v>30.712243825000002</v>
      </c>
      <c r="O264" s="33">
        <v>727.95228653000004</v>
      </c>
      <c r="P264" s="17" t="s">
        <v>15</v>
      </c>
      <c r="Q264" s="40"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789</v>
      </c>
      <c r="D265" s="16" t="s">
        <v>790</v>
      </c>
      <c r="E265" s="16">
        <v>10</v>
      </c>
      <c r="F265" s="15">
        <v>93.06</v>
      </c>
      <c r="G265" s="15">
        <v>89.27</v>
      </c>
      <c r="H265" s="15">
        <v>85.48</v>
      </c>
      <c r="I265" s="14"/>
      <c r="J265" s="15">
        <v>95.47</v>
      </c>
      <c r="K265" s="15">
        <v>103.04</v>
      </c>
      <c r="L265" s="15">
        <v>115.3</v>
      </c>
      <c r="M265" s="15"/>
      <c r="N265" s="15">
        <v>86.469940803</v>
      </c>
      <c r="O265" s="15">
        <v>1.0244263495000001</v>
      </c>
      <c r="P265" s="16" t="s">
        <v>18</v>
      </c>
      <c r="Q265" s="39" t="s">
        <v>791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792</v>
      </c>
      <c r="D266" s="17" t="s">
        <v>793</v>
      </c>
      <c r="E266" s="17">
        <v>4</v>
      </c>
      <c r="F266" s="14">
        <v>109.07</v>
      </c>
      <c r="G266" s="14">
        <v>99.65</v>
      </c>
      <c r="H266" s="14">
        <v>90.23</v>
      </c>
      <c r="I266" s="14"/>
      <c r="J266" s="14">
        <v>110.12</v>
      </c>
      <c r="K266" s="14">
        <v>128.94999999999999</v>
      </c>
      <c r="L266" s="14">
        <v>159.41999999999999</v>
      </c>
      <c r="M266" s="14"/>
      <c r="N266" s="14">
        <v>47.548758483</v>
      </c>
      <c r="O266" s="33">
        <v>22.013702803000001</v>
      </c>
      <c r="P266" s="17" t="s">
        <v>15</v>
      </c>
      <c r="Q266" s="40" t="s">
        <v>794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499</v>
      </c>
      <c r="D267" s="16" t="s">
        <v>467</v>
      </c>
      <c r="E267" s="16">
        <v>10</v>
      </c>
      <c r="F267" s="15">
        <v>57.71</v>
      </c>
      <c r="G267" s="15">
        <v>54.66</v>
      </c>
      <c r="H267" s="15">
        <v>51.61</v>
      </c>
      <c r="I267" s="14"/>
      <c r="J267" s="15">
        <v>58.52</v>
      </c>
      <c r="K267" s="15">
        <v>64.61</v>
      </c>
      <c r="L267" s="15">
        <v>74.48</v>
      </c>
      <c r="M267" s="15"/>
      <c r="N267" s="15">
        <v>70.067562062999997</v>
      </c>
      <c r="O267" s="15">
        <v>1.819248918</v>
      </c>
      <c r="P267" s="16" t="s">
        <v>18</v>
      </c>
      <c r="Q267" s="39" t="s">
        <v>795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500</v>
      </c>
      <c r="D268" s="17" t="s">
        <v>440</v>
      </c>
      <c r="E268" s="17">
        <v>9</v>
      </c>
      <c r="F268" s="14">
        <v>113.5</v>
      </c>
      <c r="G268" s="14">
        <v>98.79</v>
      </c>
      <c r="H268" s="14">
        <v>84.08</v>
      </c>
      <c r="I268" s="14"/>
      <c r="J268" s="14">
        <v>120</v>
      </c>
      <c r="K268" s="14">
        <v>149.41</v>
      </c>
      <c r="L268" s="14">
        <v>197.01</v>
      </c>
      <c r="M268" s="14"/>
      <c r="N268" s="14">
        <v>70.447581396000004</v>
      </c>
      <c r="O268" s="33">
        <v>4.2351931955</v>
      </c>
      <c r="P268" s="17" t="s">
        <v>18</v>
      </c>
      <c r="Q268" s="40" t="s">
        <v>796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501</v>
      </c>
      <c r="D269" s="16" t="s">
        <v>381</v>
      </c>
      <c r="E269" s="16">
        <v>9</v>
      </c>
      <c r="F269" s="15">
        <v>417</v>
      </c>
      <c r="G269" s="15">
        <v>401.99</v>
      </c>
      <c r="H269" s="15">
        <v>386.99</v>
      </c>
      <c r="I269" s="14"/>
      <c r="J269" s="15">
        <v>422.8</v>
      </c>
      <c r="K269" s="15">
        <v>452.8</v>
      </c>
      <c r="L269" s="15">
        <v>501.35</v>
      </c>
      <c r="M269" s="15"/>
      <c r="N269" s="15">
        <v>84.053554675000001</v>
      </c>
      <c r="O269" s="15">
        <v>56.043218904</v>
      </c>
      <c r="P269" s="16" t="s">
        <v>18</v>
      </c>
      <c r="Q269" s="39" t="s">
        <v>797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502</v>
      </c>
      <c r="D270" s="17" t="s">
        <v>382</v>
      </c>
      <c r="E270" s="17">
        <v>7</v>
      </c>
      <c r="F270" s="14">
        <v>124.8</v>
      </c>
      <c r="G270" s="14">
        <v>98.58</v>
      </c>
      <c r="H270" s="14">
        <v>72.36</v>
      </c>
      <c r="I270" s="14"/>
      <c r="J270" s="14">
        <v>190.5</v>
      </c>
      <c r="K270" s="14">
        <v>242.93</v>
      </c>
      <c r="L270" s="14">
        <v>327.78</v>
      </c>
      <c r="M270" s="14"/>
      <c r="N270" s="14">
        <v>60.160721193000001</v>
      </c>
      <c r="O270" s="33">
        <v>7.6206155429999995</v>
      </c>
      <c r="P270" s="17" t="s">
        <v>18</v>
      </c>
      <c r="Q270" s="40" t="s">
        <v>798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503</v>
      </c>
      <c r="D271" s="16" t="s">
        <v>383</v>
      </c>
      <c r="E271" s="16">
        <v>2</v>
      </c>
      <c r="F271" s="15">
        <v>111.44</v>
      </c>
      <c r="G271" s="15">
        <v>105.17</v>
      </c>
      <c r="H271" s="15">
        <v>98.9</v>
      </c>
      <c r="I271" s="14"/>
      <c r="J271" s="15">
        <v>113.11</v>
      </c>
      <c r="K271" s="15">
        <v>125.64</v>
      </c>
      <c r="L271" s="15">
        <v>145.91999999999999</v>
      </c>
      <c r="M271" s="15"/>
      <c r="N271" s="15">
        <v>35.460120285000002</v>
      </c>
      <c r="O271" s="15">
        <v>312.36516810000001</v>
      </c>
      <c r="P271" s="16" t="s">
        <v>15</v>
      </c>
      <c r="Q271" s="39" t="s">
        <v>799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800</v>
      </c>
      <c r="D272" s="17" t="s">
        <v>801</v>
      </c>
      <c r="E272" s="17">
        <v>9</v>
      </c>
      <c r="F272" s="14">
        <v>101.38</v>
      </c>
      <c r="G272" s="14">
        <v>91.6</v>
      </c>
      <c r="H272" s="14">
        <v>81.83</v>
      </c>
      <c r="I272" s="14"/>
      <c r="J272" s="14">
        <v>119</v>
      </c>
      <c r="K272" s="14">
        <v>138.54</v>
      </c>
      <c r="L272" s="14">
        <v>170.16</v>
      </c>
      <c r="M272" s="14"/>
      <c r="N272" s="14">
        <v>55.712498369999999</v>
      </c>
      <c r="O272" s="33">
        <v>1.9619870475000001</v>
      </c>
      <c r="P272" s="17" t="s">
        <v>18</v>
      </c>
      <c r="Q272" s="40" t="s">
        <v>802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803</v>
      </c>
      <c r="D273" s="16" t="s">
        <v>804</v>
      </c>
      <c r="E273" s="16">
        <v>5</v>
      </c>
      <c r="F273" s="15">
        <v>62.13</v>
      </c>
      <c r="G273" s="15">
        <v>58.07</v>
      </c>
      <c r="H273" s="15">
        <v>54.02</v>
      </c>
      <c r="I273" s="14"/>
      <c r="J273" s="15">
        <v>62.74</v>
      </c>
      <c r="K273" s="15">
        <v>70.84</v>
      </c>
      <c r="L273" s="15">
        <v>83.94</v>
      </c>
      <c r="M273" s="15"/>
      <c r="N273" s="15">
        <v>26.907648641000002</v>
      </c>
      <c r="O273" s="15">
        <v>2.3901757379999999</v>
      </c>
      <c r="P273" s="16" t="s">
        <v>15</v>
      </c>
      <c r="Q273" s="39" t="s">
        <v>805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384</v>
      </c>
      <c r="D274" s="17" t="s">
        <v>385</v>
      </c>
      <c r="E274" s="17">
        <v>5</v>
      </c>
      <c r="F274" s="14">
        <v>183.04</v>
      </c>
      <c r="G274" s="14">
        <v>170.98</v>
      </c>
      <c r="H274" s="14">
        <v>158.93</v>
      </c>
      <c r="I274" s="14"/>
      <c r="J274" s="14">
        <v>184.94</v>
      </c>
      <c r="K274" s="14">
        <v>209.04</v>
      </c>
      <c r="L274" s="14">
        <v>248.04</v>
      </c>
      <c r="M274" s="14"/>
      <c r="N274" s="14">
        <v>28.982328002999999</v>
      </c>
      <c r="O274" s="33">
        <v>92.358420542000005</v>
      </c>
      <c r="P274" s="17" t="s">
        <v>15</v>
      </c>
      <c r="Q274" s="40" t="s">
        <v>806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386</v>
      </c>
      <c r="D275" s="16" t="s">
        <v>387</v>
      </c>
      <c r="E275" s="16">
        <v>6</v>
      </c>
      <c r="F275" s="15">
        <v>125.75</v>
      </c>
      <c r="G275" s="15">
        <v>117.66</v>
      </c>
      <c r="H275" s="15">
        <v>109.58</v>
      </c>
      <c r="I275" s="14"/>
      <c r="J275" s="15">
        <v>126.94</v>
      </c>
      <c r="K275" s="15">
        <v>143.1</v>
      </c>
      <c r="L275" s="15">
        <v>169.26</v>
      </c>
      <c r="M275" s="15"/>
      <c r="N275" s="15">
        <v>28.023064064</v>
      </c>
      <c r="O275" s="15">
        <v>16.297862654999999</v>
      </c>
      <c r="P275" s="16" t="s">
        <v>15</v>
      </c>
      <c r="Q275" s="39" t="s">
        <v>807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427</v>
      </c>
      <c r="D276" s="17" t="s">
        <v>428</v>
      </c>
      <c r="E276" s="17">
        <v>5</v>
      </c>
      <c r="F276" s="14">
        <v>174.74</v>
      </c>
      <c r="G276" s="14">
        <v>162.81</v>
      </c>
      <c r="H276" s="14">
        <v>150.88999999999999</v>
      </c>
      <c r="I276" s="14"/>
      <c r="J276" s="14">
        <v>177.3</v>
      </c>
      <c r="K276" s="14">
        <v>201.14</v>
      </c>
      <c r="L276" s="14">
        <v>239.72</v>
      </c>
      <c r="M276" s="14"/>
      <c r="N276" s="14">
        <v>30.16328296</v>
      </c>
      <c r="O276" s="33">
        <v>6.7757592610000001</v>
      </c>
      <c r="P276" s="17" t="s">
        <v>15</v>
      </c>
      <c r="Q276" s="40" t="s">
        <v>808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468</v>
      </c>
      <c r="D277" s="16" t="s">
        <v>469</v>
      </c>
      <c r="E277" s="16">
        <v>10</v>
      </c>
      <c r="F277" s="15">
        <v>63.31</v>
      </c>
      <c r="G277" s="15">
        <v>59.37</v>
      </c>
      <c r="H277" s="15">
        <v>55.44</v>
      </c>
      <c r="I277" s="14"/>
      <c r="J277" s="15">
        <v>70.91</v>
      </c>
      <c r="K277" s="15">
        <v>78.77</v>
      </c>
      <c r="L277" s="15">
        <v>91.49</v>
      </c>
      <c r="M277" s="15"/>
      <c r="N277" s="15">
        <v>53.425851197</v>
      </c>
      <c r="O277" s="15">
        <v>1.8772487149999999</v>
      </c>
      <c r="P277" s="16" t="s">
        <v>18</v>
      </c>
      <c r="Q277" s="39" t="s">
        <v>809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388</v>
      </c>
      <c r="D278" s="17" t="s">
        <v>389</v>
      </c>
      <c r="E278" s="17">
        <v>9</v>
      </c>
      <c r="F278" s="14">
        <v>70.900000000000006</v>
      </c>
      <c r="G278" s="14">
        <v>67.08</v>
      </c>
      <c r="H278" s="14">
        <v>63.26</v>
      </c>
      <c r="I278" s="14"/>
      <c r="J278" s="14">
        <v>71.92</v>
      </c>
      <c r="K278" s="14">
        <v>79.55</v>
      </c>
      <c r="L278" s="14">
        <v>91.91</v>
      </c>
      <c r="M278" s="14"/>
      <c r="N278" s="14">
        <v>85.263711649000001</v>
      </c>
      <c r="O278" s="33">
        <v>14.292056853</v>
      </c>
      <c r="P278" s="17" t="s">
        <v>18</v>
      </c>
      <c r="Q278" s="40" t="s">
        <v>810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390</v>
      </c>
      <c r="D279" s="16" t="s">
        <v>391</v>
      </c>
      <c r="E279" s="16">
        <v>9</v>
      </c>
      <c r="F279" s="15">
        <v>50.85</v>
      </c>
      <c r="G279" s="15">
        <v>48.96</v>
      </c>
      <c r="H279" s="15">
        <v>47.07</v>
      </c>
      <c r="I279" s="14"/>
      <c r="J279" s="15">
        <v>51.56</v>
      </c>
      <c r="K279" s="15">
        <v>55.33</v>
      </c>
      <c r="L279" s="15">
        <v>61.45</v>
      </c>
      <c r="M279" s="15"/>
      <c r="N279" s="15">
        <v>86.329239139999999</v>
      </c>
      <c r="O279" s="15">
        <v>8.3194469345000002</v>
      </c>
      <c r="P279" s="16" t="s">
        <v>18</v>
      </c>
      <c r="Q279" s="39" t="s">
        <v>811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392</v>
      </c>
      <c r="D280" s="17" t="s">
        <v>393</v>
      </c>
      <c r="E280" s="17">
        <v>9</v>
      </c>
      <c r="F280" s="14">
        <v>112.4</v>
      </c>
      <c r="G280" s="14">
        <v>104.84</v>
      </c>
      <c r="H280" s="14">
        <v>97.28</v>
      </c>
      <c r="I280" s="14"/>
      <c r="J280" s="14">
        <v>114.15</v>
      </c>
      <c r="K280" s="14">
        <v>129.26</v>
      </c>
      <c r="L280" s="14">
        <v>153.72</v>
      </c>
      <c r="M280" s="14"/>
      <c r="N280" s="14">
        <v>83.736510397999993</v>
      </c>
      <c r="O280" s="33">
        <v>10.712950253999999</v>
      </c>
      <c r="P280" s="17" t="s">
        <v>18</v>
      </c>
      <c r="Q280" s="40" t="s">
        <v>812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813</v>
      </c>
      <c r="D281" s="16" t="s">
        <v>814</v>
      </c>
      <c r="E281" s="16">
        <v>5</v>
      </c>
      <c r="F281" s="15">
        <v>146.07</v>
      </c>
      <c r="G281" s="15">
        <v>136.55000000000001</v>
      </c>
      <c r="H281" s="15">
        <v>127.04</v>
      </c>
      <c r="I281" s="14"/>
      <c r="J281" s="15">
        <v>147.21</v>
      </c>
      <c r="K281" s="15">
        <v>166.23</v>
      </c>
      <c r="L281" s="15">
        <v>197.02</v>
      </c>
      <c r="M281" s="15"/>
      <c r="N281" s="15">
        <v>29.836897565000001</v>
      </c>
      <c r="O281" s="15">
        <v>3.2106020574999996</v>
      </c>
      <c r="P281" s="16" t="s">
        <v>15</v>
      </c>
      <c r="Q281" s="39" t="s">
        <v>815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394</v>
      </c>
      <c r="D282" s="17" t="s">
        <v>395</v>
      </c>
      <c r="E282" s="17">
        <v>7</v>
      </c>
      <c r="F282" s="14">
        <v>24.06</v>
      </c>
      <c r="G282" s="14">
        <v>20.34</v>
      </c>
      <c r="H282" s="14">
        <v>16.62</v>
      </c>
      <c r="I282" s="14"/>
      <c r="J282" s="14">
        <v>31.86</v>
      </c>
      <c r="K282" s="14">
        <v>39.29</v>
      </c>
      <c r="L282" s="14">
        <v>51.32</v>
      </c>
      <c r="M282" s="14"/>
      <c r="N282" s="14">
        <v>66.425944133000002</v>
      </c>
      <c r="O282" s="33">
        <v>3.3209929415000001</v>
      </c>
      <c r="P282" s="17" t="s">
        <v>18</v>
      </c>
      <c r="Q282" s="40" t="s">
        <v>816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504</v>
      </c>
      <c r="D283" s="16" t="s">
        <v>505</v>
      </c>
      <c r="E283" s="16">
        <v>7</v>
      </c>
      <c r="F283" s="15">
        <v>12.64</v>
      </c>
      <c r="G283" s="15">
        <v>9.1300000000000008</v>
      </c>
      <c r="H283" s="15">
        <v>5.62</v>
      </c>
      <c r="I283" s="14"/>
      <c r="J283" s="15">
        <v>22.32</v>
      </c>
      <c r="K283" s="15">
        <v>29.33</v>
      </c>
      <c r="L283" s="15">
        <v>40.68</v>
      </c>
      <c r="M283" s="15"/>
      <c r="N283" s="15">
        <v>63.078087744999998</v>
      </c>
      <c r="O283" s="15">
        <v>1.0623356174999998</v>
      </c>
      <c r="P283" s="16" t="s">
        <v>18</v>
      </c>
      <c r="Q283" s="39" t="s">
        <v>817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511</v>
      </c>
      <c r="D284" s="17" t="s">
        <v>512</v>
      </c>
      <c r="E284" s="17">
        <v>7</v>
      </c>
      <c r="F284" s="14">
        <v>16.260000000000002</v>
      </c>
      <c r="G284" s="14">
        <v>15.69</v>
      </c>
      <c r="H284" s="14">
        <v>15.13</v>
      </c>
      <c r="I284" s="14"/>
      <c r="J284" s="14">
        <v>16.59</v>
      </c>
      <c r="K284" s="14">
        <v>17.71</v>
      </c>
      <c r="L284" s="14">
        <v>19.53</v>
      </c>
      <c r="M284" s="14"/>
      <c r="N284" s="14">
        <v>74.567474634000007</v>
      </c>
      <c r="O284" s="33">
        <v>1.6648758514999999</v>
      </c>
      <c r="P284" s="17" t="s">
        <v>18</v>
      </c>
      <c r="Q284" s="40" t="s">
        <v>818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819</v>
      </c>
      <c r="D285" s="16" t="s">
        <v>820</v>
      </c>
      <c r="E285" s="16">
        <v>4</v>
      </c>
      <c r="F285" s="15">
        <v>7.41</v>
      </c>
      <c r="G285" s="15">
        <v>6.88</v>
      </c>
      <c r="H285" s="15">
        <v>6.36</v>
      </c>
      <c r="I285" s="14"/>
      <c r="J285" s="15">
        <v>8.9499999999999993</v>
      </c>
      <c r="K285" s="15">
        <v>9.99</v>
      </c>
      <c r="L285" s="15">
        <v>11.68</v>
      </c>
      <c r="M285" s="15"/>
      <c r="N285" s="15">
        <v>51.195523919999999</v>
      </c>
      <c r="O285" s="15">
        <v>1.3625043459999999</v>
      </c>
      <c r="P285" s="16" t="s">
        <v>18</v>
      </c>
      <c r="Q285" s="39" t="s">
        <v>821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396</v>
      </c>
      <c r="D286" s="17" t="s">
        <v>397</v>
      </c>
      <c r="E286" s="17">
        <v>7</v>
      </c>
      <c r="F286" s="14" t="s">
        <v>33</v>
      </c>
      <c r="G286" s="14" t="s">
        <v>33</v>
      </c>
      <c r="H286" s="14" t="s">
        <v>33</v>
      </c>
      <c r="I286" s="14"/>
      <c r="J286" s="14" t="s">
        <v>33</v>
      </c>
      <c r="K286" s="14" t="s">
        <v>33</v>
      </c>
      <c r="L286" s="14" t="s">
        <v>33</v>
      </c>
      <c r="M286" s="14"/>
      <c r="N286" s="14" t="s">
        <v>33</v>
      </c>
      <c r="O286" s="33" t="s">
        <v>33</v>
      </c>
      <c r="P286" s="17" t="s">
        <v>33</v>
      </c>
      <c r="Q286" s="40" t="s">
        <v>34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398</v>
      </c>
      <c r="D287" s="16" t="s">
        <v>399</v>
      </c>
      <c r="E287" s="16">
        <v>5</v>
      </c>
      <c r="F287" s="15">
        <v>18.260000000000002</v>
      </c>
      <c r="G287" s="15">
        <v>17.04</v>
      </c>
      <c r="H287" s="15">
        <v>15.83</v>
      </c>
      <c r="I287" s="14"/>
      <c r="J287" s="15">
        <v>18.39</v>
      </c>
      <c r="K287" s="15">
        <v>20.81</v>
      </c>
      <c r="L287" s="15">
        <v>24.74</v>
      </c>
      <c r="M287" s="15"/>
      <c r="N287" s="15">
        <v>30.847677231999999</v>
      </c>
      <c r="O287" s="15">
        <v>12.365839442</v>
      </c>
      <c r="P287" s="16" t="s">
        <v>15</v>
      </c>
      <c r="Q287" s="39" t="s">
        <v>822</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400</v>
      </c>
      <c r="D288" s="17" t="s">
        <v>401</v>
      </c>
      <c r="E288" s="17">
        <v>10</v>
      </c>
      <c r="F288" s="14">
        <v>20.38</v>
      </c>
      <c r="G288" s="14">
        <v>19.170000000000002</v>
      </c>
      <c r="H288" s="14">
        <v>17.96</v>
      </c>
      <c r="I288" s="14"/>
      <c r="J288" s="14">
        <v>20.65</v>
      </c>
      <c r="K288" s="14">
        <v>23.06</v>
      </c>
      <c r="L288" s="14">
        <v>26.97</v>
      </c>
      <c r="M288" s="14"/>
      <c r="N288" s="14">
        <v>85.396822309000001</v>
      </c>
      <c r="O288" s="33">
        <v>18.282211623999999</v>
      </c>
      <c r="P288" s="17" t="s">
        <v>18</v>
      </c>
      <c r="Q288" s="40" t="s">
        <v>823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402</v>
      </c>
      <c r="D289" s="16" t="s">
        <v>403</v>
      </c>
      <c r="E289" s="16">
        <v>4</v>
      </c>
      <c r="F289" s="15">
        <v>24.14</v>
      </c>
      <c r="G289" s="15">
        <v>21.99</v>
      </c>
      <c r="H289" s="15">
        <v>19.850000000000001</v>
      </c>
      <c r="I289" s="14"/>
      <c r="J289" s="15">
        <v>24.39</v>
      </c>
      <c r="K289" s="15">
        <v>28.67</v>
      </c>
      <c r="L289" s="15">
        <v>35.6</v>
      </c>
      <c r="M289" s="15"/>
      <c r="N289" s="15">
        <v>48.335454507999998</v>
      </c>
      <c r="O289" s="15">
        <v>27.433690219999999</v>
      </c>
      <c r="P289" s="16" t="s">
        <v>15</v>
      </c>
      <c r="Q289" s="39" t="s">
        <v>824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825</v>
      </c>
      <c r="D290" s="17" t="s">
        <v>826</v>
      </c>
      <c r="E290" s="17">
        <v>1</v>
      </c>
      <c r="F290" s="14">
        <v>54.29</v>
      </c>
      <c r="G290" s="14">
        <v>49.55</v>
      </c>
      <c r="H290" s="14">
        <v>44.82</v>
      </c>
      <c r="I290" s="14"/>
      <c r="J290" s="14">
        <v>55.53</v>
      </c>
      <c r="K290" s="14">
        <v>64.989999999999995</v>
      </c>
      <c r="L290" s="14">
        <v>80.3</v>
      </c>
      <c r="M290" s="14"/>
      <c r="N290" s="14">
        <v>45.741858016000002</v>
      </c>
      <c r="O290" s="33">
        <v>2.7781126205</v>
      </c>
      <c r="P290" s="17" t="s">
        <v>15</v>
      </c>
      <c r="Q290" s="40" t="s">
        <v>827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828</v>
      </c>
      <c r="D291" s="16" t="s">
        <v>829</v>
      </c>
      <c r="E291" s="16">
        <v>9</v>
      </c>
      <c r="F291" s="15">
        <v>157.09</v>
      </c>
      <c r="G291" s="15">
        <v>136.75</v>
      </c>
      <c r="H291" s="15">
        <v>116.41</v>
      </c>
      <c r="I291" s="14"/>
      <c r="J291" s="15">
        <v>206.39</v>
      </c>
      <c r="K291" s="15">
        <v>247.06</v>
      </c>
      <c r="L291" s="15">
        <v>312.87</v>
      </c>
      <c r="M291" s="15"/>
      <c r="N291" s="15">
        <v>60.308176736</v>
      </c>
      <c r="O291" s="15">
        <v>1.1046190140000001</v>
      </c>
      <c r="P291" s="16" t="s">
        <v>18</v>
      </c>
      <c r="Q291" s="39" t="s">
        <v>830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c r="D292" s="17"/>
      <c r="E292" s="17"/>
      <c r="F292" s="14"/>
      <c r="G292" s="14"/>
      <c r="H292" s="14"/>
      <c r="I292" s="14"/>
      <c r="J292" s="14"/>
      <c r="K292" s="14"/>
      <c r="L292" s="14"/>
      <c r="M292" s="14"/>
      <c r="N292" s="14"/>
      <c r="O292" s="33"/>
      <c r="P292" s="17"/>
      <c r="Q292" s="40"/>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11"/>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11"/>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18"/>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18"/>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2026-05-13T01:25:48Z</cp:lastPrinted>
  <dcterms:created xsi:type="dcterms:W3CDTF">2020-05-21T15:06:06Z</dcterms:created>
  <dcterms:modified xsi:type="dcterms:W3CDTF">2026-05-14T22:35:34Z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