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14F250B1-6563-42BB-B978-E5B40A459F00}" xr6:coauthVersionLast="47" xr6:coauthVersionMax="47" xr10:uidLastSave="{00000000-0000-0000-0000-000000000000}"/>
  <bookViews>
    <workbookView xWindow="28680" yWindow="-45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692f624e4f6749778900c5c7d52f8839" localSheetId="12" hidden="1">IFIX!$A$11:$B$1930</definedName>
    <definedName name="_ECO_RANGE_IDa3cff2ad0d324802a1e91417c3884493" localSheetId="12" hidden="1">IFIX!$F$11:$F$1930</definedName>
    <definedName name="_ECO_RANGE_IDb7c6616c09be4ce7a9855c792a040bec" localSheetId="12" hidden="1">IFIX!$G$11:$G$1930</definedName>
    <definedName name="_ECO_RANGE_IDbec0a5c9cf794a3ebae1f0989ead881e" localSheetId="12" hidden="1">IFIX!$B$10</definedName>
    <definedName name="_ECO_RANGE_IDd1c6c2b1cba84d099abff1ac914fca37" localSheetId="12" hidden="1">IFIX!$C$11:$C$1930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A10" i="16"/>
  <c r="F10" i="16"/>
  <c r="G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M138" i="16" s="1"/>
  <c r="R138" i="16" s="1"/>
  <c r="J137" i="16"/>
  <c r="O137" i="16" s="1"/>
  <c r="L138" i="16" l="1"/>
  <c r="Q138" i="16" s="1"/>
  <c r="K138" i="16"/>
  <c r="P138" i="16" s="1"/>
  <c r="I139" i="16"/>
  <c r="M139" i="16" s="1"/>
  <c r="R139" i="16" s="1"/>
  <c r="J138" i="16"/>
  <c r="O138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J141" i="16"/>
  <c r="O141" i="16" s="1"/>
  <c r="M142" i="16" l="1"/>
  <c r="R142" i="16" s="1"/>
  <c r="I143" i="16"/>
  <c r="L142" i="16"/>
  <c r="Q142" i="16" s="1"/>
  <c r="K142" i="16"/>
  <c r="P142" i="16" s="1"/>
  <c r="J142" i="16"/>
  <c r="O142" i="16" s="1"/>
  <c r="I144" i="16" l="1"/>
  <c r="M144" i="16" s="1"/>
  <c r="R144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M162" i="16" s="1"/>
  <c r="R162" i="16" s="1"/>
  <c r="J161" i="16"/>
  <c r="O161" i="16" s="1"/>
  <c r="L162" i="16" l="1"/>
  <c r="Q162" i="16" s="1"/>
  <c r="K162" i="16"/>
  <c r="P162" i="16" s="1"/>
  <c r="I163" i="16"/>
  <c r="M163" i="16" s="1"/>
  <c r="R163" i="16" s="1"/>
  <c r="J162" i="16"/>
  <c r="O162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J165" i="16"/>
  <c r="O165" i="16" s="1"/>
  <c r="J166" i="16" l="1"/>
  <c r="O166" i="16" s="1"/>
  <c r="M166" i="16"/>
  <c r="R166" i="16" s="1"/>
  <c r="L166" i="16"/>
  <c r="Q166" i="16" s="1"/>
  <c r="K166" i="16"/>
  <c r="P166" i="16" s="1"/>
  <c r="I167" i="16"/>
  <c r="I168" i="16" l="1"/>
  <c r="M168" i="16" s="1"/>
  <c r="R168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J170" i="16"/>
  <c r="O170" i="16" s="1"/>
  <c r="I172" i="16" l="1"/>
  <c r="M172" i="16" s="1"/>
  <c r="R172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D10" i="16"/>
  <c r="E10" i="16"/>
  <c r="C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<sst xmlns="http://schemas.openxmlformats.org/spreadsheetml/2006/main" count="1819" uniqueCount="647">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</sst>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4a7ec4d3c504767839e9f4d347aefa8">
      <tp>
        <v>2</v>
        <stp/>
        <stp>c31bb5ea-b5e5-4626-b818-40fa54c0b2b7</stp>
        <tr r="G10" s="16"/>
      </tp>
    </main>
    <main first="rtdsrv_eco_14a7ec4d3c504767839e9f4d347aefa8">
      <tp>
        <v>2</v>
        <stp/>
        <stp>0d164120-ebb3-499b-b152-edc4b115cd93</stp>
        <tr r="D10" s="16"/>
      </tp>
    </main>
    <main first="rtdsrv_eco_14a7ec4d3c504767839e9f4d347aefa8">
      <tp>
        <v>2</v>
        <stp/>
        <stp>870cf98f-636a-40a5-96b0-cfaefd4c3465</stp>
        <tr r="A10" s="16"/>
      </tp>
    </main>
    <main first="rtdsrv_eco_14a7ec4d3c504767839e9f4d347aefa8">
      <tp>
        <v>2</v>
        <stp/>
        <stp>d7f85ae9-c888-4559-ade0-e3a7721fb251</stp>
        <tr r="B4" s="16"/>
      </tp>
    </main>
    <main first="rtdsrv_eco_14a7ec4d3c504767839e9f4d347aefa8">
      <tp>
        <v>2</v>
        <stp/>
        <stp>216eb9f6-6b43-4268-a130-7078960b967e</stp>
        <tr r="F10" s="16"/>
      </tp>
    </main>
    <main first="rtdsrv_eco_14a7ec4d3c504767839e9f4d347aefa8">
      <tp>
        <v>2</v>
        <stp/>
        <stp>1aab3268-2b04-41fe-98b2-a645a6a04b77</stp>
        <tr r="C10" s="16"/>
      </tp>
    </main>
    <main first="rtdsrv_eco_14a7ec4d3c504767839e9f4d347aefa8">
      <tp>
        <v>2</v>
        <stp/>
        <stp>8cb96a30-4510-4ce3-9095-9a0384354c45</stp>
        <tr r="E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FLMA11</c:v>
                </c:pt>
                <c:pt idx="5">
                  <c:v>RBVA11</c:v>
                </c:pt>
                <c:pt idx="6">
                  <c:v>HTMX11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0.18359112306657699</c:v>
                </c:pt>
                <c:pt idx="1">
                  <c:v>0.13327691982229747</c:v>
                </c:pt>
                <c:pt idx="2">
                  <c:v>0.13312788906214654</c:v>
                </c:pt>
                <c:pt idx="3">
                  <c:v>0.12158187166315558</c:v>
                </c:pt>
                <c:pt idx="4">
                  <c:v>0.11148387096774194</c:v>
                </c:pt>
                <c:pt idx="5">
                  <c:v>0.11076923076923077</c:v>
                </c:pt>
                <c:pt idx="6">
                  <c:v>0.10582788270743</c:v>
                </c:pt>
                <c:pt idx="7">
                  <c:v>9.3700934579439246E-2</c:v>
                </c:pt>
                <c:pt idx="8">
                  <c:v>9.275362318715491E-2</c:v>
                </c:pt>
                <c:pt idx="9">
                  <c:v>8.6824067022086809E-2</c:v>
                </c:pt>
                <c:pt idx="10">
                  <c:v>7.8627591135861846E-2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0.10581947116804791</c:v>
                </c:pt>
                <c:pt idx="1">
                  <c:v>0.10581947116804791</c:v>
                </c:pt>
                <c:pt idx="2">
                  <c:v>0.10581947116804791</c:v>
                </c:pt>
                <c:pt idx="3">
                  <c:v>0.10581947116804791</c:v>
                </c:pt>
                <c:pt idx="4">
                  <c:v>0.10581947116804791</c:v>
                </c:pt>
                <c:pt idx="5">
                  <c:v>0.10581947116804791</c:v>
                </c:pt>
                <c:pt idx="6">
                  <c:v>0.10581947116804791</c:v>
                </c:pt>
                <c:pt idx="7">
                  <c:v>0.10581947116804791</c:v>
                </c:pt>
                <c:pt idx="8">
                  <c:v>0.10581947116804791</c:v>
                </c:pt>
                <c:pt idx="9">
                  <c:v>0.10581947116804791</c:v>
                </c:pt>
                <c:pt idx="10">
                  <c:v>0.10581947116804791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0.93036964283671231</c:v>
                </c:pt>
                <c:pt idx="1">
                  <c:v>0.95878421027029137</c:v>
                </c:pt>
                <c:pt idx="2">
                  <c:v>0.88804390071058936</c:v>
                </c:pt>
                <c:pt idx="3">
                  <c:v>0.84010170470390488</c:v>
                </c:pt>
                <c:pt idx="4">
                  <c:v>0.89516246223349938</c:v>
                </c:pt>
                <c:pt idx="5">
                  <c:v>0.67066376134330552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9.6515951958723423E-2</c:v>
                </c:pt>
                <c:pt idx="1">
                  <c:v>0.13106747780317637</c:v>
                </c:pt>
                <c:pt idx="2">
                  <c:v>0.10581947116804791</c:v>
                </c:pt>
                <c:pt idx="3">
                  <c:v>0.11805325238498522</c:v>
                </c:pt>
                <c:pt idx="4">
                  <c:v>0.10173965511182685</c:v>
                </c:pt>
                <c:pt idx="5">
                  <c:v>9.3856004443761992E-2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  <c:pt idx="3">
                  <c:v>45793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  <c:pt idx="9">
                  <c:v>45803</c:v>
                </c:pt>
                <c:pt idx="10">
                  <c:v>45804</c:v>
                </c:pt>
                <c:pt idx="11">
                  <c:v>45805</c:v>
                </c:pt>
                <c:pt idx="12">
                  <c:v>45806</c:v>
                </c:pt>
                <c:pt idx="13">
                  <c:v>45807</c:v>
                </c:pt>
                <c:pt idx="14">
                  <c:v>45810</c:v>
                </c:pt>
                <c:pt idx="15">
                  <c:v>45811</c:v>
                </c:pt>
                <c:pt idx="16">
                  <c:v>45812</c:v>
                </c:pt>
                <c:pt idx="17">
                  <c:v>45813</c:v>
                </c:pt>
                <c:pt idx="18">
                  <c:v>45814</c:v>
                </c:pt>
                <c:pt idx="19">
                  <c:v>45817</c:v>
                </c:pt>
                <c:pt idx="20">
                  <c:v>45818</c:v>
                </c:pt>
                <c:pt idx="21">
                  <c:v>45819</c:v>
                </c:pt>
                <c:pt idx="22">
                  <c:v>45820</c:v>
                </c:pt>
                <c:pt idx="23">
                  <c:v>45821</c:v>
                </c:pt>
                <c:pt idx="24">
                  <c:v>45824</c:v>
                </c:pt>
                <c:pt idx="25">
                  <c:v>45825</c:v>
                </c:pt>
                <c:pt idx="26">
                  <c:v>45826</c:v>
                </c:pt>
                <c:pt idx="27">
                  <c:v>45828</c:v>
                </c:pt>
                <c:pt idx="28">
                  <c:v>45831</c:v>
                </c:pt>
                <c:pt idx="29">
                  <c:v>45832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45838</c:v>
                </c:pt>
                <c:pt idx="34">
                  <c:v>45839</c:v>
                </c:pt>
                <c:pt idx="35">
                  <c:v>45840</c:v>
                </c:pt>
                <c:pt idx="36">
                  <c:v>45841</c:v>
                </c:pt>
                <c:pt idx="37">
                  <c:v>45842</c:v>
                </c:pt>
                <c:pt idx="38">
                  <c:v>45845</c:v>
                </c:pt>
                <c:pt idx="39">
                  <c:v>45846</c:v>
                </c:pt>
                <c:pt idx="40">
                  <c:v>45847</c:v>
                </c:pt>
                <c:pt idx="41">
                  <c:v>45848</c:v>
                </c:pt>
                <c:pt idx="42">
                  <c:v>45849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45859</c:v>
                </c:pt>
                <c:pt idx="49">
                  <c:v>45860</c:v>
                </c:pt>
                <c:pt idx="50">
                  <c:v>45861</c:v>
                </c:pt>
                <c:pt idx="51">
                  <c:v>45862</c:v>
                </c:pt>
                <c:pt idx="52">
                  <c:v>45863</c:v>
                </c:pt>
                <c:pt idx="53">
                  <c:v>45866</c:v>
                </c:pt>
                <c:pt idx="54">
                  <c:v>45867</c:v>
                </c:pt>
                <c:pt idx="55">
                  <c:v>45868</c:v>
                </c:pt>
                <c:pt idx="56">
                  <c:v>45869</c:v>
                </c:pt>
                <c:pt idx="57">
                  <c:v>45870</c:v>
                </c:pt>
                <c:pt idx="58">
                  <c:v>45873</c:v>
                </c:pt>
                <c:pt idx="59">
                  <c:v>45874</c:v>
                </c:pt>
                <c:pt idx="60">
                  <c:v>45875</c:v>
                </c:pt>
                <c:pt idx="61">
                  <c:v>45876</c:v>
                </c:pt>
                <c:pt idx="62">
                  <c:v>45877</c:v>
                </c:pt>
                <c:pt idx="63">
                  <c:v>45880</c:v>
                </c:pt>
                <c:pt idx="64">
                  <c:v>45881</c:v>
                </c:pt>
                <c:pt idx="65">
                  <c:v>45882</c:v>
                </c:pt>
                <c:pt idx="66">
                  <c:v>45883</c:v>
                </c:pt>
                <c:pt idx="67">
                  <c:v>45884</c:v>
                </c:pt>
                <c:pt idx="68">
                  <c:v>45887</c:v>
                </c:pt>
                <c:pt idx="69">
                  <c:v>45888</c:v>
                </c:pt>
                <c:pt idx="70">
                  <c:v>45889</c:v>
                </c:pt>
                <c:pt idx="71">
                  <c:v>45890</c:v>
                </c:pt>
                <c:pt idx="72">
                  <c:v>45891</c:v>
                </c:pt>
                <c:pt idx="73">
                  <c:v>45894</c:v>
                </c:pt>
                <c:pt idx="74">
                  <c:v>45895</c:v>
                </c:pt>
                <c:pt idx="75">
                  <c:v>45896</c:v>
                </c:pt>
                <c:pt idx="76">
                  <c:v>45897</c:v>
                </c:pt>
                <c:pt idx="77">
                  <c:v>45898</c:v>
                </c:pt>
                <c:pt idx="78">
                  <c:v>45901</c:v>
                </c:pt>
                <c:pt idx="79">
                  <c:v>45902</c:v>
                </c:pt>
                <c:pt idx="80">
                  <c:v>45903</c:v>
                </c:pt>
                <c:pt idx="81">
                  <c:v>45904</c:v>
                </c:pt>
                <c:pt idx="82">
                  <c:v>45905</c:v>
                </c:pt>
                <c:pt idx="83">
                  <c:v>45908</c:v>
                </c:pt>
                <c:pt idx="84">
                  <c:v>45909</c:v>
                </c:pt>
                <c:pt idx="85">
                  <c:v>45910</c:v>
                </c:pt>
                <c:pt idx="86">
                  <c:v>45911</c:v>
                </c:pt>
                <c:pt idx="87">
                  <c:v>45912</c:v>
                </c:pt>
                <c:pt idx="88">
                  <c:v>45915</c:v>
                </c:pt>
                <c:pt idx="89">
                  <c:v>45916</c:v>
                </c:pt>
                <c:pt idx="90">
                  <c:v>45917</c:v>
                </c:pt>
                <c:pt idx="91">
                  <c:v>45918</c:v>
                </c:pt>
                <c:pt idx="92">
                  <c:v>45919</c:v>
                </c:pt>
                <c:pt idx="93">
                  <c:v>45922</c:v>
                </c:pt>
                <c:pt idx="94">
                  <c:v>45923</c:v>
                </c:pt>
                <c:pt idx="95">
                  <c:v>45924</c:v>
                </c:pt>
                <c:pt idx="96">
                  <c:v>45925</c:v>
                </c:pt>
                <c:pt idx="97">
                  <c:v>45926</c:v>
                </c:pt>
                <c:pt idx="98">
                  <c:v>45929</c:v>
                </c:pt>
                <c:pt idx="99">
                  <c:v>45930</c:v>
                </c:pt>
                <c:pt idx="100">
                  <c:v>45931</c:v>
                </c:pt>
                <c:pt idx="101">
                  <c:v>45932</c:v>
                </c:pt>
                <c:pt idx="102">
                  <c:v>45933</c:v>
                </c:pt>
                <c:pt idx="103">
                  <c:v>45936</c:v>
                </c:pt>
                <c:pt idx="104">
                  <c:v>45937</c:v>
                </c:pt>
                <c:pt idx="105">
                  <c:v>45938</c:v>
                </c:pt>
                <c:pt idx="106">
                  <c:v>45939</c:v>
                </c:pt>
                <c:pt idx="107">
                  <c:v>45940</c:v>
                </c:pt>
                <c:pt idx="108">
                  <c:v>45943</c:v>
                </c:pt>
                <c:pt idx="109">
                  <c:v>45944</c:v>
                </c:pt>
                <c:pt idx="110">
                  <c:v>45945</c:v>
                </c:pt>
                <c:pt idx="111">
                  <c:v>45946</c:v>
                </c:pt>
                <c:pt idx="112">
                  <c:v>45947</c:v>
                </c:pt>
                <c:pt idx="113">
                  <c:v>45950</c:v>
                </c:pt>
                <c:pt idx="114">
                  <c:v>45951</c:v>
                </c:pt>
                <c:pt idx="115">
                  <c:v>45952</c:v>
                </c:pt>
                <c:pt idx="116">
                  <c:v>45953</c:v>
                </c:pt>
                <c:pt idx="117">
                  <c:v>45954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45964</c:v>
                </c:pt>
                <c:pt idx="124">
                  <c:v>45965</c:v>
                </c:pt>
                <c:pt idx="125">
                  <c:v>45966</c:v>
                </c:pt>
                <c:pt idx="126">
                  <c:v>45967</c:v>
                </c:pt>
                <c:pt idx="127">
                  <c:v>45968</c:v>
                </c:pt>
                <c:pt idx="128">
                  <c:v>45971</c:v>
                </c:pt>
                <c:pt idx="129">
                  <c:v>45972</c:v>
                </c:pt>
                <c:pt idx="130">
                  <c:v>45973</c:v>
                </c:pt>
                <c:pt idx="131">
                  <c:v>45974</c:v>
                </c:pt>
                <c:pt idx="132">
                  <c:v>45975</c:v>
                </c:pt>
                <c:pt idx="133">
                  <c:v>45978</c:v>
                </c:pt>
                <c:pt idx="134">
                  <c:v>45979</c:v>
                </c:pt>
                <c:pt idx="135">
                  <c:v>45980</c:v>
                </c:pt>
                <c:pt idx="136">
                  <c:v>45981</c:v>
                </c:pt>
                <c:pt idx="137">
                  <c:v>45982</c:v>
                </c:pt>
                <c:pt idx="138">
                  <c:v>45985</c:v>
                </c:pt>
                <c:pt idx="139">
                  <c:v>45986</c:v>
                </c:pt>
                <c:pt idx="140">
                  <c:v>45987</c:v>
                </c:pt>
                <c:pt idx="141">
                  <c:v>45988</c:v>
                </c:pt>
                <c:pt idx="142">
                  <c:v>45989</c:v>
                </c:pt>
                <c:pt idx="143">
                  <c:v>45992</c:v>
                </c:pt>
                <c:pt idx="144">
                  <c:v>45993</c:v>
                </c:pt>
                <c:pt idx="145">
                  <c:v>45994</c:v>
                </c:pt>
                <c:pt idx="146">
                  <c:v>45995</c:v>
                </c:pt>
                <c:pt idx="147">
                  <c:v>45996</c:v>
                </c:pt>
                <c:pt idx="148">
                  <c:v>45999</c:v>
                </c:pt>
                <c:pt idx="149">
                  <c:v>46000</c:v>
                </c:pt>
                <c:pt idx="150">
                  <c:v>46001</c:v>
                </c:pt>
                <c:pt idx="151">
                  <c:v>46002</c:v>
                </c:pt>
                <c:pt idx="152">
                  <c:v>46003</c:v>
                </c:pt>
                <c:pt idx="153">
                  <c:v>46006</c:v>
                </c:pt>
                <c:pt idx="154">
                  <c:v>46007</c:v>
                </c:pt>
                <c:pt idx="155">
                  <c:v>46008</c:v>
                </c:pt>
                <c:pt idx="156">
                  <c:v>46009</c:v>
                </c:pt>
                <c:pt idx="157">
                  <c:v>46010</c:v>
                </c:pt>
                <c:pt idx="158">
                  <c:v>46013</c:v>
                </c:pt>
                <c:pt idx="159">
                  <c:v>46014</c:v>
                </c:pt>
                <c:pt idx="160">
                  <c:v>46015</c:v>
                </c:pt>
                <c:pt idx="161">
                  <c:v>46017</c:v>
                </c:pt>
                <c:pt idx="162">
                  <c:v>46020</c:v>
                </c:pt>
                <c:pt idx="163">
                  <c:v>46021</c:v>
                </c:pt>
                <c:pt idx="164">
                  <c:v>46022</c:v>
                </c:pt>
                <c:pt idx="165">
                  <c:v>46024</c:v>
                </c:pt>
                <c:pt idx="166">
                  <c:v>46027</c:v>
                </c:pt>
                <c:pt idx="167">
                  <c:v>46028</c:v>
                </c:pt>
                <c:pt idx="168">
                  <c:v>46029</c:v>
                </c:pt>
                <c:pt idx="169">
                  <c:v>46030</c:v>
                </c:pt>
                <c:pt idx="170">
                  <c:v>46031</c:v>
                </c:pt>
                <c:pt idx="171">
                  <c:v>46034</c:v>
                </c:pt>
                <c:pt idx="172">
                  <c:v>46035</c:v>
                </c:pt>
                <c:pt idx="173">
                  <c:v>46036</c:v>
                </c:pt>
                <c:pt idx="174">
                  <c:v>46037</c:v>
                </c:pt>
                <c:pt idx="175">
                  <c:v>46038</c:v>
                </c:pt>
                <c:pt idx="176">
                  <c:v>46041</c:v>
                </c:pt>
                <c:pt idx="177">
                  <c:v>46042</c:v>
                </c:pt>
                <c:pt idx="178">
                  <c:v>46043</c:v>
                </c:pt>
                <c:pt idx="179">
                  <c:v>46044</c:v>
                </c:pt>
                <c:pt idx="180">
                  <c:v>46045</c:v>
                </c:pt>
                <c:pt idx="181">
                  <c:v>46048</c:v>
                </c:pt>
                <c:pt idx="182">
                  <c:v>46049</c:v>
                </c:pt>
                <c:pt idx="183">
                  <c:v>46050</c:v>
                </c:pt>
                <c:pt idx="184">
                  <c:v>46051</c:v>
                </c:pt>
                <c:pt idx="185">
                  <c:v>46052</c:v>
                </c:pt>
                <c:pt idx="186">
                  <c:v>46055</c:v>
                </c:pt>
                <c:pt idx="187">
                  <c:v>46056</c:v>
                </c:pt>
                <c:pt idx="188">
                  <c:v>46057</c:v>
                </c:pt>
                <c:pt idx="189">
                  <c:v>46058</c:v>
                </c:pt>
                <c:pt idx="190">
                  <c:v>46059</c:v>
                </c:pt>
                <c:pt idx="191">
                  <c:v>46062</c:v>
                </c:pt>
                <c:pt idx="192">
                  <c:v>46063</c:v>
                </c:pt>
                <c:pt idx="193">
                  <c:v>46064</c:v>
                </c:pt>
                <c:pt idx="194">
                  <c:v>46065</c:v>
                </c:pt>
                <c:pt idx="195">
                  <c:v>46066</c:v>
                </c:pt>
                <c:pt idx="196">
                  <c:v>46071</c:v>
                </c:pt>
                <c:pt idx="197">
                  <c:v>46072</c:v>
                </c:pt>
                <c:pt idx="198">
                  <c:v>46073</c:v>
                </c:pt>
                <c:pt idx="199">
                  <c:v>46076</c:v>
                </c:pt>
                <c:pt idx="200">
                  <c:v>46077</c:v>
                </c:pt>
                <c:pt idx="201">
                  <c:v>46078</c:v>
                </c:pt>
                <c:pt idx="202">
                  <c:v>46079</c:v>
                </c:pt>
                <c:pt idx="203">
                  <c:v>46080</c:v>
                </c:pt>
                <c:pt idx="204">
                  <c:v>46083</c:v>
                </c:pt>
                <c:pt idx="205">
                  <c:v>46084</c:v>
                </c:pt>
                <c:pt idx="206">
                  <c:v>46085</c:v>
                </c:pt>
                <c:pt idx="207">
                  <c:v>46086</c:v>
                </c:pt>
                <c:pt idx="208">
                  <c:v>46087</c:v>
                </c:pt>
                <c:pt idx="209">
                  <c:v>46090</c:v>
                </c:pt>
                <c:pt idx="210">
                  <c:v>46091</c:v>
                </c:pt>
                <c:pt idx="211">
                  <c:v>46092</c:v>
                </c:pt>
                <c:pt idx="212">
                  <c:v>46093</c:v>
                </c:pt>
                <c:pt idx="213">
                  <c:v>46094</c:v>
                </c:pt>
                <c:pt idx="214">
                  <c:v>46097</c:v>
                </c:pt>
                <c:pt idx="215">
                  <c:v>46098</c:v>
                </c:pt>
                <c:pt idx="216">
                  <c:v>46099</c:v>
                </c:pt>
                <c:pt idx="217">
                  <c:v>46100</c:v>
                </c:pt>
                <c:pt idx="218">
                  <c:v>46101</c:v>
                </c:pt>
                <c:pt idx="219">
                  <c:v>46104</c:v>
                </c:pt>
                <c:pt idx="220">
                  <c:v>46105</c:v>
                </c:pt>
                <c:pt idx="221">
                  <c:v>46106</c:v>
                </c:pt>
                <c:pt idx="222">
                  <c:v>46107</c:v>
                </c:pt>
                <c:pt idx="223">
                  <c:v>46108</c:v>
                </c:pt>
                <c:pt idx="224">
                  <c:v>46111</c:v>
                </c:pt>
                <c:pt idx="225">
                  <c:v>46112</c:v>
                </c:pt>
                <c:pt idx="226">
                  <c:v>46113</c:v>
                </c:pt>
                <c:pt idx="227">
                  <c:v>46114</c:v>
                </c:pt>
                <c:pt idx="228">
                  <c:v>46118</c:v>
                </c:pt>
                <c:pt idx="229">
                  <c:v>46119</c:v>
                </c:pt>
                <c:pt idx="230">
                  <c:v>46120</c:v>
                </c:pt>
                <c:pt idx="231">
                  <c:v>46121</c:v>
                </c:pt>
                <c:pt idx="232">
                  <c:v>46122</c:v>
                </c:pt>
                <c:pt idx="233">
                  <c:v>46125</c:v>
                </c:pt>
                <c:pt idx="234">
                  <c:v>46126</c:v>
                </c:pt>
                <c:pt idx="235">
                  <c:v>46127</c:v>
                </c:pt>
                <c:pt idx="236">
                  <c:v>46128</c:v>
                </c:pt>
                <c:pt idx="237">
                  <c:v>46129</c:v>
                </c:pt>
                <c:pt idx="238">
                  <c:v>46132</c:v>
                </c:pt>
                <c:pt idx="239">
                  <c:v>46134</c:v>
                </c:pt>
                <c:pt idx="240">
                  <c:v>46135</c:v>
                </c:pt>
                <c:pt idx="241">
                  <c:v>46136</c:v>
                </c:pt>
                <c:pt idx="242">
                  <c:v>46139</c:v>
                </c:pt>
                <c:pt idx="243">
                  <c:v>46140</c:v>
                </c:pt>
                <c:pt idx="244">
                  <c:v>46141</c:v>
                </c:pt>
                <c:pt idx="245">
                  <c:v>46142</c:v>
                </c:pt>
                <c:pt idx="246">
                  <c:v>46146</c:v>
                </c:pt>
                <c:pt idx="247">
                  <c:v>46147</c:v>
                </c:pt>
                <c:pt idx="248">
                  <c:v>46148</c:v>
                </c:pt>
                <c:pt idx="249">
                  <c:v>46149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100.14500368168606</c:v>
                </c:pt>
                <c:pt idx="2">
                  <c:v>99.976224092273782</c:v>
                </c:pt>
                <c:pt idx="3">
                  <c:v>100.94692689204599</c:v>
                </c:pt>
                <c:pt idx="4">
                  <c:v>100.83421147891852</c:v>
                </c:pt>
                <c:pt idx="5">
                  <c:v>100.89086271576119</c:v>
                </c:pt>
                <c:pt idx="6">
                  <c:v>100.86385797841808</c:v>
                </c:pt>
                <c:pt idx="7">
                  <c:v>100.88557917764309</c:v>
                </c:pt>
                <c:pt idx="8">
                  <c:v>100.98332457760698</c:v>
                </c:pt>
                <c:pt idx="9">
                  <c:v>100.86150974308927</c:v>
                </c:pt>
                <c:pt idx="10">
                  <c:v>100.92315098431979</c:v>
                </c:pt>
                <c:pt idx="11">
                  <c:v>101.05846818405774</c:v>
                </c:pt>
                <c:pt idx="12">
                  <c:v>101.15093005280616</c:v>
                </c:pt>
                <c:pt idx="13">
                  <c:v>101.61793583959535</c:v>
                </c:pt>
                <c:pt idx="14">
                  <c:v>101.11922883790278</c:v>
                </c:pt>
                <c:pt idx="15">
                  <c:v>101.39045030483919</c:v>
                </c:pt>
                <c:pt idx="16">
                  <c:v>101.20670069536071</c:v>
                </c:pt>
                <c:pt idx="17">
                  <c:v>101.21227776030643</c:v>
                </c:pt>
                <c:pt idx="18">
                  <c:v>101.24955604015551</c:v>
                </c:pt>
                <c:pt idx="19">
                  <c:v>100.27709205870973</c:v>
                </c:pt>
                <c:pt idx="20">
                  <c:v>100.02876591211405</c:v>
                </c:pt>
                <c:pt idx="21">
                  <c:v>100.04461651956574</c:v>
                </c:pt>
                <c:pt idx="22">
                  <c:v>99.549725401145338</c:v>
                </c:pt>
                <c:pt idx="23">
                  <c:v>100.35605155533526</c:v>
                </c:pt>
                <c:pt idx="24">
                  <c:v>100.73470489728103</c:v>
                </c:pt>
                <c:pt idx="25">
                  <c:v>100.74116255651484</c:v>
                </c:pt>
                <c:pt idx="26">
                  <c:v>101.00592636421743</c:v>
                </c:pt>
                <c:pt idx="27">
                  <c:v>100.8773603436383</c:v>
                </c:pt>
                <c:pt idx="28">
                  <c:v>100.67541189828194</c:v>
                </c:pt>
                <c:pt idx="29">
                  <c:v>100.80280379774537</c:v>
                </c:pt>
                <c:pt idx="30">
                  <c:v>101.04437875827961</c:v>
                </c:pt>
                <c:pt idx="31">
                  <c:v>101.25454604454336</c:v>
                </c:pt>
                <c:pt idx="32">
                  <c:v>101.64670175170939</c:v>
                </c:pt>
                <c:pt idx="33">
                  <c:v>102.2590047608175</c:v>
                </c:pt>
                <c:pt idx="34">
                  <c:v>101.99805683638705</c:v>
                </c:pt>
                <c:pt idx="35">
                  <c:v>102.00774331143253</c:v>
                </c:pt>
                <c:pt idx="36">
                  <c:v>102.20235352397485</c:v>
                </c:pt>
                <c:pt idx="37">
                  <c:v>102.60096689037468</c:v>
                </c:pt>
                <c:pt idx="38">
                  <c:v>102.49148029996151</c:v>
                </c:pt>
                <c:pt idx="39">
                  <c:v>102.33708366315494</c:v>
                </c:pt>
                <c:pt idx="40">
                  <c:v>102.22436825002747</c:v>
                </c:pt>
                <c:pt idx="41">
                  <c:v>102.00128565910134</c:v>
                </c:pt>
                <c:pt idx="42">
                  <c:v>102.24286062653819</c:v>
                </c:pt>
                <c:pt idx="43">
                  <c:v>102.2613529961463</c:v>
                </c:pt>
                <c:pt idx="44">
                  <c:v>102.13073226706597</c:v>
                </c:pt>
                <c:pt idx="45">
                  <c:v>102.01126567477968</c:v>
                </c:pt>
                <c:pt idx="46">
                  <c:v>102.00275330704467</c:v>
                </c:pt>
                <c:pt idx="47">
                  <c:v>101.70834299293992</c:v>
                </c:pt>
                <c:pt idx="48">
                  <c:v>101.08987586523085</c:v>
                </c:pt>
                <c:pt idx="49">
                  <c:v>101.00211048094529</c:v>
                </c:pt>
                <c:pt idx="50">
                  <c:v>100.76024198668081</c:v>
                </c:pt>
                <c:pt idx="51">
                  <c:v>100.9031909598657</c:v>
                </c:pt>
                <c:pt idx="52">
                  <c:v>101.12421884229065</c:v>
                </c:pt>
                <c:pt idx="53">
                  <c:v>100.71004840216936</c:v>
                </c:pt>
                <c:pt idx="54">
                  <c:v>100.39391688883958</c:v>
                </c:pt>
                <c:pt idx="55">
                  <c:v>100.19989374375776</c:v>
                </c:pt>
                <c:pt idx="56">
                  <c:v>100.86796739542045</c:v>
                </c:pt>
                <c:pt idx="57">
                  <c:v>100.68186955061314</c:v>
                </c:pt>
                <c:pt idx="58">
                  <c:v>100.36720568522671</c:v>
                </c:pt>
                <c:pt idx="59">
                  <c:v>100.05723829740049</c:v>
                </c:pt>
                <c:pt idx="60">
                  <c:v>99.923095211875633</c:v>
                </c:pt>
                <c:pt idx="61">
                  <c:v>100.1012677564084</c:v>
                </c:pt>
                <c:pt idx="62">
                  <c:v>100.38070805044696</c:v>
                </c:pt>
                <c:pt idx="63">
                  <c:v>100.32464387416215</c:v>
                </c:pt>
                <c:pt idx="64">
                  <c:v>100.13825250252722</c:v>
                </c:pt>
                <c:pt idx="65">
                  <c:v>100.11183482574198</c:v>
                </c:pt>
                <c:pt idx="66">
                  <c:v>100.38334981950599</c:v>
                </c:pt>
                <c:pt idx="67">
                  <c:v>100.72178959261866</c:v>
                </c:pt>
                <c:pt idx="68">
                  <c:v>100.82012205314039</c:v>
                </c:pt>
                <c:pt idx="69">
                  <c:v>100.64341715655095</c:v>
                </c:pt>
                <c:pt idx="70">
                  <c:v>100.46641873313392</c:v>
                </c:pt>
                <c:pt idx="71">
                  <c:v>100.55212940891828</c:v>
                </c:pt>
                <c:pt idx="72">
                  <c:v>100.68333719855647</c:v>
                </c:pt>
                <c:pt idx="73">
                  <c:v>100.74908785678939</c:v>
                </c:pt>
                <c:pt idx="74">
                  <c:v>100.98332457760695</c:v>
                </c:pt>
                <c:pt idx="75">
                  <c:v>101.01884167578248</c:v>
                </c:pt>
                <c:pt idx="76">
                  <c:v>101.33291848061107</c:v>
                </c:pt>
                <c:pt idx="77">
                  <c:v>102.04149923483712</c:v>
                </c:pt>
                <c:pt idx="78">
                  <c:v>102.13219991500934</c:v>
                </c:pt>
                <c:pt idx="79">
                  <c:v>101.92731616686369</c:v>
                </c:pt>
                <c:pt idx="80">
                  <c:v>102.32299423737686</c:v>
                </c:pt>
                <c:pt idx="81">
                  <c:v>102.30626304253971</c:v>
                </c:pt>
                <c:pt idx="82">
                  <c:v>102.74508998467532</c:v>
                </c:pt>
                <c:pt idx="83">
                  <c:v>103.01014732610815</c:v>
                </c:pt>
                <c:pt idx="84">
                  <c:v>102.90887956969974</c:v>
                </c:pt>
                <c:pt idx="85">
                  <c:v>103.1680663124566</c:v>
                </c:pt>
                <c:pt idx="86">
                  <c:v>103.16395689545422</c:v>
                </c:pt>
                <c:pt idx="87">
                  <c:v>103.75277752366374</c:v>
                </c:pt>
                <c:pt idx="88">
                  <c:v>104.11646085244594</c:v>
                </c:pt>
                <c:pt idx="89">
                  <c:v>104.40558763533524</c:v>
                </c:pt>
                <c:pt idx="90">
                  <c:v>104.59374018864372</c:v>
                </c:pt>
                <c:pt idx="91">
                  <c:v>104.33690167431305</c:v>
                </c:pt>
                <c:pt idx="92">
                  <c:v>104.69823676776643</c:v>
                </c:pt>
                <c:pt idx="93">
                  <c:v>104.44374649566718</c:v>
                </c:pt>
                <c:pt idx="94">
                  <c:v>104.59462077602922</c:v>
                </c:pt>
                <c:pt idx="95">
                  <c:v>104.62573492347209</c:v>
                </c:pt>
                <c:pt idx="96">
                  <c:v>104.7589974216115</c:v>
                </c:pt>
                <c:pt idx="97">
                  <c:v>105.044308314326</c:v>
                </c:pt>
                <c:pt idx="98">
                  <c:v>105.14616312438967</c:v>
                </c:pt>
                <c:pt idx="99">
                  <c:v>105.3607333544834</c:v>
                </c:pt>
                <c:pt idx="100">
                  <c:v>104.87699637285706</c:v>
                </c:pt>
                <c:pt idx="101">
                  <c:v>104.90957816824327</c:v>
                </c:pt>
                <c:pt idx="102">
                  <c:v>105.22717732951638</c:v>
                </c:pt>
                <c:pt idx="103">
                  <c:v>105.16641667567133</c:v>
                </c:pt>
                <c:pt idx="104">
                  <c:v>104.95096585819209</c:v>
                </c:pt>
                <c:pt idx="105">
                  <c:v>105.00673650764929</c:v>
                </c:pt>
                <c:pt idx="106">
                  <c:v>104.88903109013397</c:v>
                </c:pt>
                <c:pt idx="107">
                  <c:v>105.00673650764929</c:v>
                </c:pt>
                <c:pt idx="108">
                  <c:v>104.78893745484127</c:v>
                </c:pt>
                <c:pt idx="109">
                  <c:v>104.95037879763427</c:v>
                </c:pt>
                <c:pt idx="110">
                  <c:v>105.26152030657619</c:v>
                </c:pt>
                <c:pt idx="111">
                  <c:v>105.0334477112622</c:v>
                </c:pt>
                <c:pt idx="112">
                  <c:v>105.01055239092148</c:v>
                </c:pt>
                <c:pt idx="113">
                  <c:v>104.72142561493482</c:v>
                </c:pt>
                <c:pt idx="114">
                  <c:v>104.86026517801992</c:v>
                </c:pt>
                <c:pt idx="115">
                  <c:v>104.73052503632505</c:v>
                </c:pt>
                <c:pt idx="116">
                  <c:v>104.72876386155409</c:v>
                </c:pt>
                <c:pt idx="117">
                  <c:v>105.04430831432599</c:v>
                </c:pt>
                <c:pt idx="118">
                  <c:v>105.16788432361466</c:v>
                </c:pt>
                <c:pt idx="119">
                  <c:v>105.21484908541183</c:v>
                </c:pt>
                <c:pt idx="120">
                  <c:v>105.36777806737243</c:v>
                </c:pt>
                <c:pt idx="121">
                  <c:v>105.25065971041495</c:v>
                </c:pt>
                <c:pt idx="122">
                  <c:v>105.48225466217347</c:v>
                </c:pt>
                <c:pt idx="123">
                  <c:v>105.42031988721271</c:v>
                </c:pt>
                <c:pt idx="124">
                  <c:v>105.36337512354243</c:v>
                </c:pt>
                <c:pt idx="125">
                  <c:v>105.39801162742982</c:v>
                </c:pt>
                <c:pt idx="126">
                  <c:v>105.45554345856057</c:v>
                </c:pt>
                <c:pt idx="127">
                  <c:v>105.5709006407471</c:v>
                </c:pt>
                <c:pt idx="128">
                  <c:v>105.46699111527963</c:v>
                </c:pt>
                <c:pt idx="129">
                  <c:v>105.45583698538819</c:v>
                </c:pt>
                <c:pt idx="130">
                  <c:v>105.58440300596735</c:v>
                </c:pt>
                <c:pt idx="131">
                  <c:v>105.40887223049363</c:v>
                </c:pt>
                <c:pt idx="132">
                  <c:v>106.16148244372756</c:v>
                </c:pt>
                <c:pt idx="133">
                  <c:v>106.15473125766613</c:v>
                </c:pt>
                <c:pt idx="134">
                  <c:v>106.13770653600136</c:v>
                </c:pt>
                <c:pt idx="135">
                  <c:v>106.2466060658567</c:v>
                </c:pt>
                <c:pt idx="136">
                  <c:v>106.2466060658567</c:v>
                </c:pt>
                <c:pt idx="137">
                  <c:v>106.4177338905978</c:v>
                </c:pt>
                <c:pt idx="138">
                  <c:v>106.44209685888187</c:v>
                </c:pt>
                <c:pt idx="139">
                  <c:v>106.58739407429817</c:v>
                </c:pt>
                <c:pt idx="140">
                  <c:v>106.20257660684882</c:v>
                </c:pt>
                <c:pt idx="141">
                  <c:v>106.68484594053183</c:v>
                </c:pt>
                <c:pt idx="142">
                  <c:v>107.44391380609696</c:v>
                </c:pt>
                <c:pt idx="143">
                  <c:v>107.43863027488148</c:v>
                </c:pt>
                <c:pt idx="144">
                  <c:v>107.67492170420023</c:v>
                </c:pt>
                <c:pt idx="145">
                  <c:v>107.64292696246925</c:v>
                </c:pt>
                <c:pt idx="146">
                  <c:v>107.89947194306967</c:v>
                </c:pt>
                <c:pt idx="147">
                  <c:v>107.73538882431502</c:v>
                </c:pt>
                <c:pt idx="148">
                  <c:v>107.94995905440878</c:v>
                </c:pt>
                <c:pt idx="149">
                  <c:v>107.88919840056374</c:v>
                </c:pt>
                <c:pt idx="150">
                  <c:v>107.91297430828995</c:v>
                </c:pt>
                <c:pt idx="151">
                  <c:v>107.96346141962903</c:v>
                </c:pt>
                <c:pt idx="152">
                  <c:v>108.19388225717445</c:v>
                </c:pt>
                <c:pt idx="153">
                  <c:v>108.32039356234978</c:v>
                </c:pt>
                <c:pt idx="154">
                  <c:v>108.35796536902649</c:v>
                </c:pt>
                <c:pt idx="155">
                  <c:v>108.22352875667401</c:v>
                </c:pt>
                <c:pt idx="156">
                  <c:v>108.52116789349306</c:v>
                </c:pt>
                <c:pt idx="157">
                  <c:v>108.82144880627378</c:v>
                </c:pt>
                <c:pt idx="158">
                  <c:v>109.63599378756584</c:v>
                </c:pt>
                <c:pt idx="159">
                  <c:v>110.22481441577538</c:v>
                </c:pt>
                <c:pt idx="160">
                  <c:v>110.22481441577538</c:v>
                </c:pt>
                <c:pt idx="161">
                  <c:v>110.82390858649087</c:v>
                </c:pt>
                <c:pt idx="162">
                  <c:v>110.72821789502818</c:v>
                </c:pt>
                <c:pt idx="163">
                  <c:v>110.81657033987159</c:v>
                </c:pt>
                <c:pt idx="164">
                  <c:v>110.81657033987159</c:v>
                </c:pt>
                <c:pt idx="165">
                  <c:v>110.92165397955215</c:v>
                </c:pt>
                <c:pt idx="166">
                  <c:v>111.04023999135556</c:v>
                </c:pt>
                <c:pt idx="167">
                  <c:v>111.202268401609</c:v>
                </c:pt>
                <c:pt idx="168">
                  <c:v>110.98564346301407</c:v>
                </c:pt>
                <c:pt idx="169">
                  <c:v>111.02908586146411</c:v>
                </c:pt>
                <c:pt idx="170">
                  <c:v>111.23191490110855</c:v>
                </c:pt>
                <c:pt idx="171">
                  <c:v>111.19170132537282</c:v>
                </c:pt>
                <c:pt idx="172">
                  <c:v>111.41977392068681</c:v>
                </c:pt>
                <c:pt idx="173">
                  <c:v>111.47906692658854</c:v>
                </c:pt>
                <c:pt idx="174">
                  <c:v>111.67279654484274</c:v>
                </c:pt>
                <c:pt idx="175">
                  <c:v>111.81427787698689</c:v>
                </c:pt>
                <c:pt idx="176">
                  <c:v>111.93403800300339</c:v>
                </c:pt>
                <c:pt idx="177">
                  <c:v>111.85830732909216</c:v>
                </c:pt>
                <c:pt idx="178">
                  <c:v>111.90263032183027</c:v>
                </c:pt>
                <c:pt idx="179">
                  <c:v>112.13422527358878</c:v>
                </c:pt>
                <c:pt idx="180">
                  <c:v>112.76032417474475</c:v>
                </c:pt>
                <c:pt idx="181">
                  <c:v>112.88889019532391</c:v>
                </c:pt>
                <c:pt idx="182">
                  <c:v>112.71776236368019</c:v>
                </c:pt>
                <c:pt idx="183">
                  <c:v>112.96667557083373</c:v>
                </c:pt>
                <c:pt idx="184">
                  <c:v>112.80406010692502</c:v>
                </c:pt>
                <c:pt idx="185">
                  <c:v>113.33153302073163</c:v>
                </c:pt>
                <c:pt idx="186">
                  <c:v>113.0999380689731</c:v>
                </c:pt>
                <c:pt idx="187">
                  <c:v>113.21265348210058</c:v>
                </c:pt>
                <c:pt idx="188">
                  <c:v>112.95287967188324</c:v>
                </c:pt>
                <c:pt idx="189">
                  <c:v>112.94084495460632</c:v>
                </c:pt>
                <c:pt idx="190">
                  <c:v>112.92264611182583</c:v>
                </c:pt>
                <c:pt idx="191">
                  <c:v>112.81697541158741</c:v>
                </c:pt>
                <c:pt idx="192">
                  <c:v>112.53371922737408</c:v>
                </c:pt>
                <c:pt idx="193">
                  <c:v>112.61620108044416</c:v>
                </c:pt>
                <c:pt idx="194">
                  <c:v>112.5078886111467</c:v>
                </c:pt>
                <c:pt idx="195">
                  <c:v>113.08672923058049</c:v>
                </c:pt>
                <c:pt idx="196">
                  <c:v>113.07762980919024</c:v>
                </c:pt>
                <c:pt idx="197">
                  <c:v>113.15394753675672</c:v>
                </c:pt>
                <c:pt idx="198">
                  <c:v>113.56459562043348</c:v>
                </c:pt>
                <c:pt idx="199">
                  <c:v>113.45041255936268</c:v>
                </c:pt>
                <c:pt idx="200">
                  <c:v>113.52643675319892</c:v>
                </c:pt>
                <c:pt idx="201">
                  <c:v>113.80029998919437</c:v>
                </c:pt>
                <c:pt idx="202">
                  <c:v>114.04040730178528</c:v>
                </c:pt>
                <c:pt idx="203">
                  <c:v>114.82853461319472</c:v>
                </c:pt>
                <c:pt idx="204">
                  <c:v>114.65447148566435</c:v>
                </c:pt>
                <c:pt idx="205">
                  <c:v>113.98140782961379</c:v>
                </c:pt>
                <c:pt idx="206">
                  <c:v>114.20918689119755</c:v>
                </c:pt>
                <c:pt idx="207">
                  <c:v>114.06976027445721</c:v>
                </c:pt>
                <c:pt idx="208">
                  <c:v>114.37737942695459</c:v>
                </c:pt>
                <c:pt idx="209">
                  <c:v>113.86575711369704</c:v>
                </c:pt>
                <c:pt idx="210">
                  <c:v>113.78532996912817</c:v>
                </c:pt>
                <c:pt idx="211">
                  <c:v>113.70138046811478</c:v>
                </c:pt>
                <c:pt idx="212">
                  <c:v>113.47683022924529</c:v>
                </c:pt>
                <c:pt idx="213">
                  <c:v>113.87544359564514</c:v>
                </c:pt>
                <c:pt idx="214">
                  <c:v>113.92681130127232</c:v>
                </c:pt>
                <c:pt idx="215">
                  <c:v>113.75597699645623</c:v>
                </c:pt>
                <c:pt idx="216">
                  <c:v>113.55138678204084</c:v>
                </c:pt>
                <c:pt idx="217">
                  <c:v>113.42135311351835</c:v>
                </c:pt>
                <c:pt idx="218">
                  <c:v>113.35648304267093</c:v>
                </c:pt>
                <c:pt idx="219">
                  <c:v>113.3667565851769</c:v>
                </c:pt>
                <c:pt idx="220">
                  <c:v>113.19827052259224</c:v>
                </c:pt>
                <c:pt idx="221">
                  <c:v>113.30805063983306</c:v>
                </c:pt>
                <c:pt idx="222">
                  <c:v>113.20414112126821</c:v>
                </c:pt>
                <c:pt idx="223">
                  <c:v>113.55520266531302</c:v>
                </c:pt>
                <c:pt idx="224">
                  <c:v>113.33916479417854</c:v>
                </c:pt>
                <c:pt idx="225">
                  <c:v>113.61273449644376</c:v>
                </c:pt>
                <c:pt idx="226">
                  <c:v>113.79120056780417</c:v>
                </c:pt>
                <c:pt idx="227">
                  <c:v>114.05244201906223</c:v>
                </c:pt>
                <c:pt idx="228">
                  <c:v>114.09206853424011</c:v>
                </c:pt>
                <c:pt idx="229">
                  <c:v>113.89687126804257</c:v>
                </c:pt>
                <c:pt idx="230">
                  <c:v>114.20155512465331</c:v>
                </c:pt>
                <c:pt idx="231">
                  <c:v>114.23354985948166</c:v>
                </c:pt>
                <c:pt idx="232">
                  <c:v>114.79448516296259</c:v>
                </c:pt>
                <c:pt idx="233">
                  <c:v>114.57639257642431</c:v>
                </c:pt>
                <c:pt idx="234">
                  <c:v>114.6116161477722</c:v>
                </c:pt>
                <c:pt idx="235">
                  <c:v>114.65799384210891</c:v>
                </c:pt>
                <c:pt idx="236">
                  <c:v>114.90749410982029</c:v>
                </c:pt>
                <c:pt idx="237">
                  <c:v>115.38829579555996</c:v>
                </c:pt>
                <c:pt idx="238">
                  <c:v>115.69826318338617</c:v>
                </c:pt>
                <c:pt idx="239">
                  <c:v>115.64865665943256</c:v>
                </c:pt>
                <c:pt idx="240">
                  <c:v>115.31755513293919</c:v>
                </c:pt>
                <c:pt idx="241">
                  <c:v>115.52009064575601</c:v>
                </c:pt>
                <c:pt idx="242">
                  <c:v>115.20836207625624</c:v>
                </c:pt>
                <c:pt idx="243">
                  <c:v>115.19984971542385</c:v>
                </c:pt>
                <c:pt idx="244">
                  <c:v>115.27264508654582</c:v>
                </c:pt>
                <c:pt idx="245">
                  <c:v>115.35453987905802</c:v>
                </c:pt>
                <c:pt idx="246">
                  <c:v>114.58020846659906</c:v>
                </c:pt>
                <c:pt idx="247">
                  <c:v>114.20507748109782</c:v>
                </c:pt>
                <c:pt idx="248">
                  <c:v>114.88635997115314</c:v>
                </c:pt>
                <c:pt idx="249">
                  <c:v>114.75984865907517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  <c:pt idx="3">
                  <c:v>45793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  <c:pt idx="9">
                  <c:v>45803</c:v>
                </c:pt>
                <c:pt idx="10">
                  <c:v>45804</c:v>
                </c:pt>
                <c:pt idx="11">
                  <c:v>45805</c:v>
                </c:pt>
                <c:pt idx="12">
                  <c:v>45806</c:v>
                </c:pt>
                <c:pt idx="13">
                  <c:v>45807</c:v>
                </c:pt>
                <c:pt idx="14">
                  <c:v>45810</c:v>
                </c:pt>
                <c:pt idx="15">
                  <c:v>45811</c:v>
                </c:pt>
                <c:pt idx="16">
                  <c:v>45812</c:v>
                </c:pt>
                <c:pt idx="17">
                  <c:v>45813</c:v>
                </c:pt>
                <c:pt idx="18">
                  <c:v>45814</c:v>
                </c:pt>
                <c:pt idx="19">
                  <c:v>45817</c:v>
                </c:pt>
                <c:pt idx="20">
                  <c:v>45818</c:v>
                </c:pt>
                <c:pt idx="21">
                  <c:v>45819</c:v>
                </c:pt>
                <c:pt idx="22">
                  <c:v>45820</c:v>
                </c:pt>
                <c:pt idx="23">
                  <c:v>45821</c:v>
                </c:pt>
                <c:pt idx="24">
                  <c:v>45824</c:v>
                </c:pt>
                <c:pt idx="25">
                  <c:v>45825</c:v>
                </c:pt>
                <c:pt idx="26">
                  <c:v>45826</c:v>
                </c:pt>
                <c:pt idx="27">
                  <c:v>45828</c:v>
                </c:pt>
                <c:pt idx="28">
                  <c:v>45831</c:v>
                </c:pt>
                <c:pt idx="29">
                  <c:v>45832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45838</c:v>
                </c:pt>
                <c:pt idx="34">
                  <c:v>45839</c:v>
                </c:pt>
                <c:pt idx="35">
                  <c:v>45840</c:v>
                </c:pt>
                <c:pt idx="36">
                  <c:v>45841</c:v>
                </c:pt>
                <c:pt idx="37">
                  <c:v>45842</c:v>
                </c:pt>
                <c:pt idx="38">
                  <c:v>45845</c:v>
                </c:pt>
                <c:pt idx="39">
                  <c:v>45846</c:v>
                </c:pt>
                <c:pt idx="40">
                  <c:v>45847</c:v>
                </c:pt>
                <c:pt idx="41">
                  <c:v>45848</c:v>
                </c:pt>
                <c:pt idx="42">
                  <c:v>45849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45859</c:v>
                </c:pt>
                <c:pt idx="49">
                  <c:v>45860</c:v>
                </c:pt>
                <c:pt idx="50">
                  <c:v>45861</c:v>
                </c:pt>
                <c:pt idx="51">
                  <c:v>45862</c:v>
                </c:pt>
                <c:pt idx="52">
                  <c:v>45863</c:v>
                </c:pt>
                <c:pt idx="53">
                  <c:v>45866</c:v>
                </c:pt>
                <c:pt idx="54">
                  <c:v>45867</c:v>
                </c:pt>
                <c:pt idx="55">
                  <c:v>45868</c:v>
                </c:pt>
                <c:pt idx="56">
                  <c:v>45869</c:v>
                </c:pt>
                <c:pt idx="57">
                  <c:v>45870</c:v>
                </c:pt>
                <c:pt idx="58">
                  <c:v>45873</c:v>
                </c:pt>
                <c:pt idx="59">
                  <c:v>45874</c:v>
                </c:pt>
                <c:pt idx="60">
                  <c:v>45875</c:v>
                </c:pt>
                <c:pt idx="61">
                  <c:v>45876</c:v>
                </c:pt>
                <c:pt idx="62">
                  <c:v>45877</c:v>
                </c:pt>
                <c:pt idx="63">
                  <c:v>45880</c:v>
                </c:pt>
                <c:pt idx="64">
                  <c:v>45881</c:v>
                </c:pt>
                <c:pt idx="65">
                  <c:v>45882</c:v>
                </c:pt>
                <c:pt idx="66">
                  <c:v>45883</c:v>
                </c:pt>
                <c:pt idx="67">
                  <c:v>45884</c:v>
                </c:pt>
                <c:pt idx="68">
                  <c:v>45887</c:v>
                </c:pt>
                <c:pt idx="69">
                  <c:v>45888</c:v>
                </c:pt>
                <c:pt idx="70">
                  <c:v>45889</c:v>
                </c:pt>
                <c:pt idx="71">
                  <c:v>45890</c:v>
                </c:pt>
                <c:pt idx="72">
                  <c:v>45891</c:v>
                </c:pt>
                <c:pt idx="73">
                  <c:v>45894</c:v>
                </c:pt>
                <c:pt idx="74">
                  <c:v>45895</c:v>
                </c:pt>
                <c:pt idx="75">
                  <c:v>45896</c:v>
                </c:pt>
                <c:pt idx="76">
                  <c:v>45897</c:v>
                </c:pt>
                <c:pt idx="77">
                  <c:v>45898</c:v>
                </c:pt>
                <c:pt idx="78">
                  <c:v>45901</c:v>
                </c:pt>
                <c:pt idx="79">
                  <c:v>45902</c:v>
                </c:pt>
                <c:pt idx="80">
                  <c:v>45903</c:v>
                </c:pt>
                <c:pt idx="81">
                  <c:v>45904</c:v>
                </c:pt>
                <c:pt idx="82">
                  <c:v>45905</c:v>
                </c:pt>
                <c:pt idx="83">
                  <c:v>45908</c:v>
                </c:pt>
                <c:pt idx="84">
                  <c:v>45909</c:v>
                </c:pt>
                <c:pt idx="85">
                  <c:v>45910</c:v>
                </c:pt>
                <c:pt idx="86">
                  <c:v>45911</c:v>
                </c:pt>
                <c:pt idx="87">
                  <c:v>45912</c:v>
                </c:pt>
                <c:pt idx="88">
                  <c:v>45915</c:v>
                </c:pt>
                <c:pt idx="89">
                  <c:v>45916</c:v>
                </c:pt>
                <c:pt idx="90">
                  <c:v>45917</c:v>
                </c:pt>
                <c:pt idx="91">
                  <c:v>45918</c:v>
                </c:pt>
                <c:pt idx="92">
                  <c:v>45919</c:v>
                </c:pt>
                <c:pt idx="93">
                  <c:v>45922</c:v>
                </c:pt>
                <c:pt idx="94">
                  <c:v>45923</c:v>
                </c:pt>
                <c:pt idx="95">
                  <c:v>45924</c:v>
                </c:pt>
                <c:pt idx="96">
                  <c:v>45925</c:v>
                </c:pt>
                <c:pt idx="97">
                  <c:v>45926</c:v>
                </c:pt>
                <c:pt idx="98">
                  <c:v>45929</c:v>
                </c:pt>
                <c:pt idx="99">
                  <c:v>45930</c:v>
                </c:pt>
                <c:pt idx="100">
                  <c:v>45931</c:v>
                </c:pt>
                <c:pt idx="101">
                  <c:v>45932</c:v>
                </c:pt>
                <c:pt idx="102">
                  <c:v>45933</c:v>
                </c:pt>
                <c:pt idx="103">
                  <c:v>45936</c:v>
                </c:pt>
                <c:pt idx="104">
                  <c:v>45937</c:v>
                </c:pt>
                <c:pt idx="105">
                  <c:v>45938</c:v>
                </c:pt>
                <c:pt idx="106">
                  <c:v>45939</c:v>
                </c:pt>
                <c:pt idx="107">
                  <c:v>45940</c:v>
                </c:pt>
                <c:pt idx="108">
                  <c:v>45943</c:v>
                </c:pt>
                <c:pt idx="109">
                  <c:v>45944</c:v>
                </c:pt>
                <c:pt idx="110">
                  <c:v>45945</c:v>
                </c:pt>
                <c:pt idx="111">
                  <c:v>45946</c:v>
                </c:pt>
                <c:pt idx="112">
                  <c:v>45947</c:v>
                </c:pt>
                <c:pt idx="113">
                  <c:v>45950</c:v>
                </c:pt>
                <c:pt idx="114">
                  <c:v>45951</c:v>
                </c:pt>
                <c:pt idx="115">
                  <c:v>45952</c:v>
                </c:pt>
                <c:pt idx="116">
                  <c:v>45953</c:v>
                </c:pt>
                <c:pt idx="117">
                  <c:v>45954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45964</c:v>
                </c:pt>
                <c:pt idx="124">
                  <c:v>45965</c:v>
                </c:pt>
                <c:pt idx="125">
                  <c:v>45966</c:v>
                </c:pt>
                <c:pt idx="126">
                  <c:v>45967</c:v>
                </c:pt>
                <c:pt idx="127">
                  <c:v>45968</c:v>
                </c:pt>
                <c:pt idx="128">
                  <c:v>45971</c:v>
                </c:pt>
                <c:pt idx="129">
                  <c:v>45972</c:v>
                </c:pt>
                <c:pt idx="130">
                  <c:v>45973</c:v>
                </c:pt>
                <c:pt idx="131">
                  <c:v>45974</c:v>
                </c:pt>
                <c:pt idx="132">
                  <c:v>45975</c:v>
                </c:pt>
                <c:pt idx="133">
                  <c:v>45978</c:v>
                </c:pt>
                <c:pt idx="134">
                  <c:v>45979</c:v>
                </c:pt>
                <c:pt idx="135">
                  <c:v>45980</c:v>
                </c:pt>
                <c:pt idx="136">
                  <c:v>45981</c:v>
                </c:pt>
                <c:pt idx="137">
                  <c:v>45982</c:v>
                </c:pt>
                <c:pt idx="138">
                  <c:v>45985</c:v>
                </c:pt>
                <c:pt idx="139">
                  <c:v>45986</c:v>
                </c:pt>
                <c:pt idx="140">
                  <c:v>45987</c:v>
                </c:pt>
                <c:pt idx="141">
                  <c:v>45988</c:v>
                </c:pt>
                <c:pt idx="142">
                  <c:v>45989</c:v>
                </c:pt>
                <c:pt idx="143">
                  <c:v>45992</c:v>
                </c:pt>
                <c:pt idx="144">
                  <c:v>45993</c:v>
                </c:pt>
                <c:pt idx="145">
                  <c:v>45994</c:v>
                </c:pt>
                <c:pt idx="146">
                  <c:v>45995</c:v>
                </c:pt>
                <c:pt idx="147">
                  <c:v>45996</c:v>
                </c:pt>
                <c:pt idx="148">
                  <c:v>45999</c:v>
                </c:pt>
                <c:pt idx="149">
                  <c:v>46000</c:v>
                </c:pt>
                <c:pt idx="150">
                  <c:v>46001</c:v>
                </c:pt>
                <c:pt idx="151">
                  <c:v>46002</c:v>
                </c:pt>
                <c:pt idx="152">
                  <c:v>46003</c:v>
                </c:pt>
                <c:pt idx="153">
                  <c:v>46006</c:v>
                </c:pt>
                <c:pt idx="154">
                  <c:v>46007</c:v>
                </c:pt>
                <c:pt idx="155">
                  <c:v>46008</c:v>
                </c:pt>
                <c:pt idx="156">
                  <c:v>46009</c:v>
                </c:pt>
                <c:pt idx="157">
                  <c:v>46010</c:v>
                </c:pt>
                <c:pt idx="158">
                  <c:v>46013</c:v>
                </c:pt>
                <c:pt idx="159">
                  <c:v>46014</c:v>
                </c:pt>
                <c:pt idx="160">
                  <c:v>46015</c:v>
                </c:pt>
                <c:pt idx="161">
                  <c:v>46017</c:v>
                </c:pt>
                <c:pt idx="162">
                  <c:v>46020</c:v>
                </c:pt>
                <c:pt idx="163">
                  <c:v>46021</c:v>
                </c:pt>
                <c:pt idx="164">
                  <c:v>46022</c:v>
                </c:pt>
                <c:pt idx="165">
                  <c:v>46024</c:v>
                </c:pt>
                <c:pt idx="166">
                  <c:v>46027</c:v>
                </c:pt>
                <c:pt idx="167">
                  <c:v>46028</c:v>
                </c:pt>
                <c:pt idx="168">
                  <c:v>46029</c:v>
                </c:pt>
                <c:pt idx="169">
                  <c:v>46030</c:v>
                </c:pt>
                <c:pt idx="170">
                  <c:v>46031</c:v>
                </c:pt>
                <c:pt idx="171">
                  <c:v>46034</c:v>
                </c:pt>
                <c:pt idx="172">
                  <c:v>46035</c:v>
                </c:pt>
                <c:pt idx="173">
                  <c:v>46036</c:v>
                </c:pt>
                <c:pt idx="174">
                  <c:v>46037</c:v>
                </c:pt>
                <c:pt idx="175">
                  <c:v>46038</c:v>
                </c:pt>
                <c:pt idx="176">
                  <c:v>46041</c:v>
                </c:pt>
                <c:pt idx="177">
                  <c:v>46042</c:v>
                </c:pt>
                <c:pt idx="178">
                  <c:v>46043</c:v>
                </c:pt>
                <c:pt idx="179">
                  <c:v>46044</c:v>
                </c:pt>
                <c:pt idx="180">
                  <c:v>46045</c:v>
                </c:pt>
                <c:pt idx="181">
                  <c:v>46048</c:v>
                </c:pt>
                <c:pt idx="182">
                  <c:v>46049</c:v>
                </c:pt>
                <c:pt idx="183">
                  <c:v>46050</c:v>
                </c:pt>
                <c:pt idx="184">
                  <c:v>46051</c:v>
                </c:pt>
                <c:pt idx="185">
                  <c:v>46052</c:v>
                </c:pt>
                <c:pt idx="186">
                  <c:v>46055</c:v>
                </c:pt>
                <c:pt idx="187">
                  <c:v>46056</c:v>
                </c:pt>
                <c:pt idx="188">
                  <c:v>46057</c:v>
                </c:pt>
                <c:pt idx="189">
                  <c:v>46058</c:v>
                </c:pt>
                <c:pt idx="190">
                  <c:v>46059</c:v>
                </c:pt>
                <c:pt idx="191">
                  <c:v>46062</c:v>
                </c:pt>
                <c:pt idx="192">
                  <c:v>46063</c:v>
                </c:pt>
                <c:pt idx="193">
                  <c:v>46064</c:v>
                </c:pt>
                <c:pt idx="194">
                  <c:v>46065</c:v>
                </c:pt>
                <c:pt idx="195">
                  <c:v>46066</c:v>
                </c:pt>
                <c:pt idx="196">
                  <c:v>46071</c:v>
                </c:pt>
                <c:pt idx="197">
                  <c:v>46072</c:v>
                </c:pt>
                <c:pt idx="198">
                  <c:v>46073</c:v>
                </c:pt>
                <c:pt idx="199">
                  <c:v>46076</c:v>
                </c:pt>
                <c:pt idx="200">
                  <c:v>46077</c:v>
                </c:pt>
                <c:pt idx="201">
                  <c:v>46078</c:v>
                </c:pt>
                <c:pt idx="202">
                  <c:v>46079</c:v>
                </c:pt>
                <c:pt idx="203">
                  <c:v>46080</c:v>
                </c:pt>
                <c:pt idx="204">
                  <c:v>46083</c:v>
                </c:pt>
                <c:pt idx="205">
                  <c:v>46084</c:v>
                </c:pt>
                <c:pt idx="206">
                  <c:v>46085</c:v>
                </c:pt>
                <c:pt idx="207">
                  <c:v>46086</c:v>
                </c:pt>
                <c:pt idx="208">
                  <c:v>46087</c:v>
                </c:pt>
                <c:pt idx="209">
                  <c:v>46090</c:v>
                </c:pt>
                <c:pt idx="210">
                  <c:v>46091</c:v>
                </c:pt>
                <c:pt idx="211">
                  <c:v>46092</c:v>
                </c:pt>
                <c:pt idx="212">
                  <c:v>46093</c:v>
                </c:pt>
                <c:pt idx="213">
                  <c:v>46094</c:v>
                </c:pt>
                <c:pt idx="214">
                  <c:v>46097</c:v>
                </c:pt>
                <c:pt idx="215">
                  <c:v>46098</c:v>
                </c:pt>
                <c:pt idx="216">
                  <c:v>46099</c:v>
                </c:pt>
                <c:pt idx="217">
                  <c:v>46100</c:v>
                </c:pt>
                <c:pt idx="218">
                  <c:v>46101</c:v>
                </c:pt>
                <c:pt idx="219">
                  <c:v>46104</c:v>
                </c:pt>
                <c:pt idx="220">
                  <c:v>46105</c:v>
                </c:pt>
                <c:pt idx="221">
                  <c:v>46106</c:v>
                </c:pt>
                <c:pt idx="222">
                  <c:v>46107</c:v>
                </c:pt>
                <c:pt idx="223">
                  <c:v>46108</c:v>
                </c:pt>
                <c:pt idx="224">
                  <c:v>46111</c:v>
                </c:pt>
                <c:pt idx="225">
                  <c:v>46112</c:v>
                </c:pt>
                <c:pt idx="226">
                  <c:v>46113</c:v>
                </c:pt>
                <c:pt idx="227">
                  <c:v>46114</c:v>
                </c:pt>
                <c:pt idx="228">
                  <c:v>46118</c:v>
                </c:pt>
                <c:pt idx="229">
                  <c:v>46119</c:v>
                </c:pt>
                <c:pt idx="230">
                  <c:v>46120</c:v>
                </c:pt>
                <c:pt idx="231">
                  <c:v>46121</c:v>
                </c:pt>
                <c:pt idx="232">
                  <c:v>46122</c:v>
                </c:pt>
                <c:pt idx="233">
                  <c:v>46125</c:v>
                </c:pt>
                <c:pt idx="234">
                  <c:v>46126</c:v>
                </c:pt>
                <c:pt idx="235">
                  <c:v>46127</c:v>
                </c:pt>
                <c:pt idx="236">
                  <c:v>46128</c:v>
                </c:pt>
                <c:pt idx="237">
                  <c:v>46129</c:v>
                </c:pt>
                <c:pt idx="238">
                  <c:v>46132</c:v>
                </c:pt>
                <c:pt idx="239">
                  <c:v>46134</c:v>
                </c:pt>
                <c:pt idx="240">
                  <c:v>46135</c:v>
                </c:pt>
                <c:pt idx="241">
                  <c:v>46136</c:v>
                </c:pt>
                <c:pt idx="242">
                  <c:v>46139</c:v>
                </c:pt>
                <c:pt idx="243">
                  <c:v>46140</c:v>
                </c:pt>
                <c:pt idx="244">
                  <c:v>46141</c:v>
                </c:pt>
                <c:pt idx="245">
                  <c:v>46142</c:v>
                </c:pt>
                <c:pt idx="246">
                  <c:v>46146</c:v>
                </c:pt>
                <c:pt idx="247">
                  <c:v>46147</c:v>
                </c:pt>
                <c:pt idx="248">
                  <c:v>46148</c:v>
                </c:pt>
                <c:pt idx="249">
                  <c:v>46149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100.05426627866055</c:v>
                </c:pt>
                <c:pt idx="2">
                  <c:v>100.1085619853573</c:v>
                </c:pt>
                <c:pt idx="3">
                  <c:v>100.21724179041358</c:v>
                </c:pt>
                <c:pt idx="4">
                  <c:v>100.27162588279786</c:v>
                </c:pt>
                <c:pt idx="5">
                  <c:v>100.32603951674783</c:v>
                </c:pt>
                <c:pt idx="6">
                  <c:v>100.38048268031298</c:v>
                </c:pt>
                <c:pt idx="7">
                  <c:v>100.43495537946855</c:v>
                </c:pt>
                <c:pt idx="8">
                  <c:v>100.48945761421456</c:v>
                </c:pt>
                <c:pt idx="9">
                  <c:v>100.54398948613</c:v>
                </c:pt>
                <c:pt idx="10">
                  <c:v>100.59855089363585</c:v>
                </c:pt>
                <c:pt idx="11">
                  <c:v>100.65314194428638</c:v>
                </c:pt>
                <c:pt idx="12">
                  <c:v>100.70776263210635</c:v>
                </c:pt>
                <c:pt idx="13">
                  <c:v>100.762412963071</c:v>
                </c:pt>
                <c:pt idx="14">
                  <c:v>100.8170929312051</c:v>
                </c:pt>
                <c:pt idx="15">
                  <c:v>100.87180254248385</c:v>
                </c:pt>
                <c:pt idx="16">
                  <c:v>100.9265419044615</c:v>
                </c:pt>
                <c:pt idx="17">
                  <c:v>100.9813109036086</c:v>
                </c:pt>
                <c:pt idx="18">
                  <c:v>101.03610964747938</c:v>
                </c:pt>
                <c:pt idx="19">
                  <c:v>101.09093814204907</c:v>
                </c:pt>
                <c:pt idx="20">
                  <c:v>101.14579638134246</c:v>
                </c:pt>
                <c:pt idx="21">
                  <c:v>101.20068437133473</c:v>
                </c:pt>
                <c:pt idx="22">
                  <c:v>101.25560221360496</c:v>
                </c:pt>
                <c:pt idx="23">
                  <c:v>101.31054980657409</c:v>
                </c:pt>
                <c:pt idx="24">
                  <c:v>101.36552724584593</c:v>
                </c:pt>
                <c:pt idx="25">
                  <c:v>101.42053454337091</c:v>
                </c:pt>
                <c:pt idx="26">
                  <c:v>101.47557169914904</c:v>
                </c:pt>
                <c:pt idx="27">
                  <c:v>101.53151630203358</c:v>
                </c:pt>
                <c:pt idx="28">
                  <c:v>101.587491719209</c:v>
                </c:pt>
                <c:pt idx="29">
                  <c:v>101.64349795665056</c:v>
                </c:pt>
                <c:pt idx="30">
                  <c:v>101.699535109962</c:v>
                </c:pt>
                <c:pt idx="31">
                  <c:v>101.75560317914334</c:v>
                </c:pt>
                <c:pt idx="32">
                  <c:v>101.81170217614503</c:v>
                </c:pt>
                <c:pt idx="33">
                  <c:v>101.86783208901663</c:v>
                </c:pt>
                <c:pt idx="34">
                  <c:v>101.9239929177581</c:v>
                </c:pt>
                <c:pt idx="35">
                  <c:v>101.98018467431993</c:v>
                </c:pt>
                <c:pt idx="36">
                  <c:v>102.0364074543059</c:v>
                </c:pt>
                <c:pt idx="37">
                  <c:v>102.09266125771602</c:v>
                </c:pt>
                <c:pt idx="38">
                  <c:v>102.14894598894648</c:v>
                </c:pt>
                <c:pt idx="39">
                  <c:v>102.20526174360108</c:v>
                </c:pt>
                <c:pt idx="40">
                  <c:v>102.26160862923408</c:v>
                </c:pt>
                <c:pt idx="41">
                  <c:v>102.31798654426642</c:v>
                </c:pt>
                <c:pt idx="42">
                  <c:v>102.37439559027716</c:v>
                </c:pt>
                <c:pt idx="43">
                  <c:v>102.43083566568725</c:v>
                </c:pt>
                <c:pt idx="44">
                  <c:v>102.48730687207573</c:v>
                </c:pt>
                <c:pt idx="45">
                  <c:v>102.54380921541782</c:v>
                </c:pt>
                <c:pt idx="46">
                  <c:v>102.60034268973828</c:v>
                </c:pt>
                <c:pt idx="47">
                  <c:v>102.65690729503712</c:v>
                </c:pt>
                <c:pt idx="48">
                  <c:v>102.71350314484381</c:v>
                </c:pt>
                <c:pt idx="49">
                  <c:v>102.77013023318314</c:v>
                </c:pt>
                <c:pt idx="50">
                  <c:v>102.82678845847609</c:v>
                </c:pt>
                <c:pt idx="51">
                  <c:v>102.88347791632641</c:v>
                </c:pt>
                <c:pt idx="52">
                  <c:v>102.94019872623886</c:v>
                </c:pt>
                <c:pt idx="53">
                  <c:v>102.99695077468391</c:v>
                </c:pt>
                <c:pt idx="54">
                  <c:v>103.05373406166159</c:v>
                </c:pt>
                <c:pt idx="55">
                  <c:v>103.11054869472615</c:v>
                </c:pt>
                <c:pt idx="56">
                  <c:v>103.16739467985279</c:v>
                </c:pt>
                <c:pt idx="57">
                  <c:v>103.22427200509107</c:v>
                </c:pt>
                <c:pt idx="58">
                  <c:v>103.28118068239147</c:v>
                </c:pt>
                <c:pt idx="59">
                  <c:v>103.33812070577872</c:v>
                </c:pt>
                <c:pt idx="60">
                  <c:v>103.39509206927761</c:v>
                </c:pt>
                <c:pt idx="61">
                  <c:v>103.45209489239284</c:v>
                </c:pt>
                <c:pt idx="62">
                  <c:v>103.50912916914916</c:v>
                </c:pt>
                <c:pt idx="63">
                  <c:v>103.56619489357138</c:v>
                </c:pt>
                <c:pt idx="64">
                  <c:v>103.62329207760993</c:v>
                </c:pt>
                <c:pt idx="65">
                  <c:v>103.68042070931436</c:v>
                </c:pt>
                <c:pt idx="66">
                  <c:v>103.73758080063514</c:v>
                </c:pt>
                <c:pt idx="67">
                  <c:v>103.79477244717602</c:v>
                </c:pt>
                <c:pt idx="68">
                  <c:v>103.85199565491227</c:v>
                </c:pt>
                <c:pt idx="69">
                  <c:v>103.90925031628963</c:v>
                </c:pt>
                <c:pt idx="70">
                  <c:v>103.96653664641659</c:v>
                </c:pt>
                <c:pt idx="71">
                  <c:v>104.02385453176366</c:v>
                </c:pt>
                <c:pt idx="72">
                  <c:v>104.08120397830609</c:v>
                </c:pt>
                <c:pt idx="73">
                  <c:v>104.13858509359812</c:v>
                </c:pt>
                <c:pt idx="74">
                  <c:v>104.19599776411026</c:v>
                </c:pt>
                <c:pt idx="75">
                  <c:v>104.253442103372</c:v>
                </c:pt>
                <c:pt idx="76">
                  <c:v>104.31091811138334</c:v>
                </c:pt>
                <c:pt idx="77">
                  <c:v>104.36842578814429</c:v>
                </c:pt>
                <c:pt idx="78">
                  <c:v>104.42596522925861</c:v>
                </c:pt>
                <c:pt idx="79">
                  <c:v>104.48353634509775</c:v>
                </c:pt>
                <c:pt idx="80">
                  <c:v>104.5411392312655</c:v>
                </c:pt>
                <c:pt idx="81">
                  <c:v>104.59877388776188</c:v>
                </c:pt>
                <c:pt idx="82">
                  <c:v>104.6564403205621</c:v>
                </c:pt>
                <c:pt idx="83">
                  <c:v>104.71413852966614</c:v>
                </c:pt>
                <c:pt idx="84">
                  <c:v>104.77186850312357</c:v>
                </c:pt>
                <c:pt idx="85">
                  <c:v>104.82963036641431</c:v>
                </c:pt>
                <c:pt idx="86">
                  <c:v>104.88742410161264</c:v>
                </c:pt>
                <c:pt idx="87">
                  <c:v>104.94524961311484</c:v>
                </c:pt>
                <c:pt idx="88">
                  <c:v>105.00310700249987</c:v>
                </c:pt>
                <c:pt idx="89">
                  <c:v>105.06099638329725</c:v>
                </c:pt>
                <c:pt idx="90">
                  <c:v>105.11891764197748</c:v>
                </c:pt>
                <c:pt idx="91">
                  <c:v>105.17687077854053</c:v>
                </c:pt>
                <c:pt idx="92">
                  <c:v>105.23485590054071</c:v>
                </c:pt>
                <c:pt idx="93">
                  <c:v>105.29287300797796</c:v>
                </c:pt>
                <c:pt idx="94">
                  <c:v>105.35092210682755</c:v>
                </c:pt>
                <c:pt idx="95">
                  <c:v>105.409003185139</c:v>
                </c:pt>
                <c:pt idx="96">
                  <c:v>105.46711625486277</c:v>
                </c:pt>
                <c:pt idx="97">
                  <c:v>105.52526141757791</c:v>
                </c:pt>
                <c:pt idx="98">
                  <c:v>105.58343856573012</c:v>
                </c:pt>
                <c:pt idx="99">
                  <c:v>105.64164780687368</c:v>
                </c:pt>
                <c:pt idx="100">
                  <c:v>105.69988914100857</c:v>
                </c:pt>
                <c:pt idx="101">
                  <c:v>105.75816256813479</c:v>
                </c:pt>
                <c:pt idx="102">
                  <c:v>105.81646819580661</c:v>
                </c:pt>
                <c:pt idx="103">
                  <c:v>105.87480591646974</c:v>
                </c:pt>
                <c:pt idx="104">
                  <c:v>105.93317583170324</c:v>
                </c:pt>
                <c:pt idx="105">
                  <c:v>105.99157795345754</c:v>
                </c:pt>
                <c:pt idx="106">
                  <c:v>106.0500122697822</c:v>
                </c:pt>
                <c:pt idx="107">
                  <c:v>106.10847879262769</c:v>
                </c:pt>
                <c:pt idx="108">
                  <c:v>106.16697751004351</c:v>
                </c:pt>
                <c:pt idx="109">
                  <c:v>106.22550852958392</c:v>
                </c:pt>
                <c:pt idx="110">
                  <c:v>106.28407175564513</c:v>
                </c:pt>
                <c:pt idx="111">
                  <c:v>106.34266728383093</c:v>
                </c:pt>
                <c:pt idx="112">
                  <c:v>106.40129512011657</c:v>
                </c:pt>
                <c:pt idx="113">
                  <c:v>106.45995526450204</c:v>
                </c:pt>
                <c:pt idx="114">
                  <c:v>106.51864781856635</c:v>
                </c:pt>
                <c:pt idx="115">
                  <c:v>106.57737268073049</c:v>
                </c:pt>
                <c:pt idx="116">
                  <c:v>106.63612995854868</c:v>
                </c:pt>
                <c:pt idx="117">
                  <c:v>106.69491953849148</c:v>
                </c:pt>
                <c:pt idx="118">
                  <c:v>106.7537415281131</c:v>
                </c:pt>
                <c:pt idx="119">
                  <c:v>106.81259604094303</c:v>
                </c:pt>
                <c:pt idx="120">
                  <c:v>106.87148296942703</c:v>
                </c:pt>
                <c:pt idx="121">
                  <c:v>106.93040230758987</c:v>
                </c:pt>
                <c:pt idx="122">
                  <c:v>106.98935416896103</c:v>
                </c:pt>
                <c:pt idx="123">
                  <c:v>107.04833854159003</c:v>
                </c:pt>
                <c:pt idx="124">
                  <c:v>107.10735544340257</c:v>
                </c:pt>
                <c:pt idx="125">
                  <c:v>107.16640485647295</c:v>
                </c:pt>
                <c:pt idx="126">
                  <c:v>107.22548679275164</c:v>
                </c:pt>
                <c:pt idx="127">
                  <c:v>107.28460135381768</c:v>
                </c:pt>
                <c:pt idx="128">
                  <c:v>107.34374854564626</c:v>
                </c:pt>
                <c:pt idx="129">
                  <c:v>107.40292825470793</c:v>
                </c:pt>
                <c:pt idx="130">
                  <c:v>107.46214058855689</c:v>
                </c:pt>
                <c:pt idx="131">
                  <c:v>107.52138565474745</c:v>
                </c:pt>
                <c:pt idx="132">
                  <c:v>107.5806633457253</c:v>
                </c:pt>
                <c:pt idx="133">
                  <c:v>107.63997366746574</c:v>
                </c:pt>
                <c:pt idx="134">
                  <c:v>107.69931671557249</c:v>
                </c:pt>
                <c:pt idx="135">
                  <c:v>107.75869250199607</c:v>
                </c:pt>
                <c:pt idx="136">
                  <c:v>107.75869250199607</c:v>
                </c:pt>
                <c:pt idx="137">
                  <c:v>107.81810102076119</c:v>
                </c:pt>
                <c:pt idx="138">
                  <c:v>107.87754226589266</c:v>
                </c:pt>
                <c:pt idx="139">
                  <c:v>107.93701635689514</c:v>
                </c:pt>
                <c:pt idx="140">
                  <c:v>107.99652318023921</c:v>
                </c:pt>
                <c:pt idx="141">
                  <c:v>108.05606284347908</c:v>
                </c:pt>
                <c:pt idx="142">
                  <c:v>108.11563534063956</c:v>
                </c:pt>
                <c:pt idx="143">
                  <c:v>108.17524068367105</c:v>
                </c:pt>
                <c:pt idx="144">
                  <c:v>108.23487886062311</c:v>
                </c:pt>
                <c:pt idx="145">
                  <c:v>108.29454987747098</c:v>
                </c:pt>
                <c:pt idx="146">
                  <c:v>108.35425384176894</c:v>
                </c:pt>
                <c:pt idx="147">
                  <c:v>108.41399064596268</c:v>
                </c:pt>
                <c:pt idx="148">
                  <c:v>108.4737603976065</c:v>
                </c:pt>
                <c:pt idx="149">
                  <c:v>108.53356309670036</c:v>
                </c:pt>
                <c:pt idx="150">
                  <c:v>108.59339884482328</c:v>
                </c:pt>
                <c:pt idx="151">
                  <c:v>108.65326754039624</c:v>
                </c:pt>
                <c:pt idx="152">
                  <c:v>108.71316928499829</c:v>
                </c:pt>
                <c:pt idx="153">
                  <c:v>108.77310397705038</c:v>
                </c:pt>
                <c:pt idx="154">
                  <c:v>108.83307172410674</c:v>
                </c:pt>
                <c:pt idx="155">
                  <c:v>108.89307252019218</c:v>
                </c:pt>
                <c:pt idx="156">
                  <c:v>108.95310647883618</c:v>
                </c:pt>
                <c:pt idx="157">
                  <c:v>109.01317348650923</c:v>
                </c:pt>
                <c:pt idx="158">
                  <c:v>109.07327365674082</c:v>
                </c:pt>
                <c:pt idx="159">
                  <c:v>109.13340688197671</c:v>
                </c:pt>
                <c:pt idx="160">
                  <c:v>109.13340688197671</c:v>
                </c:pt>
                <c:pt idx="161">
                  <c:v>109.25377280219841</c:v>
                </c:pt>
                <c:pt idx="162">
                  <c:v>109.31400561071369</c:v>
                </c:pt>
                <c:pt idx="163">
                  <c:v>109.37427157581229</c:v>
                </c:pt>
                <c:pt idx="164">
                  <c:v>109.37427157581229</c:v>
                </c:pt>
                <c:pt idx="165">
                  <c:v>109.49490319684311</c:v>
                </c:pt>
                <c:pt idx="166">
                  <c:v>109.55526885277536</c:v>
                </c:pt>
                <c:pt idx="167">
                  <c:v>109.61566788039937</c:v>
                </c:pt>
                <c:pt idx="168">
                  <c:v>109.67610017216094</c:v>
                </c:pt>
                <c:pt idx="169">
                  <c:v>109.73656573403531</c:v>
                </c:pt>
                <c:pt idx="170">
                  <c:v>109.79706466760146</c:v>
                </c:pt>
                <c:pt idx="171">
                  <c:v>109.85759697285943</c:v>
                </c:pt>
                <c:pt idx="172">
                  <c:v>109.91816264980916</c:v>
                </c:pt>
                <c:pt idx="173">
                  <c:v>109.9787616984507</c:v>
                </c:pt>
                <c:pt idx="174">
                  <c:v>110.03939412475926</c:v>
                </c:pt>
                <c:pt idx="175">
                  <c:v>110.10006002433863</c:v>
                </c:pt>
                <c:pt idx="176">
                  <c:v>110.16075940913926</c:v>
                </c:pt>
                <c:pt idx="177">
                  <c:v>110.22149215965644</c:v>
                </c:pt>
                <c:pt idx="178">
                  <c:v>110.28225838941968</c:v>
                </c:pt>
                <c:pt idx="179">
                  <c:v>110.34305821195845</c:v>
                </c:pt>
                <c:pt idx="180">
                  <c:v>110.40389150776801</c:v>
                </c:pt>
                <c:pt idx="181">
                  <c:v>110.46475839037784</c:v>
                </c:pt>
                <c:pt idx="182">
                  <c:v>110.5256587522337</c:v>
                </c:pt>
                <c:pt idx="183">
                  <c:v>110.58659270088987</c:v>
                </c:pt>
                <c:pt idx="184">
                  <c:v>110.64756023037107</c:v>
                </c:pt>
                <c:pt idx="185">
                  <c:v>110.70856146018201</c:v>
                </c:pt>
                <c:pt idx="186">
                  <c:v>110.76959627081803</c:v>
                </c:pt>
                <c:pt idx="187">
                  <c:v>110.83066477580856</c:v>
                </c:pt>
                <c:pt idx="188">
                  <c:v>110.89176686162413</c:v>
                </c:pt>
                <c:pt idx="189">
                  <c:v>110.95290264776946</c:v>
                </c:pt>
                <c:pt idx="190">
                  <c:v>111.01407211631886</c:v>
                </c:pt>
                <c:pt idx="191">
                  <c:v>111.07527539275225</c:v>
                </c:pt>
                <c:pt idx="192">
                  <c:v>111.13651235756494</c:v>
                </c:pt>
                <c:pt idx="193">
                  <c:v>111.19778312428637</c:v>
                </c:pt>
                <c:pt idx="194">
                  <c:v>111.25908768694136</c:v>
                </c:pt>
                <c:pt idx="195">
                  <c:v>111.32042604552987</c:v>
                </c:pt>
                <c:pt idx="196">
                  <c:v>111.38179820602716</c:v>
                </c:pt>
                <c:pt idx="197">
                  <c:v>111.4432041684332</c:v>
                </c:pt>
                <c:pt idx="198">
                  <c:v>111.50464403432703</c:v>
                </c:pt>
                <c:pt idx="199">
                  <c:v>111.56611769615441</c:v>
                </c:pt>
                <c:pt idx="200">
                  <c:v>111.62762526744478</c:v>
                </c:pt>
                <c:pt idx="201">
                  <c:v>111.68916674222295</c:v>
                </c:pt>
                <c:pt idx="202">
                  <c:v>111.75074212646412</c:v>
                </c:pt>
                <c:pt idx="203">
                  <c:v>111.81235151577209</c:v>
                </c:pt>
                <c:pt idx="204">
                  <c:v>111.87399481454308</c:v>
                </c:pt>
                <c:pt idx="205">
                  <c:v>111.9356721303313</c:v>
                </c:pt>
                <c:pt idx="206">
                  <c:v>111.99738345118632</c:v>
                </c:pt>
                <c:pt idx="207">
                  <c:v>112.05912878905858</c:v>
                </c:pt>
                <c:pt idx="208">
                  <c:v>112.12090813199762</c:v>
                </c:pt>
                <c:pt idx="209">
                  <c:v>112.18272159950817</c:v>
                </c:pt>
                <c:pt idx="210">
                  <c:v>112.24456907806075</c:v>
                </c:pt>
                <c:pt idx="211">
                  <c:v>112.30645067520959</c:v>
                </c:pt>
                <c:pt idx="212">
                  <c:v>112.36836639095469</c:v>
                </c:pt>
                <c:pt idx="213">
                  <c:v>112.43031622529608</c:v>
                </c:pt>
                <c:pt idx="214">
                  <c:v>112.49230028578796</c:v>
                </c:pt>
                <c:pt idx="215">
                  <c:v>112.55431847085134</c:v>
                </c:pt>
                <c:pt idx="216">
                  <c:v>112.61637087011476</c:v>
                </c:pt>
                <c:pt idx="217">
                  <c:v>112.67748352014718</c:v>
                </c:pt>
                <c:pt idx="218">
                  <c:v>112.73862932078769</c:v>
                </c:pt>
                <c:pt idx="219">
                  <c:v>112.79980828398672</c:v>
                </c:pt>
                <c:pt idx="220">
                  <c:v>112.86102051132332</c:v>
                </c:pt>
                <c:pt idx="221">
                  <c:v>112.92226590121844</c:v>
                </c:pt>
                <c:pt idx="222">
                  <c:v>112.98354455525109</c:v>
                </c:pt>
                <c:pt idx="223">
                  <c:v>113.04485647939654</c:v>
                </c:pt>
                <c:pt idx="224">
                  <c:v>113.1062016617043</c:v>
                </c:pt>
                <c:pt idx="225">
                  <c:v>113.16758011412486</c:v>
                </c:pt>
                <c:pt idx="226">
                  <c:v>113.22899193823721</c:v>
                </c:pt>
                <c:pt idx="227">
                  <c:v>113.29043702648714</c:v>
                </c:pt>
                <c:pt idx="228">
                  <c:v>113.35191549240406</c:v>
                </c:pt>
                <c:pt idx="229">
                  <c:v>113.41342732403754</c:v>
                </c:pt>
                <c:pt idx="230">
                  <c:v>113.47497253333805</c:v>
                </c:pt>
                <c:pt idx="231">
                  <c:v>113.53655111433036</c:v>
                </c:pt>
                <c:pt idx="232">
                  <c:v>113.59816316859347</c:v>
                </c:pt>
                <c:pt idx="233">
                  <c:v>113.6598086005236</c:v>
                </c:pt>
                <c:pt idx="234">
                  <c:v>113.72148751169976</c:v>
                </c:pt>
                <c:pt idx="235">
                  <c:v>113.78319990212201</c:v>
                </c:pt>
                <c:pt idx="236">
                  <c:v>113.84494577179026</c:v>
                </c:pt>
                <c:pt idx="237">
                  <c:v>113.90672512070455</c:v>
                </c:pt>
                <c:pt idx="238">
                  <c:v>113.9685380504439</c:v>
                </c:pt>
                <c:pt idx="239">
                  <c:v>114.03038446540448</c:v>
                </c:pt>
                <c:pt idx="240">
                  <c:v>114.09226446119015</c:v>
                </c:pt>
                <c:pt idx="241">
                  <c:v>114.15417804377608</c:v>
                </c:pt>
                <c:pt idx="242">
                  <c:v>114.21612521913752</c:v>
                </c:pt>
                <c:pt idx="243">
                  <c:v>114.27810596934879</c:v>
                </c:pt>
                <c:pt idx="244">
                  <c:v>114.34012041988981</c:v>
                </c:pt>
                <c:pt idx="245">
                  <c:v>114.40117751218003</c:v>
                </c:pt>
                <c:pt idx="246">
                  <c:v>114.46226723523279</c:v>
                </c:pt>
                <c:pt idx="247">
                  <c:v>114.52338958307287</c:v>
                </c:pt>
                <c:pt idx="248">
                  <c:v>114.58454455570028</c:v>
                </c:pt>
                <c:pt idx="249">
                  <c:v>114.64573215909023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  <c:pt idx="3">
                  <c:v>45793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  <c:pt idx="9">
                  <c:v>45803</c:v>
                </c:pt>
                <c:pt idx="10">
                  <c:v>45804</c:v>
                </c:pt>
                <c:pt idx="11">
                  <c:v>45805</c:v>
                </c:pt>
                <c:pt idx="12">
                  <c:v>45806</c:v>
                </c:pt>
                <c:pt idx="13">
                  <c:v>45807</c:v>
                </c:pt>
                <c:pt idx="14">
                  <c:v>45810</c:v>
                </c:pt>
                <c:pt idx="15">
                  <c:v>45811</c:v>
                </c:pt>
                <c:pt idx="16">
                  <c:v>45812</c:v>
                </c:pt>
                <c:pt idx="17">
                  <c:v>45813</c:v>
                </c:pt>
                <c:pt idx="18">
                  <c:v>45814</c:v>
                </c:pt>
                <c:pt idx="19">
                  <c:v>45817</c:v>
                </c:pt>
                <c:pt idx="20">
                  <c:v>45818</c:v>
                </c:pt>
                <c:pt idx="21">
                  <c:v>45819</c:v>
                </c:pt>
                <c:pt idx="22">
                  <c:v>45820</c:v>
                </c:pt>
                <c:pt idx="23">
                  <c:v>45821</c:v>
                </c:pt>
                <c:pt idx="24">
                  <c:v>45824</c:v>
                </c:pt>
                <c:pt idx="25">
                  <c:v>45825</c:v>
                </c:pt>
                <c:pt idx="26">
                  <c:v>45826</c:v>
                </c:pt>
                <c:pt idx="27">
                  <c:v>45828</c:v>
                </c:pt>
                <c:pt idx="28">
                  <c:v>45831</c:v>
                </c:pt>
                <c:pt idx="29">
                  <c:v>45832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45838</c:v>
                </c:pt>
                <c:pt idx="34">
                  <c:v>45839</c:v>
                </c:pt>
                <c:pt idx="35">
                  <c:v>45840</c:v>
                </c:pt>
                <c:pt idx="36">
                  <c:v>45841</c:v>
                </c:pt>
                <c:pt idx="37">
                  <c:v>45842</c:v>
                </c:pt>
                <c:pt idx="38">
                  <c:v>45845</c:v>
                </c:pt>
                <c:pt idx="39">
                  <c:v>45846</c:v>
                </c:pt>
                <c:pt idx="40">
                  <c:v>45847</c:v>
                </c:pt>
                <c:pt idx="41">
                  <c:v>45848</c:v>
                </c:pt>
                <c:pt idx="42">
                  <c:v>45849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45859</c:v>
                </c:pt>
                <c:pt idx="49">
                  <c:v>45860</c:v>
                </c:pt>
                <c:pt idx="50">
                  <c:v>45861</c:v>
                </c:pt>
                <c:pt idx="51">
                  <c:v>45862</c:v>
                </c:pt>
                <c:pt idx="52">
                  <c:v>45863</c:v>
                </c:pt>
                <c:pt idx="53">
                  <c:v>45866</c:v>
                </c:pt>
                <c:pt idx="54">
                  <c:v>45867</c:v>
                </c:pt>
                <c:pt idx="55">
                  <c:v>45868</c:v>
                </c:pt>
                <c:pt idx="56">
                  <c:v>45869</c:v>
                </c:pt>
                <c:pt idx="57">
                  <c:v>45870</c:v>
                </c:pt>
                <c:pt idx="58">
                  <c:v>45873</c:v>
                </c:pt>
                <c:pt idx="59">
                  <c:v>45874</c:v>
                </c:pt>
                <c:pt idx="60">
                  <c:v>45875</c:v>
                </c:pt>
                <c:pt idx="61">
                  <c:v>45876</c:v>
                </c:pt>
                <c:pt idx="62">
                  <c:v>45877</c:v>
                </c:pt>
                <c:pt idx="63">
                  <c:v>45880</c:v>
                </c:pt>
                <c:pt idx="64">
                  <c:v>45881</c:v>
                </c:pt>
                <c:pt idx="65">
                  <c:v>45882</c:v>
                </c:pt>
                <c:pt idx="66">
                  <c:v>45883</c:v>
                </c:pt>
                <c:pt idx="67">
                  <c:v>45884</c:v>
                </c:pt>
                <c:pt idx="68">
                  <c:v>45887</c:v>
                </c:pt>
                <c:pt idx="69">
                  <c:v>45888</c:v>
                </c:pt>
                <c:pt idx="70">
                  <c:v>45889</c:v>
                </c:pt>
                <c:pt idx="71">
                  <c:v>45890</c:v>
                </c:pt>
                <c:pt idx="72">
                  <c:v>45891</c:v>
                </c:pt>
                <c:pt idx="73">
                  <c:v>45894</c:v>
                </c:pt>
                <c:pt idx="74">
                  <c:v>45895</c:v>
                </c:pt>
                <c:pt idx="75">
                  <c:v>45896</c:v>
                </c:pt>
                <c:pt idx="76">
                  <c:v>45897</c:v>
                </c:pt>
                <c:pt idx="77">
                  <c:v>45898</c:v>
                </c:pt>
                <c:pt idx="78">
                  <c:v>45901</c:v>
                </c:pt>
                <c:pt idx="79">
                  <c:v>45902</c:v>
                </c:pt>
                <c:pt idx="80">
                  <c:v>45903</c:v>
                </c:pt>
                <c:pt idx="81">
                  <c:v>45904</c:v>
                </c:pt>
                <c:pt idx="82">
                  <c:v>45905</c:v>
                </c:pt>
                <c:pt idx="83">
                  <c:v>45908</c:v>
                </c:pt>
                <c:pt idx="84">
                  <c:v>45909</c:v>
                </c:pt>
                <c:pt idx="85">
                  <c:v>45910</c:v>
                </c:pt>
                <c:pt idx="86">
                  <c:v>45911</c:v>
                </c:pt>
                <c:pt idx="87">
                  <c:v>45912</c:v>
                </c:pt>
                <c:pt idx="88">
                  <c:v>45915</c:v>
                </c:pt>
                <c:pt idx="89">
                  <c:v>45916</c:v>
                </c:pt>
                <c:pt idx="90">
                  <c:v>45917</c:v>
                </c:pt>
                <c:pt idx="91">
                  <c:v>45918</c:v>
                </c:pt>
                <c:pt idx="92">
                  <c:v>45919</c:v>
                </c:pt>
                <c:pt idx="93">
                  <c:v>45922</c:v>
                </c:pt>
                <c:pt idx="94">
                  <c:v>45923</c:v>
                </c:pt>
                <c:pt idx="95">
                  <c:v>45924</c:v>
                </c:pt>
                <c:pt idx="96">
                  <c:v>45925</c:v>
                </c:pt>
                <c:pt idx="97">
                  <c:v>45926</c:v>
                </c:pt>
                <c:pt idx="98">
                  <c:v>45929</c:v>
                </c:pt>
                <c:pt idx="99">
                  <c:v>45930</c:v>
                </c:pt>
                <c:pt idx="100">
                  <c:v>45931</c:v>
                </c:pt>
                <c:pt idx="101">
                  <c:v>45932</c:v>
                </c:pt>
                <c:pt idx="102">
                  <c:v>45933</c:v>
                </c:pt>
                <c:pt idx="103">
                  <c:v>45936</c:v>
                </c:pt>
                <c:pt idx="104">
                  <c:v>45937</c:v>
                </c:pt>
                <c:pt idx="105">
                  <c:v>45938</c:v>
                </c:pt>
                <c:pt idx="106">
                  <c:v>45939</c:v>
                </c:pt>
                <c:pt idx="107">
                  <c:v>45940</c:v>
                </c:pt>
                <c:pt idx="108">
                  <c:v>45943</c:v>
                </c:pt>
                <c:pt idx="109">
                  <c:v>45944</c:v>
                </c:pt>
                <c:pt idx="110">
                  <c:v>45945</c:v>
                </c:pt>
                <c:pt idx="111">
                  <c:v>45946</c:v>
                </c:pt>
                <c:pt idx="112">
                  <c:v>45947</c:v>
                </c:pt>
                <c:pt idx="113">
                  <c:v>45950</c:v>
                </c:pt>
                <c:pt idx="114">
                  <c:v>45951</c:v>
                </c:pt>
                <c:pt idx="115">
                  <c:v>45952</c:v>
                </c:pt>
                <c:pt idx="116">
                  <c:v>45953</c:v>
                </c:pt>
                <c:pt idx="117">
                  <c:v>45954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45964</c:v>
                </c:pt>
                <c:pt idx="124">
                  <c:v>45965</c:v>
                </c:pt>
                <c:pt idx="125">
                  <c:v>45966</c:v>
                </c:pt>
                <c:pt idx="126">
                  <c:v>45967</c:v>
                </c:pt>
                <c:pt idx="127">
                  <c:v>45968</c:v>
                </c:pt>
                <c:pt idx="128">
                  <c:v>45971</c:v>
                </c:pt>
                <c:pt idx="129">
                  <c:v>45972</c:v>
                </c:pt>
                <c:pt idx="130">
                  <c:v>45973</c:v>
                </c:pt>
                <c:pt idx="131">
                  <c:v>45974</c:v>
                </c:pt>
                <c:pt idx="132">
                  <c:v>45975</c:v>
                </c:pt>
                <c:pt idx="133">
                  <c:v>45978</c:v>
                </c:pt>
                <c:pt idx="134">
                  <c:v>45979</c:v>
                </c:pt>
                <c:pt idx="135">
                  <c:v>45980</c:v>
                </c:pt>
                <c:pt idx="136">
                  <c:v>45981</c:v>
                </c:pt>
                <c:pt idx="137">
                  <c:v>45982</c:v>
                </c:pt>
                <c:pt idx="138">
                  <c:v>45985</c:v>
                </c:pt>
                <c:pt idx="139">
                  <c:v>45986</c:v>
                </c:pt>
                <c:pt idx="140">
                  <c:v>45987</c:v>
                </c:pt>
                <c:pt idx="141">
                  <c:v>45988</c:v>
                </c:pt>
                <c:pt idx="142">
                  <c:v>45989</c:v>
                </c:pt>
                <c:pt idx="143">
                  <c:v>45992</c:v>
                </c:pt>
                <c:pt idx="144">
                  <c:v>45993</c:v>
                </c:pt>
                <c:pt idx="145">
                  <c:v>45994</c:v>
                </c:pt>
                <c:pt idx="146">
                  <c:v>45995</c:v>
                </c:pt>
                <c:pt idx="147">
                  <c:v>45996</c:v>
                </c:pt>
                <c:pt idx="148">
                  <c:v>45999</c:v>
                </c:pt>
                <c:pt idx="149">
                  <c:v>46000</c:v>
                </c:pt>
                <c:pt idx="150">
                  <c:v>46001</c:v>
                </c:pt>
                <c:pt idx="151">
                  <c:v>46002</c:v>
                </c:pt>
                <c:pt idx="152">
                  <c:v>46003</c:v>
                </c:pt>
                <c:pt idx="153">
                  <c:v>46006</c:v>
                </c:pt>
                <c:pt idx="154">
                  <c:v>46007</c:v>
                </c:pt>
                <c:pt idx="155">
                  <c:v>46008</c:v>
                </c:pt>
                <c:pt idx="156">
                  <c:v>46009</c:v>
                </c:pt>
                <c:pt idx="157">
                  <c:v>46010</c:v>
                </c:pt>
                <c:pt idx="158">
                  <c:v>46013</c:v>
                </c:pt>
                <c:pt idx="159">
                  <c:v>46014</c:v>
                </c:pt>
                <c:pt idx="160">
                  <c:v>46015</c:v>
                </c:pt>
                <c:pt idx="161">
                  <c:v>46017</c:v>
                </c:pt>
                <c:pt idx="162">
                  <c:v>46020</c:v>
                </c:pt>
                <c:pt idx="163">
                  <c:v>46021</c:v>
                </c:pt>
                <c:pt idx="164">
                  <c:v>46022</c:v>
                </c:pt>
                <c:pt idx="165">
                  <c:v>46024</c:v>
                </c:pt>
                <c:pt idx="166">
                  <c:v>46027</c:v>
                </c:pt>
                <c:pt idx="167">
                  <c:v>46028</c:v>
                </c:pt>
                <c:pt idx="168">
                  <c:v>46029</c:v>
                </c:pt>
                <c:pt idx="169">
                  <c:v>46030</c:v>
                </c:pt>
                <c:pt idx="170">
                  <c:v>46031</c:v>
                </c:pt>
                <c:pt idx="171">
                  <c:v>46034</c:v>
                </c:pt>
                <c:pt idx="172">
                  <c:v>46035</c:v>
                </c:pt>
                <c:pt idx="173">
                  <c:v>46036</c:v>
                </c:pt>
                <c:pt idx="174">
                  <c:v>46037</c:v>
                </c:pt>
                <c:pt idx="175">
                  <c:v>46038</c:v>
                </c:pt>
                <c:pt idx="176">
                  <c:v>46041</c:v>
                </c:pt>
                <c:pt idx="177">
                  <c:v>46042</c:v>
                </c:pt>
                <c:pt idx="178">
                  <c:v>46043</c:v>
                </c:pt>
                <c:pt idx="179">
                  <c:v>46044</c:v>
                </c:pt>
                <c:pt idx="180">
                  <c:v>46045</c:v>
                </c:pt>
                <c:pt idx="181">
                  <c:v>46048</c:v>
                </c:pt>
                <c:pt idx="182">
                  <c:v>46049</c:v>
                </c:pt>
                <c:pt idx="183">
                  <c:v>46050</c:v>
                </c:pt>
                <c:pt idx="184">
                  <c:v>46051</c:v>
                </c:pt>
                <c:pt idx="185">
                  <c:v>46052</c:v>
                </c:pt>
                <c:pt idx="186">
                  <c:v>46055</c:v>
                </c:pt>
                <c:pt idx="187">
                  <c:v>46056</c:v>
                </c:pt>
                <c:pt idx="188">
                  <c:v>46057</c:v>
                </c:pt>
                <c:pt idx="189">
                  <c:v>46058</c:v>
                </c:pt>
                <c:pt idx="190">
                  <c:v>46059</c:v>
                </c:pt>
                <c:pt idx="191">
                  <c:v>46062</c:v>
                </c:pt>
                <c:pt idx="192">
                  <c:v>46063</c:v>
                </c:pt>
                <c:pt idx="193">
                  <c:v>46064</c:v>
                </c:pt>
                <c:pt idx="194">
                  <c:v>46065</c:v>
                </c:pt>
                <c:pt idx="195">
                  <c:v>46066</c:v>
                </c:pt>
                <c:pt idx="196">
                  <c:v>46071</c:v>
                </c:pt>
                <c:pt idx="197">
                  <c:v>46072</c:v>
                </c:pt>
                <c:pt idx="198">
                  <c:v>46073</c:v>
                </c:pt>
                <c:pt idx="199">
                  <c:v>46076</c:v>
                </c:pt>
                <c:pt idx="200">
                  <c:v>46077</c:v>
                </c:pt>
                <c:pt idx="201">
                  <c:v>46078</c:v>
                </c:pt>
                <c:pt idx="202">
                  <c:v>46079</c:v>
                </c:pt>
                <c:pt idx="203">
                  <c:v>46080</c:v>
                </c:pt>
                <c:pt idx="204">
                  <c:v>46083</c:v>
                </c:pt>
                <c:pt idx="205">
                  <c:v>46084</c:v>
                </c:pt>
                <c:pt idx="206">
                  <c:v>46085</c:v>
                </c:pt>
                <c:pt idx="207">
                  <c:v>46086</c:v>
                </c:pt>
                <c:pt idx="208">
                  <c:v>46087</c:v>
                </c:pt>
                <c:pt idx="209">
                  <c:v>46090</c:v>
                </c:pt>
                <c:pt idx="210">
                  <c:v>46091</c:v>
                </c:pt>
                <c:pt idx="211">
                  <c:v>46092</c:v>
                </c:pt>
                <c:pt idx="212">
                  <c:v>46093</c:v>
                </c:pt>
                <c:pt idx="213">
                  <c:v>46094</c:v>
                </c:pt>
                <c:pt idx="214">
                  <c:v>46097</c:v>
                </c:pt>
                <c:pt idx="215">
                  <c:v>46098</c:v>
                </c:pt>
                <c:pt idx="216">
                  <c:v>46099</c:v>
                </c:pt>
                <c:pt idx="217">
                  <c:v>46100</c:v>
                </c:pt>
                <c:pt idx="218">
                  <c:v>46101</c:v>
                </c:pt>
                <c:pt idx="219">
                  <c:v>46104</c:v>
                </c:pt>
                <c:pt idx="220">
                  <c:v>46105</c:v>
                </c:pt>
                <c:pt idx="221">
                  <c:v>46106</c:v>
                </c:pt>
                <c:pt idx="222">
                  <c:v>46107</c:v>
                </c:pt>
                <c:pt idx="223">
                  <c:v>46108</c:v>
                </c:pt>
                <c:pt idx="224">
                  <c:v>46111</c:v>
                </c:pt>
                <c:pt idx="225">
                  <c:v>46112</c:v>
                </c:pt>
                <c:pt idx="226">
                  <c:v>46113</c:v>
                </c:pt>
                <c:pt idx="227">
                  <c:v>46114</c:v>
                </c:pt>
                <c:pt idx="228">
                  <c:v>46118</c:v>
                </c:pt>
                <c:pt idx="229">
                  <c:v>46119</c:v>
                </c:pt>
                <c:pt idx="230">
                  <c:v>46120</c:v>
                </c:pt>
                <c:pt idx="231">
                  <c:v>46121</c:v>
                </c:pt>
                <c:pt idx="232">
                  <c:v>46122</c:v>
                </c:pt>
                <c:pt idx="233">
                  <c:v>46125</c:v>
                </c:pt>
                <c:pt idx="234">
                  <c:v>46126</c:v>
                </c:pt>
                <c:pt idx="235">
                  <c:v>46127</c:v>
                </c:pt>
                <c:pt idx="236">
                  <c:v>46128</c:v>
                </c:pt>
                <c:pt idx="237">
                  <c:v>46129</c:v>
                </c:pt>
                <c:pt idx="238">
                  <c:v>46132</c:v>
                </c:pt>
                <c:pt idx="239">
                  <c:v>46134</c:v>
                </c:pt>
                <c:pt idx="240">
                  <c:v>46135</c:v>
                </c:pt>
                <c:pt idx="241">
                  <c:v>46136</c:v>
                </c:pt>
                <c:pt idx="242">
                  <c:v>46139</c:v>
                </c:pt>
                <c:pt idx="243">
                  <c:v>46140</c:v>
                </c:pt>
                <c:pt idx="244">
                  <c:v>46141</c:v>
                </c:pt>
                <c:pt idx="245">
                  <c:v>46142</c:v>
                </c:pt>
                <c:pt idx="246">
                  <c:v>46146</c:v>
                </c:pt>
                <c:pt idx="247">
                  <c:v>46147</c:v>
                </c:pt>
                <c:pt idx="248">
                  <c:v>46148</c:v>
                </c:pt>
                <c:pt idx="249">
                  <c:v>46149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101.75737706208707</c:v>
                </c:pt>
                <c:pt idx="2">
                  <c:v>101.3617579831123</c:v>
                </c:pt>
                <c:pt idx="3">
                  <c:v>101.92160873779015</c:v>
                </c:pt>
                <c:pt idx="4">
                  <c:v>102.25040893106778</c:v>
                </c:pt>
                <c:pt idx="5">
                  <c:v>102.59692986421042</c:v>
                </c:pt>
                <c:pt idx="6">
                  <c:v>100.96518695580093</c:v>
                </c:pt>
                <c:pt idx="7">
                  <c:v>100.51947384648138</c:v>
                </c:pt>
                <c:pt idx="8">
                  <c:v>100.92346268011877</c:v>
                </c:pt>
                <c:pt idx="9">
                  <c:v>101.15181851941892</c:v>
                </c:pt>
                <c:pt idx="10">
                  <c:v>102.18071225479761</c:v>
                </c:pt>
                <c:pt idx="11">
                  <c:v>101.7022377467465</c:v>
                </c:pt>
                <c:pt idx="12">
                  <c:v>101.44293652660015</c:v>
                </c:pt>
                <c:pt idx="13">
                  <c:v>100.33935940723319</c:v>
                </c:pt>
                <c:pt idx="14">
                  <c:v>100.16363854697946</c:v>
                </c:pt>
                <c:pt idx="15">
                  <c:v>100.71987193273078</c:v>
                </c:pt>
                <c:pt idx="16">
                  <c:v>100.3210235737743</c:v>
                </c:pt>
                <c:pt idx="17">
                  <c:v>99.760689521159534</c:v>
                </c:pt>
                <c:pt idx="18">
                  <c:v>99.662368731864362</c:v>
                </c:pt>
                <c:pt idx="19">
                  <c:v>99.367472258589501</c:v>
                </c:pt>
                <c:pt idx="20">
                  <c:v>99.906922205275151</c:v>
                </c:pt>
                <c:pt idx="21">
                  <c:v>100.41362540076651</c:v>
                </c:pt>
                <c:pt idx="22">
                  <c:v>100.90548565340154</c:v>
                </c:pt>
                <c:pt idx="23">
                  <c:v>100.47556742883923</c:v>
                </c:pt>
                <c:pt idx="24">
                  <c:v>101.97178331671851</c:v>
                </c:pt>
                <c:pt idx="25">
                  <c:v>101.66724295898157</c:v>
                </c:pt>
                <c:pt idx="26">
                  <c:v>101.57689649876427</c:v>
                </c:pt>
                <c:pt idx="27">
                  <c:v>100.40468448225043</c:v>
                </c:pt>
                <c:pt idx="28">
                  <c:v>99.990714922279523</c:v>
                </c:pt>
                <c:pt idx="29">
                  <c:v>100.44040421370292</c:v>
                </c:pt>
                <c:pt idx="30">
                  <c:v>99.417200158424009</c:v>
                </c:pt>
                <c:pt idx="31">
                  <c:v>100.40326389638545</c:v>
                </c:pt>
                <c:pt idx="32">
                  <c:v>100.22158974541108</c:v>
                </c:pt>
                <c:pt idx="33">
                  <c:v>101.67791933392812</c:v>
                </c:pt>
                <c:pt idx="34">
                  <c:v>102.18671679902728</c:v>
                </c:pt>
                <c:pt idx="35">
                  <c:v>101.82168429415705</c:v>
                </c:pt>
                <c:pt idx="36">
                  <c:v>103.19608843706411</c:v>
                </c:pt>
                <c:pt idx="37">
                  <c:v>103.44190872294142</c:v>
                </c:pt>
                <c:pt idx="38">
                  <c:v>102.14297880232083</c:v>
                </c:pt>
                <c:pt idx="39">
                  <c:v>102.00615568712091</c:v>
                </c:pt>
                <c:pt idx="40">
                  <c:v>100.67193074927143</c:v>
                </c:pt>
                <c:pt idx="41">
                  <c:v>100.13186570899191</c:v>
                </c:pt>
                <c:pt idx="42">
                  <c:v>99.724764756363811</c:v>
                </c:pt>
                <c:pt idx="43">
                  <c:v>99.074281959541921</c:v>
                </c:pt>
                <c:pt idx="44">
                  <c:v>99.038481679505892</c:v>
                </c:pt>
                <c:pt idx="45">
                  <c:v>99.229521456784283</c:v>
                </c:pt>
                <c:pt idx="46">
                  <c:v>99.268880528469182</c:v>
                </c:pt>
                <c:pt idx="47">
                  <c:v>97.670235860662643</c:v>
                </c:pt>
                <c:pt idx="48">
                  <c:v>98.245163886614506</c:v>
                </c:pt>
                <c:pt idx="49">
                  <c:v>98.149237589955447</c:v>
                </c:pt>
                <c:pt idx="50">
                  <c:v>99.12501305478645</c:v>
                </c:pt>
                <c:pt idx="51">
                  <c:v>97.982186707392628</c:v>
                </c:pt>
                <c:pt idx="52">
                  <c:v>97.77465639030828</c:v>
                </c:pt>
                <c:pt idx="53">
                  <c:v>96.753209762765763</c:v>
                </c:pt>
                <c:pt idx="54">
                  <c:v>97.189945341161803</c:v>
                </c:pt>
                <c:pt idx="55">
                  <c:v>98.115568191934685</c:v>
                </c:pt>
                <c:pt idx="56">
                  <c:v>97.442846604365002</c:v>
                </c:pt>
                <c:pt idx="57">
                  <c:v>96.978841591326983</c:v>
                </c:pt>
                <c:pt idx="58">
                  <c:v>97.369730262307186</c:v>
                </c:pt>
                <c:pt idx="59">
                  <c:v>97.501610612400725</c:v>
                </c:pt>
                <c:pt idx="60">
                  <c:v>98.516759790018199</c:v>
                </c:pt>
                <c:pt idx="61">
                  <c:v>99.973953448084018</c:v>
                </c:pt>
                <c:pt idx="62">
                  <c:v>99.524081088187671</c:v>
                </c:pt>
                <c:pt idx="63">
                  <c:v>99.311651942173057</c:v>
                </c:pt>
                <c:pt idx="64">
                  <c:v>100.98891956366421</c:v>
                </c:pt>
                <c:pt idx="65">
                  <c:v>100.09090298296908</c:v>
                </c:pt>
                <c:pt idx="66">
                  <c:v>99.848128902164873</c:v>
                </c:pt>
                <c:pt idx="67">
                  <c:v>99.837137656652757</c:v>
                </c:pt>
                <c:pt idx="68">
                  <c:v>100.55539128750839</c:v>
                </c:pt>
                <c:pt idx="69">
                  <c:v>98.439608688578915</c:v>
                </c:pt>
                <c:pt idx="70">
                  <c:v>98.611104397209559</c:v>
                </c:pt>
                <c:pt idx="71">
                  <c:v>98.497157144092839</c:v>
                </c:pt>
                <c:pt idx="72">
                  <c:v>101.02880586302648</c:v>
                </c:pt>
                <c:pt idx="73">
                  <c:v>101.07055942734749</c:v>
                </c:pt>
                <c:pt idx="74">
                  <c:v>100.884726032232</c:v>
                </c:pt>
                <c:pt idx="75">
                  <c:v>101.93509700226346</c:v>
                </c:pt>
                <c:pt idx="76">
                  <c:v>103.28494108016586</c:v>
                </c:pt>
                <c:pt idx="77">
                  <c:v>103.55811866660166</c:v>
                </c:pt>
                <c:pt idx="78">
                  <c:v>103.45615121330546</c:v>
                </c:pt>
                <c:pt idx="79">
                  <c:v>102.76207686297134</c:v>
                </c:pt>
                <c:pt idx="80">
                  <c:v>102.41679346009199</c:v>
                </c:pt>
                <c:pt idx="81">
                  <c:v>103.24397103681009</c:v>
                </c:pt>
                <c:pt idx="82">
                  <c:v>104.44992566972395</c:v>
                </c:pt>
                <c:pt idx="83">
                  <c:v>103.82855759476128</c:v>
                </c:pt>
                <c:pt idx="84">
                  <c:v>103.70166395238584</c:v>
                </c:pt>
                <c:pt idx="85">
                  <c:v>104.23651529316953</c:v>
                </c:pt>
                <c:pt idx="86">
                  <c:v>104.8238917693416</c:v>
                </c:pt>
                <c:pt idx="87">
                  <c:v>104.18004325788051</c:v>
                </c:pt>
                <c:pt idx="88">
                  <c:v>105.1136770565744</c:v>
                </c:pt>
                <c:pt idx="89">
                  <c:v>105.49090904214556</c:v>
                </c:pt>
                <c:pt idx="90">
                  <c:v>106.6126535740357</c:v>
                </c:pt>
                <c:pt idx="91">
                  <c:v>106.54371844742489</c:v>
                </c:pt>
                <c:pt idx="92">
                  <c:v>106.8114480059472</c:v>
                </c:pt>
                <c:pt idx="93">
                  <c:v>106.25796060224064</c:v>
                </c:pt>
                <c:pt idx="94">
                  <c:v>107.22139013030522</c:v>
                </c:pt>
                <c:pt idx="95">
                  <c:v>107.2703125443043</c:v>
                </c:pt>
                <c:pt idx="96">
                  <c:v>106.40220153020225</c:v>
                </c:pt>
                <c:pt idx="97">
                  <c:v>106.50503305948287</c:v>
                </c:pt>
                <c:pt idx="98">
                  <c:v>107.15684857625321</c:v>
                </c:pt>
                <c:pt idx="99">
                  <c:v>107.08378349414011</c:v>
                </c:pt>
                <c:pt idx="100">
                  <c:v>106.55679664521189</c:v>
                </c:pt>
                <c:pt idx="101">
                  <c:v>105.40882249936855</c:v>
                </c:pt>
                <c:pt idx="102">
                  <c:v>105.59262753235819</c:v>
                </c:pt>
                <c:pt idx="103">
                  <c:v>105.15871115438622</c:v>
                </c:pt>
                <c:pt idx="104">
                  <c:v>103.50991387252157</c:v>
                </c:pt>
                <c:pt idx="105">
                  <c:v>104.08763182312997</c:v>
                </c:pt>
                <c:pt idx="106">
                  <c:v>103.76749428377464</c:v>
                </c:pt>
                <c:pt idx="107">
                  <c:v>103.01483899387775</c:v>
                </c:pt>
                <c:pt idx="108">
                  <c:v>103.82253840299444</c:v>
                </c:pt>
                <c:pt idx="109">
                  <c:v>103.74904128932477</c:v>
                </c:pt>
                <c:pt idx="110">
                  <c:v>104.42321275783389</c:v>
                </c:pt>
                <c:pt idx="111">
                  <c:v>104.12764260725184</c:v>
                </c:pt>
                <c:pt idx="112">
                  <c:v>105.00533892210268</c:v>
                </c:pt>
                <c:pt idx="113">
                  <c:v>105.81865478006856</c:v>
                </c:pt>
                <c:pt idx="114">
                  <c:v>105.50805129438859</c:v>
                </c:pt>
                <c:pt idx="115">
                  <c:v>106.08480997932742</c:v>
                </c:pt>
                <c:pt idx="116">
                  <c:v>106.70590711346496</c:v>
                </c:pt>
                <c:pt idx="117">
                  <c:v>107.03632560861776</c:v>
                </c:pt>
                <c:pt idx="118">
                  <c:v>107.61985771121427</c:v>
                </c:pt>
                <c:pt idx="119">
                  <c:v>107.95655168498622</c:v>
                </c:pt>
                <c:pt idx="120">
                  <c:v>108.83821686460789</c:v>
                </c:pt>
                <c:pt idx="121">
                  <c:v>108.94607170114278</c:v>
                </c:pt>
                <c:pt idx="122">
                  <c:v>109.50274444865497</c:v>
                </c:pt>
                <c:pt idx="123">
                  <c:v>110.17189260347421</c:v>
                </c:pt>
                <c:pt idx="124">
                  <c:v>110.35492876303584</c:v>
                </c:pt>
                <c:pt idx="125">
                  <c:v>112.25166256525583</c:v>
                </c:pt>
                <c:pt idx="126">
                  <c:v>112.28402121463401</c:v>
                </c:pt>
                <c:pt idx="127">
                  <c:v>112.8148377960362</c:v>
                </c:pt>
                <c:pt idx="128">
                  <c:v>113.6889972841084</c:v>
                </c:pt>
                <c:pt idx="129">
                  <c:v>115.51327378691182</c:v>
                </c:pt>
                <c:pt idx="130">
                  <c:v>115.4285510928767</c:v>
                </c:pt>
                <c:pt idx="131">
                  <c:v>115.08404388719397</c:v>
                </c:pt>
                <c:pt idx="132">
                  <c:v>115.50601707131723</c:v>
                </c:pt>
                <c:pt idx="133">
                  <c:v>114.95992550906651</c:v>
                </c:pt>
                <c:pt idx="134">
                  <c:v>114.61517665763313</c:v>
                </c:pt>
                <c:pt idx="135">
                  <c:v>113.77932177945549</c:v>
                </c:pt>
                <c:pt idx="136">
                  <c:v>113.77932177945549</c:v>
                </c:pt>
                <c:pt idx="137">
                  <c:v>113.3322320140114</c:v>
                </c:pt>
                <c:pt idx="138">
                  <c:v>113.70382558586313</c:v>
                </c:pt>
                <c:pt idx="139">
                  <c:v>114.16706904924177</c:v>
                </c:pt>
                <c:pt idx="140">
                  <c:v>116.10372576323145</c:v>
                </c:pt>
                <c:pt idx="141">
                  <c:v>115.96080290768106</c:v>
                </c:pt>
                <c:pt idx="142">
                  <c:v>116.48244424214955</c:v>
                </c:pt>
                <c:pt idx="143">
                  <c:v>116.14478368537506</c:v>
                </c:pt>
                <c:pt idx="144">
                  <c:v>117.96170095269449</c:v>
                </c:pt>
                <c:pt idx="145">
                  <c:v>118.4471392642092</c:v>
                </c:pt>
                <c:pt idx="146">
                  <c:v>120.42456100108279</c:v>
                </c:pt>
                <c:pt idx="147">
                  <c:v>115.23557081938897</c:v>
                </c:pt>
                <c:pt idx="148">
                  <c:v>115.83461223125167</c:v>
                </c:pt>
                <c:pt idx="149">
                  <c:v>115.68354661925206</c:v>
                </c:pt>
                <c:pt idx="150">
                  <c:v>116.48452387065576</c:v>
                </c:pt>
                <c:pt idx="151">
                  <c:v>116.56809690677974</c:v>
                </c:pt>
                <c:pt idx="152">
                  <c:v>117.72307147492982</c:v>
                </c:pt>
                <c:pt idx="153">
                  <c:v>118.97917139813319</c:v>
                </c:pt>
                <c:pt idx="154">
                  <c:v>116.12052384983438</c:v>
                </c:pt>
                <c:pt idx="155">
                  <c:v>115.20474259953379</c:v>
                </c:pt>
                <c:pt idx="156">
                  <c:v>115.64122920841056</c:v>
                </c:pt>
                <c:pt idx="157">
                  <c:v>116.0437388789053</c:v>
                </c:pt>
                <c:pt idx="158">
                  <c:v>115.80108928286073</c:v>
                </c:pt>
                <c:pt idx="159">
                  <c:v>117.49567489486355</c:v>
                </c:pt>
                <c:pt idx="160">
                  <c:v>117.49567489486355</c:v>
                </c:pt>
                <c:pt idx="161">
                  <c:v>117.81846322014287</c:v>
                </c:pt>
                <c:pt idx="162">
                  <c:v>117.52091596094402</c:v>
                </c:pt>
                <c:pt idx="163">
                  <c:v>117.98595346446653</c:v>
                </c:pt>
                <c:pt idx="164">
                  <c:v>117.98595346446653</c:v>
                </c:pt>
                <c:pt idx="165">
                  <c:v>117.55635011046981</c:v>
                </c:pt>
                <c:pt idx="166">
                  <c:v>118.53104182487164</c:v>
                </c:pt>
                <c:pt idx="167">
                  <c:v>119.84480736457992</c:v>
                </c:pt>
                <c:pt idx="168">
                  <c:v>118.6082807986631</c:v>
                </c:pt>
                <c:pt idx="169">
                  <c:v>119.31216013062642</c:v>
                </c:pt>
                <c:pt idx="170">
                  <c:v>119.62983726986366</c:v>
                </c:pt>
                <c:pt idx="171">
                  <c:v>119.46876896022466</c:v>
                </c:pt>
                <c:pt idx="172">
                  <c:v>118.60667714432519</c:v>
                </c:pt>
                <c:pt idx="173">
                  <c:v>120.93009258022842</c:v>
                </c:pt>
                <c:pt idx="174">
                  <c:v>121.23935602862697</c:v>
                </c:pt>
                <c:pt idx="175">
                  <c:v>120.67672999682981</c:v>
                </c:pt>
                <c:pt idx="176">
                  <c:v>120.71282318256117</c:v>
                </c:pt>
                <c:pt idx="177">
                  <c:v>121.7582220924118</c:v>
                </c:pt>
                <c:pt idx="178">
                  <c:v>125.81478404350027</c:v>
                </c:pt>
                <c:pt idx="179">
                  <c:v>128.57737349304742</c:v>
                </c:pt>
                <c:pt idx="180">
                  <c:v>130.9712764499547</c:v>
                </c:pt>
                <c:pt idx="181">
                  <c:v>130.87032683317008</c:v>
                </c:pt>
                <c:pt idx="182">
                  <c:v>133.21242959194089</c:v>
                </c:pt>
                <c:pt idx="183">
                  <c:v>135.24220071949853</c:v>
                </c:pt>
                <c:pt idx="184">
                  <c:v>134.10184941976001</c:v>
                </c:pt>
                <c:pt idx="185">
                  <c:v>132.8058558734258</c:v>
                </c:pt>
                <c:pt idx="186">
                  <c:v>133.85262411563232</c:v>
                </c:pt>
                <c:pt idx="187">
                  <c:v>135.96229232667406</c:v>
                </c:pt>
                <c:pt idx="188">
                  <c:v>133.05799557409833</c:v>
                </c:pt>
                <c:pt idx="189">
                  <c:v>133.36482791745328</c:v>
                </c:pt>
                <c:pt idx="190">
                  <c:v>133.96713521526951</c:v>
                </c:pt>
                <c:pt idx="191">
                  <c:v>136.37727973602787</c:v>
                </c:pt>
                <c:pt idx="192">
                  <c:v>136.14894586159792</c:v>
                </c:pt>
                <c:pt idx="193">
                  <c:v>138.90941907023139</c:v>
                </c:pt>
                <c:pt idx="194">
                  <c:v>137.49417669249678</c:v>
                </c:pt>
                <c:pt idx="195">
                  <c:v>136.54068395458967</c:v>
                </c:pt>
                <c:pt idx="196">
                  <c:v>136.21263799363842</c:v>
                </c:pt>
                <c:pt idx="197">
                  <c:v>138.05655375477471</c:v>
                </c:pt>
                <c:pt idx="198">
                  <c:v>139.52107735325004</c:v>
                </c:pt>
                <c:pt idx="199">
                  <c:v>138.29019652482128</c:v>
                </c:pt>
                <c:pt idx="200">
                  <c:v>140.22110498786913</c:v>
                </c:pt>
                <c:pt idx="201">
                  <c:v>140.04320930942404</c:v>
                </c:pt>
                <c:pt idx="202">
                  <c:v>139.86567975505355</c:v>
                </c:pt>
                <c:pt idx="203">
                  <c:v>138.2414937917026</c:v>
                </c:pt>
                <c:pt idx="204">
                  <c:v>138.62229921645988</c:v>
                </c:pt>
                <c:pt idx="205">
                  <c:v>134.08070169677441</c:v>
                </c:pt>
                <c:pt idx="206">
                  <c:v>135.73676301800228</c:v>
                </c:pt>
                <c:pt idx="207">
                  <c:v>132.14677631729225</c:v>
                </c:pt>
                <c:pt idx="208">
                  <c:v>131.34200595225767</c:v>
                </c:pt>
                <c:pt idx="209">
                  <c:v>132.4774071631212</c:v>
                </c:pt>
                <c:pt idx="210">
                  <c:v>134.33123042577603</c:v>
                </c:pt>
                <c:pt idx="211">
                  <c:v>134.71372737722339</c:v>
                </c:pt>
                <c:pt idx="212">
                  <c:v>131.28318336050859</c:v>
                </c:pt>
                <c:pt idx="213">
                  <c:v>130.08873255968263</c:v>
                </c:pt>
                <c:pt idx="214">
                  <c:v>131.71591347459764</c:v>
                </c:pt>
                <c:pt idx="215">
                  <c:v>132.10715362855086</c:v>
                </c:pt>
                <c:pt idx="216">
                  <c:v>131.54344385276016</c:v>
                </c:pt>
                <c:pt idx="217">
                  <c:v>132.00528868870842</c:v>
                </c:pt>
                <c:pt idx="218">
                  <c:v>129.0387350374944</c:v>
                </c:pt>
                <c:pt idx="219">
                  <c:v>133.22180254201351</c:v>
                </c:pt>
                <c:pt idx="220">
                  <c:v>133.64447137474986</c:v>
                </c:pt>
                <c:pt idx="221">
                  <c:v>135.77911703481556</c:v>
                </c:pt>
                <c:pt idx="222">
                  <c:v>133.80815385146971</c:v>
                </c:pt>
                <c:pt idx="223">
                  <c:v>132.94707987851748</c:v>
                </c:pt>
                <c:pt idx="224">
                  <c:v>133.64817661602854</c:v>
                </c:pt>
                <c:pt idx="225">
                  <c:v>137.27114438991487</c:v>
                </c:pt>
                <c:pt idx="226">
                  <c:v>137.63073619064019</c:v>
                </c:pt>
                <c:pt idx="227">
                  <c:v>137.70331065748343</c:v>
                </c:pt>
                <c:pt idx="228">
                  <c:v>137.7838228474327</c:v>
                </c:pt>
                <c:pt idx="229">
                  <c:v>137.85480830103958</c:v>
                </c:pt>
                <c:pt idx="230">
                  <c:v>140.74156738222325</c:v>
                </c:pt>
                <c:pt idx="231">
                  <c:v>142.88569583601961</c:v>
                </c:pt>
                <c:pt idx="232">
                  <c:v>144.49273222979463</c:v>
                </c:pt>
                <c:pt idx="233">
                  <c:v>144.9883563074217</c:v>
                </c:pt>
                <c:pt idx="234">
                  <c:v>145.46917404816423</c:v>
                </c:pt>
                <c:pt idx="235">
                  <c:v>144.79569822826815</c:v>
                </c:pt>
                <c:pt idx="236">
                  <c:v>144.12273498851221</c:v>
                </c:pt>
                <c:pt idx="237">
                  <c:v>143.32817235446018</c:v>
                </c:pt>
                <c:pt idx="238">
                  <c:v>143.62001529245762</c:v>
                </c:pt>
                <c:pt idx="239">
                  <c:v>141.24521704887289</c:v>
                </c:pt>
                <c:pt idx="240">
                  <c:v>140.1391136347772</c:v>
                </c:pt>
                <c:pt idx="241">
                  <c:v>139.67529169021213</c:v>
                </c:pt>
                <c:pt idx="242">
                  <c:v>138.82130600548311</c:v>
                </c:pt>
                <c:pt idx="243">
                  <c:v>138.11826145442973</c:v>
                </c:pt>
                <c:pt idx="244">
                  <c:v>135.28567509914845</c:v>
                </c:pt>
                <c:pt idx="245">
                  <c:v>137.16555223748784</c:v>
                </c:pt>
                <c:pt idx="246">
                  <c:v>135.90787795502104</c:v>
                </c:pt>
                <c:pt idx="247">
                  <c:v>136.75268839281634</c:v>
                </c:pt>
                <c:pt idx="248">
                  <c:v>137.43884699135029</c:v>
                </c:pt>
                <c:pt idx="249">
                  <c:v>134.1637328641194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  <c:pt idx="3">
                  <c:v>45793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  <c:pt idx="9">
                  <c:v>45803</c:v>
                </c:pt>
                <c:pt idx="10">
                  <c:v>45804</c:v>
                </c:pt>
                <c:pt idx="11">
                  <c:v>45805</c:v>
                </c:pt>
                <c:pt idx="12">
                  <c:v>45806</c:v>
                </c:pt>
                <c:pt idx="13">
                  <c:v>45807</c:v>
                </c:pt>
                <c:pt idx="14">
                  <c:v>45810</c:v>
                </c:pt>
                <c:pt idx="15">
                  <c:v>45811</c:v>
                </c:pt>
                <c:pt idx="16">
                  <c:v>45812</c:v>
                </c:pt>
                <c:pt idx="17">
                  <c:v>45813</c:v>
                </c:pt>
                <c:pt idx="18">
                  <c:v>45814</c:v>
                </c:pt>
                <c:pt idx="19">
                  <c:v>45817</c:v>
                </c:pt>
                <c:pt idx="20">
                  <c:v>45818</c:v>
                </c:pt>
                <c:pt idx="21">
                  <c:v>45819</c:v>
                </c:pt>
                <c:pt idx="22">
                  <c:v>45820</c:v>
                </c:pt>
                <c:pt idx="23">
                  <c:v>45821</c:v>
                </c:pt>
                <c:pt idx="24">
                  <c:v>45824</c:v>
                </c:pt>
                <c:pt idx="25">
                  <c:v>45825</c:v>
                </c:pt>
                <c:pt idx="26">
                  <c:v>45826</c:v>
                </c:pt>
                <c:pt idx="27">
                  <c:v>45828</c:v>
                </c:pt>
                <c:pt idx="28">
                  <c:v>45831</c:v>
                </c:pt>
                <c:pt idx="29">
                  <c:v>45832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45838</c:v>
                </c:pt>
                <c:pt idx="34">
                  <c:v>45839</c:v>
                </c:pt>
                <c:pt idx="35">
                  <c:v>45840</c:v>
                </c:pt>
                <c:pt idx="36">
                  <c:v>45841</c:v>
                </c:pt>
                <c:pt idx="37">
                  <c:v>45842</c:v>
                </c:pt>
                <c:pt idx="38">
                  <c:v>45845</c:v>
                </c:pt>
                <c:pt idx="39">
                  <c:v>45846</c:v>
                </c:pt>
                <c:pt idx="40">
                  <c:v>45847</c:v>
                </c:pt>
                <c:pt idx="41">
                  <c:v>45848</c:v>
                </c:pt>
                <c:pt idx="42">
                  <c:v>45849</c:v>
                </c:pt>
                <c:pt idx="43">
                  <c:v>45852</c:v>
                </c:pt>
                <c:pt idx="44">
                  <c:v>45853</c:v>
                </c:pt>
                <c:pt idx="45">
                  <c:v>45854</c:v>
                </c:pt>
                <c:pt idx="46">
                  <c:v>45855</c:v>
                </c:pt>
                <c:pt idx="47">
                  <c:v>45856</c:v>
                </c:pt>
                <c:pt idx="48">
                  <c:v>45859</c:v>
                </c:pt>
                <c:pt idx="49">
                  <c:v>45860</c:v>
                </c:pt>
                <c:pt idx="50">
                  <c:v>45861</c:v>
                </c:pt>
                <c:pt idx="51">
                  <c:v>45862</c:v>
                </c:pt>
                <c:pt idx="52">
                  <c:v>45863</c:v>
                </c:pt>
                <c:pt idx="53">
                  <c:v>45866</c:v>
                </c:pt>
                <c:pt idx="54">
                  <c:v>45867</c:v>
                </c:pt>
                <c:pt idx="55">
                  <c:v>45868</c:v>
                </c:pt>
                <c:pt idx="56">
                  <c:v>45869</c:v>
                </c:pt>
                <c:pt idx="57">
                  <c:v>45870</c:v>
                </c:pt>
                <c:pt idx="58">
                  <c:v>45873</c:v>
                </c:pt>
                <c:pt idx="59">
                  <c:v>45874</c:v>
                </c:pt>
                <c:pt idx="60">
                  <c:v>45875</c:v>
                </c:pt>
                <c:pt idx="61">
                  <c:v>45876</c:v>
                </c:pt>
                <c:pt idx="62">
                  <c:v>45877</c:v>
                </c:pt>
                <c:pt idx="63">
                  <c:v>45880</c:v>
                </c:pt>
                <c:pt idx="64">
                  <c:v>45881</c:v>
                </c:pt>
                <c:pt idx="65">
                  <c:v>45882</c:v>
                </c:pt>
                <c:pt idx="66">
                  <c:v>45883</c:v>
                </c:pt>
                <c:pt idx="67">
                  <c:v>45884</c:v>
                </c:pt>
                <c:pt idx="68">
                  <c:v>45887</c:v>
                </c:pt>
                <c:pt idx="69">
                  <c:v>45888</c:v>
                </c:pt>
                <c:pt idx="70">
                  <c:v>45889</c:v>
                </c:pt>
                <c:pt idx="71">
                  <c:v>45890</c:v>
                </c:pt>
                <c:pt idx="72">
                  <c:v>45891</c:v>
                </c:pt>
                <c:pt idx="73">
                  <c:v>45894</c:v>
                </c:pt>
                <c:pt idx="74">
                  <c:v>45895</c:v>
                </c:pt>
                <c:pt idx="75">
                  <c:v>45896</c:v>
                </c:pt>
                <c:pt idx="76">
                  <c:v>45897</c:v>
                </c:pt>
                <c:pt idx="77">
                  <c:v>45898</c:v>
                </c:pt>
                <c:pt idx="78">
                  <c:v>45901</c:v>
                </c:pt>
                <c:pt idx="79">
                  <c:v>45902</c:v>
                </c:pt>
                <c:pt idx="80">
                  <c:v>45903</c:v>
                </c:pt>
                <c:pt idx="81">
                  <c:v>45904</c:v>
                </c:pt>
                <c:pt idx="82">
                  <c:v>45905</c:v>
                </c:pt>
                <c:pt idx="83">
                  <c:v>45908</c:v>
                </c:pt>
                <c:pt idx="84">
                  <c:v>45909</c:v>
                </c:pt>
                <c:pt idx="85">
                  <c:v>45910</c:v>
                </c:pt>
                <c:pt idx="86">
                  <c:v>45911</c:v>
                </c:pt>
                <c:pt idx="87">
                  <c:v>45912</c:v>
                </c:pt>
                <c:pt idx="88">
                  <c:v>45915</c:v>
                </c:pt>
                <c:pt idx="89">
                  <c:v>45916</c:v>
                </c:pt>
                <c:pt idx="90">
                  <c:v>45917</c:v>
                </c:pt>
                <c:pt idx="91">
                  <c:v>45918</c:v>
                </c:pt>
                <c:pt idx="92">
                  <c:v>45919</c:v>
                </c:pt>
                <c:pt idx="93">
                  <c:v>45922</c:v>
                </c:pt>
                <c:pt idx="94">
                  <c:v>45923</c:v>
                </c:pt>
                <c:pt idx="95">
                  <c:v>45924</c:v>
                </c:pt>
                <c:pt idx="96">
                  <c:v>45925</c:v>
                </c:pt>
                <c:pt idx="97">
                  <c:v>45926</c:v>
                </c:pt>
                <c:pt idx="98">
                  <c:v>45929</c:v>
                </c:pt>
                <c:pt idx="99">
                  <c:v>45930</c:v>
                </c:pt>
                <c:pt idx="100">
                  <c:v>45931</c:v>
                </c:pt>
                <c:pt idx="101">
                  <c:v>45932</c:v>
                </c:pt>
                <c:pt idx="102">
                  <c:v>45933</c:v>
                </c:pt>
                <c:pt idx="103">
                  <c:v>45936</c:v>
                </c:pt>
                <c:pt idx="104">
                  <c:v>45937</c:v>
                </c:pt>
                <c:pt idx="105">
                  <c:v>45938</c:v>
                </c:pt>
                <c:pt idx="106">
                  <c:v>45939</c:v>
                </c:pt>
                <c:pt idx="107">
                  <c:v>45940</c:v>
                </c:pt>
                <c:pt idx="108">
                  <c:v>45943</c:v>
                </c:pt>
                <c:pt idx="109">
                  <c:v>45944</c:v>
                </c:pt>
                <c:pt idx="110">
                  <c:v>45945</c:v>
                </c:pt>
                <c:pt idx="111">
                  <c:v>45946</c:v>
                </c:pt>
                <c:pt idx="112">
                  <c:v>45947</c:v>
                </c:pt>
                <c:pt idx="113">
                  <c:v>45950</c:v>
                </c:pt>
                <c:pt idx="114">
                  <c:v>45951</c:v>
                </c:pt>
                <c:pt idx="115">
                  <c:v>45952</c:v>
                </c:pt>
                <c:pt idx="116">
                  <c:v>45953</c:v>
                </c:pt>
                <c:pt idx="117">
                  <c:v>45954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  <c:pt idx="123">
                  <c:v>45964</c:v>
                </c:pt>
                <c:pt idx="124">
                  <c:v>45965</c:v>
                </c:pt>
                <c:pt idx="125">
                  <c:v>45966</c:v>
                </c:pt>
                <c:pt idx="126">
                  <c:v>45967</c:v>
                </c:pt>
                <c:pt idx="127">
                  <c:v>45968</c:v>
                </c:pt>
                <c:pt idx="128">
                  <c:v>45971</c:v>
                </c:pt>
                <c:pt idx="129">
                  <c:v>45972</c:v>
                </c:pt>
                <c:pt idx="130">
                  <c:v>45973</c:v>
                </c:pt>
                <c:pt idx="131">
                  <c:v>45974</c:v>
                </c:pt>
                <c:pt idx="132">
                  <c:v>45975</c:v>
                </c:pt>
                <c:pt idx="133">
                  <c:v>45978</c:v>
                </c:pt>
                <c:pt idx="134">
                  <c:v>45979</c:v>
                </c:pt>
                <c:pt idx="135">
                  <c:v>45980</c:v>
                </c:pt>
                <c:pt idx="136">
                  <c:v>45981</c:v>
                </c:pt>
                <c:pt idx="137">
                  <c:v>45982</c:v>
                </c:pt>
                <c:pt idx="138">
                  <c:v>45985</c:v>
                </c:pt>
                <c:pt idx="139">
                  <c:v>45986</c:v>
                </c:pt>
                <c:pt idx="140">
                  <c:v>45987</c:v>
                </c:pt>
                <c:pt idx="141">
                  <c:v>45988</c:v>
                </c:pt>
                <c:pt idx="142">
                  <c:v>45989</c:v>
                </c:pt>
                <c:pt idx="143">
                  <c:v>45992</c:v>
                </c:pt>
                <c:pt idx="144">
                  <c:v>45993</c:v>
                </c:pt>
                <c:pt idx="145">
                  <c:v>45994</c:v>
                </c:pt>
                <c:pt idx="146">
                  <c:v>45995</c:v>
                </c:pt>
                <c:pt idx="147">
                  <c:v>45996</c:v>
                </c:pt>
                <c:pt idx="148">
                  <c:v>45999</c:v>
                </c:pt>
                <c:pt idx="149">
                  <c:v>46000</c:v>
                </c:pt>
                <c:pt idx="150">
                  <c:v>46001</c:v>
                </c:pt>
                <c:pt idx="151">
                  <c:v>46002</c:v>
                </c:pt>
                <c:pt idx="152">
                  <c:v>46003</c:v>
                </c:pt>
                <c:pt idx="153">
                  <c:v>46006</c:v>
                </c:pt>
                <c:pt idx="154">
                  <c:v>46007</c:v>
                </c:pt>
                <c:pt idx="155">
                  <c:v>46008</c:v>
                </c:pt>
                <c:pt idx="156">
                  <c:v>46009</c:v>
                </c:pt>
                <c:pt idx="157">
                  <c:v>46010</c:v>
                </c:pt>
                <c:pt idx="158">
                  <c:v>46013</c:v>
                </c:pt>
                <c:pt idx="159">
                  <c:v>46014</c:v>
                </c:pt>
                <c:pt idx="160">
                  <c:v>46015</c:v>
                </c:pt>
                <c:pt idx="161">
                  <c:v>46017</c:v>
                </c:pt>
                <c:pt idx="162">
                  <c:v>46020</c:v>
                </c:pt>
                <c:pt idx="163">
                  <c:v>46021</c:v>
                </c:pt>
                <c:pt idx="164">
                  <c:v>46022</c:v>
                </c:pt>
                <c:pt idx="165">
                  <c:v>46024</c:v>
                </c:pt>
                <c:pt idx="166">
                  <c:v>46027</c:v>
                </c:pt>
                <c:pt idx="167">
                  <c:v>46028</c:v>
                </c:pt>
                <c:pt idx="168">
                  <c:v>46029</c:v>
                </c:pt>
                <c:pt idx="169">
                  <c:v>46030</c:v>
                </c:pt>
                <c:pt idx="170">
                  <c:v>46031</c:v>
                </c:pt>
                <c:pt idx="171">
                  <c:v>46034</c:v>
                </c:pt>
                <c:pt idx="172">
                  <c:v>46035</c:v>
                </c:pt>
                <c:pt idx="173">
                  <c:v>46036</c:v>
                </c:pt>
                <c:pt idx="174">
                  <c:v>46037</c:v>
                </c:pt>
                <c:pt idx="175">
                  <c:v>46038</c:v>
                </c:pt>
                <c:pt idx="176">
                  <c:v>46041</c:v>
                </c:pt>
                <c:pt idx="177">
                  <c:v>46042</c:v>
                </c:pt>
                <c:pt idx="178">
                  <c:v>46043</c:v>
                </c:pt>
                <c:pt idx="179">
                  <c:v>46044</c:v>
                </c:pt>
                <c:pt idx="180">
                  <c:v>46045</c:v>
                </c:pt>
                <c:pt idx="181">
                  <c:v>46048</c:v>
                </c:pt>
                <c:pt idx="182">
                  <c:v>46049</c:v>
                </c:pt>
                <c:pt idx="183">
                  <c:v>46050</c:v>
                </c:pt>
                <c:pt idx="184">
                  <c:v>46051</c:v>
                </c:pt>
                <c:pt idx="185">
                  <c:v>46052</c:v>
                </c:pt>
                <c:pt idx="186">
                  <c:v>46055</c:v>
                </c:pt>
                <c:pt idx="187">
                  <c:v>46056</c:v>
                </c:pt>
                <c:pt idx="188">
                  <c:v>46057</c:v>
                </c:pt>
                <c:pt idx="189">
                  <c:v>46058</c:v>
                </c:pt>
                <c:pt idx="190">
                  <c:v>46059</c:v>
                </c:pt>
                <c:pt idx="191">
                  <c:v>46062</c:v>
                </c:pt>
                <c:pt idx="192">
                  <c:v>46063</c:v>
                </c:pt>
                <c:pt idx="193">
                  <c:v>46064</c:v>
                </c:pt>
                <c:pt idx="194">
                  <c:v>46065</c:v>
                </c:pt>
                <c:pt idx="195">
                  <c:v>46066</c:v>
                </c:pt>
                <c:pt idx="196">
                  <c:v>46071</c:v>
                </c:pt>
                <c:pt idx="197">
                  <c:v>46072</c:v>
                </c:pt>
                <c:pt idx="198">
                  <c:v>46073</c:v>
                </c:pt>
                <c:pt idx="199">
                  <c:v>46076</c:v>
                </c:pt>
                <c:pt idx="200">
                  <c:v>46077</c:v>
                </c:pt>
                <c:pt idx="201">
                  <c:v>46078</c:v>
                </c:pt>
                <c:pt idx="202">
                  <c:v>46079</c:v>
                </c:pt>
                <c:pt idx="203">
                  <c:v>46080</c:v>
                </c:pt>
                <c:pt idx="204">
                  <c:v>46083</c:v>
                </c:pt>
                <c:pt idx="205">
                  <c:v>46084</c:v>
                </c:pt>
                <c:pt idx="206">
                  <c:v>46085</c:v>
                </c:pt>
                <c:pt idx="207">
                  <c:v>46086</c:v>
                </c:pt>
                <c:pt idx="208">
                  <c:v>46087</c:v>
                </c:pt>
                <c:pt idx="209">
                  <c:v>46090</c:v>
                </c:pt>
                <c:pt idx="210">
                  <c:v>46091</c:v>
                </c:pt>
                <c:pt idx="211">
                  <c:v>46092</c:v>
                </c:pt>
                <c:pt idx="212">
                  <c:v>46093</c:v>
                </c:pt>
                <c:pt idx="213">
                  <c:v>46094</c:v>
                </c:pt>
                <c:pt idx="214">
                  <c:v>46097</c:v>
                </c:pt>
                <c:pt idx="215">
                  <c:v>46098</c:v>
                </c:pt>
                <c:pt idx="216">
                  <c:v>46099</c:v>
                </c:pt>
                <c:pt idx="217">
                  <c:v>46100</c:v>
                </c:pt>
                <c:pt idx="218">
                  <c:v>46101</c:v>
                </c:pt>
                <c:pt idx="219">
                  <c:v>46104</c:v>
                </c:pt>
                <c:pt idx="220">
                  <c:v>46105</c:v>
                </c:pt>
                <c:pt idx="221">
                  <c:v>46106</c:v>
                </c:pt>
                <c:pt idx="222">
                  <c:v>46107</c:v>
                </c:pt>
                <c:pt idx="223">
                  <c:v>46108</c:v>
                </c:pt>
                <c:pt idx="224">
                  <c:v>46111</c:v>
                </c:pt>
                <c:pt idx="225">
                  <c:v>46112</c:v>
                </c:pt>
                <c:pt idx="226">
                  <c:v>46113</c:v>
                </c:pt>
                <c:pt idx="227">
                  <c:v>46114</c:v>
                </c:pt>
                <c:pt idx="228">
                  <c:v>46118</c:v>
                </c:pt>
                <c:pt idx="229">
                  <c:v>46119</c:v>
                </c:pt>
                <c:pt idx="230">
                  <c:v>46120</c:v>
                </c:pt>
                <c:pt idx="231">
                  <c:v>46121</c:v>
                </c:pt>
                <c:pt idx="232">
                  <c:v>46122</c:v>
                </c:pt>
                <c:pt idx="233">
                  <c:v>46125</c:v>
                </c:pt>
                <c:pt idx="234">
                  <c:v>46126</c:v>
                </c:pt>
                <c:pt idx="235">
                  <c:v>46127</c:v>
                </c:pt>
                <c:pt idx="236">
                  <c:v>46128</c:v>
                </c:pt>
                <c:pt idx="237">
                  <c:v>46129</c:v>
                </c:pt>
                <c:pt idx="238">
                  <c:v>46132</c:v>
                </c:pt>
                <c:pt idx="239">
                  <c:v>46134</c:v>
                </c:pt>
                <c:pt idx="240">
                  <c:v>46135</c:v>
                </c:pt>
                <c:pt idx="241">
                  <c:v>46136</c:v>
                </c:pt>
                <c:pt idx="242">
                  <c:v>46139</c:v>
                </c:pt>
                <c:pt idx="243">
                  <c:v>46140</c:v>
                </c:pt>
                <c:pt idx="244">
                  <c:v>46141</c:v>
                </c:pt>
                <c:pt idx="245">
                  <c:v>46142</c:v>
                </c:pt>
                <c:pt idx="246">
                  <c:v>46146</c:v>
                </c:pt>
                <c:pt idx="247">
                  <c:v>46147</c:v>
                </c:pt>
                <c:pt idx="248">
                  <c:v>46148</c:v>
                </c:pt>
                <c:pt idx="249">
                  <c:v>46149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100.13186162602724</c:v>
                </c:pt>
                <c:pt idx="2">
                  <c:v>99.863550609433645</c:v>
                </c:pt>
                <c:pt idx="3">
                  <c:v>100.30969742337005</c:v>
                </c:pt>
                <c:pt idx="4">
                  <c:v>100.67059443196172</c:v>
                </c:pt>
                <c:pt idx="5">
                  <c:v>100.49366219613667</c:v>
                </c:pt>
                <c:pt idx="6">
                  <c:v>100.17286042032497</c:v>
                </c:pt>
                <c:pt idx="7">
                  <c:v>100.41868727428927</c:v>
                </c:pt>
                <c:pt idx="8">
                  <c:v>100.509028849196</c:v>
                </c:pt>
                <c:pt idx="9">
                  <c:v>100.58142142906156</c:v>
                </c:pt>
                <c:pt idx="10">
                  <c:v>100.95407543109563</c:v>
                </c:pt>
                <c:pt idx="11">
                  <c:v>100.73667787832152</c:v>
                </c:pt>
                <c:pt idx="12">
                  <c:v>100.73615568377024</c:v>
                </c:pt>
                <c:pt idx="13">
                  <c:v>100.46031684127833</c:v>
                </c:pt>
                <c:pt idx="14">
                  <c:v>100.2864489879713</c:v>
                </c:pt>
                <c:pt idx="15">
                  <c:v>100.30273898501299</c:v>
                </c:pt>
                <c:pt idx="16">
                  <c:v>100.44896749524463</c:v>
                </c:pt>
                <c:pt idx="17">
                  <c:v>100.33011506081283</c:v>
                </c:pt>
                <c:pt idx="18">
                  <c:v>100.45224935262992</c:v>
                </c:pt>
                <c:pt idx="19">
                  <c:v>100.35800903925272</c:v>
                </c:pt>
                <c:pt idx="20">
                  <c:v>100.10268323605598</c:v>
                </c:pt>
                <c:pt idx="21">
                  <c:v>100.24105674331004</c:v>
                </c:pt>
                <c:pt idx="22">
                  <c:v>100.27194186526791</c:v>
                </c:pt>
                <c:pt idx="23">
                  <c:v>100.46294153733061</c:v>
                </c:pt>
                <c:pt idx="24">
                  <c:v>100.53432905859073</c:v>
                </c:pt>
                <c:pt idx="25">
                  <c:v>100.60171381362802</c:v>
                </c:pt>
                <c:pt idx="26">
                  <c:v>100.74034341693907</c:v>
                </c:pt>
                <c:pt idx="27">
                  <c:v>101.08057145881753</c:v>
                </c:pt>
                <c:pt idx="28">
                  <c:v>100.9805116624981</c:v>
                </c:pt>
                <c:pt idx="29">
                  <c:v>100.84516375427319</c:v>
                </c:pt>
                <c:pt idx="30">
                  <c:v>100.75574531296105</c:v>
                </c:pt>
                <c:pt idx="31">
                  <c:v>101.00383348116286</c:v>
                </c:pt>
                <c:pt idx="32">
                  <c:v>101.18177377512229</c:v>
                </c:pt>
                <c:pt idx="33">
                  <c:v>101.76245701349099</c:v>
                </c:pt>
                <c:pt idx="34">
                  <c:v>101.87937320688653</c:v>
                </c:pt>
                <c:pt idx="35">
                  <c:v>101.79761688501341</c:v>
                </c:pt>
                <c:pt idx="36">
                  <c:v>101.86184442241149</c:v>
                </c:pt>
                <c:pt idx="37">
                  <c:v>101.82475648492174</c:v>
                </c:pt>
                <c:pt idx="38">
                  <c:v>101.58915697883326</c:v>
                </c:pt>
                <c:pt idx="39">
                  <c:v>101.32140009365956</c:v>
                </c:pt>
                <c:pt idx="40">
                  <c:v>101.08372284570903</c:v>
                </c:pt>
                <c:pt idx="41">
                  <c:v>100.99767674056001</c:v>
                </c:pt>
                <c:pt idx="42">
                  <c:v>101.24455919429127</c:v>
                </c:pt>
                <c:pt idx="43">
                  <c:v>101.15188632415237</c:v>
                </c:pt>
                <c:pt idx="44">
                  <c:v>100.79539014151949</c:v>
                </c:pt>
                <c:pt idx="45">
                  <c:v>100.49126619763817</c:v>
                </c:pt>
                <c:pt idx="46">
                  <c:v>100.70804050359331</c:v>
                </c:pt>
                <c:pt idx="47">
                  <c:v>100.55263703533606</c:v>
                </c:pt>
                <c:pt idx="48">
                  <c:v>100.55387532384971</c:v>
                </c:pt>
                <c:pt idx="49">
                  <c:v>100.58191908638379</c:v>
                </c:pt>
                <c:pt idx="50">
                  <c:v>100.6846075701127</c:v>
                </c:pt>
                <c:pt idx="51">
                  <c:v>100.7684816075306</c:v>
                </c:pt>
                <c:pt idx="52">
                  <c:v>100.6847485239302</c:v>
                </c:pt>
                <c:pt idx="53">
                  <c:v>100.73913913911666</c:v>
                </c:pt>
                <c:pt idx="54">
                  <c:v>101.05504136768613</c:v>
                </c:pt>
                <c:pt idx="55">
                  <c:v>101.08368578740017</c:v>
                </c:pt>
                <c:pt idx="56">
                  <c:v>100.95530647024663</c:v>
                </c:pt>
                <c:pt idx="57">
                  <c:v>101.24284916222169</c:v>
                </c:pt>
                <c:pt idx="58">
                  <c:v>101.32779581677433</c:v>
                </c:pt>
                <c:pt idx="59">
                  <c:v>101.26681191831423</c:v>
                </c:pt>
                <c:pt idx="60">
                  <c:v>101.32921722683245</c:v>
                </c:pt>
                <c:pt idx="61">
                  <c:v>101.83843971696311</c:v>
                </c:pt>
                <c:pt idx="62">
                  <c:v>101.93137152639989</c:v>
                </c:pt>
                <c:pt idx="63">
                  <c:v>102.09826168786024</c:v>
                </c:pt>
                <c:pt idx="64">
                  <c:v>102.0600168819369</c:v>
                </c:pt>
                <c:pt idx="65">
                  <c:v>102.14376288935955</c:v>
                </c:pt>
                <c:pt idx="66">
                  <c:v>102.26002162687918</c:v>
                </c:pt>
                <c:pt idx="67">
                  <c:v>102.20972792345225</c:v>
                </c:pt>
                <c:pt idx="68">
                  <c:v>101.94872566495343</c:v>
                </c:pt>
                <c:pt idx="69">
                  <c:v>101.17146750777576</c:v>
                </c:pt>
                <c:pt idx="70">
                  <c:v>101.04938532601211</c:v>
                </c:pt>
                <c:pt idx="71">
                  <c:v>100.84776758586648</c:v>
                </c:pt>
                <c:pt idx="72">
                  <c:v>101.31381541496562</c:v>
                </c:pt>
                <c:pt idx="73">
                  <c:v>101.57164729757088</c:v>
                </c:pt>
                <c:pt idx="74">
                  <c:v>101.65383248596548</c:v>
                </c:pt>
                <c:pt idx="75">
                  <c:v>101.68316513227452</c:v>
                </c:pt>
                <c:pt idx="76">
                  <c:v>101.98416998679775</c:v>
                </c:pt>
                <c:pt idx="77">
                  <c:v>101.79888255399705</c:v>
                </c:pt>
                <c:pt idx="78">
                  <c:v>101.39846116687018</c:v>
                </c:pt>
                <c:pt idx="79">
                  <c:v>101.30493286593196</c:v>
                </c:pt>
                <c:pt idx="80">
                  <c:v>101.13568223746766</c:v>
                </c:pt>
                <c:pt idx="81">
                  <c:v>101.10525120452343</c:v>
                </c:pt>
                <c:pt idx="82">
                  <c:v>101.33036451360439</c:v>
                </c:pt>
                <c:pt idx="83">
                  <c:v>101.56353974507357</c:v>
                </c:pt>
                <c:pt idx="84">
                  <c:v>101.65355852497841</c:v>
                </c:pt>
                <c:pt idx="85">
                  <c:v>101.95718592358728</c:v>
                </c:pt>
                <c:pt idx="86">
                  <c:v>102.09027127328108</c:v>
                </c:pt>
                <c:pt idx="87">
                  <c:v>102.15845791241608</c:v>
                </c:pt>
                <c:pt idx="88">
                  <c:v>102.32288753441087</c:v>
                </c:pt>
                <c:pt idx="89">
                  <c:v>102.62671439869099</c:v>
                </c:pt>
                <c:pt idx="90">
                  <c:v>102.84487019512122</c:v>
                </c:pt>
                <c:pt idx="91">
                  <c:v>102.6281423367821</c:v>
                </c:pt>
                <c:pt idx="92">
                  <c:v>102.43602905201831</c:v>
                </c:pt>
                <c:pt idx="93">
                  <c:v>102.14320024023917</c:v>
                </c:pt>
                <c:pt idx="94">
                  <c:v>102.54023550779624</c:v>
                </c:pt>
                <c:pt idx="95">
                  <c:v>102.58789491547593</c:v>
                </c:pt>
                <c:pt idx="96">
                  <c:v>102.54842137865631</c:v>
                </c:pt>
                <c:pt idx="97">
                  <c:v>102.62572470440637</c:v>
                </c:pt>
                <c:pt idx="98">
                  <c:v>102.4041060930352</c:v>
                </c:pt>
                <c:pt idx="99">
                  <c:v>102.34635580102034</c:v>
                </c:pt>
                <c:pt idx="100">
                  <c:v>102.46230413838525</c:v>
                </c:pt>
                <c:pt idx="101">
                  <c:v>102.24667532188906</c:v>
                </c:pt>
                <c:pt idx="102">
                  <c:v>102.24658653222475</c:v>
                </c:pt>
                <c:pt idx="103">
                  <c:v>102.27473416622313</c:v>
                </c:pt>
                <c:pt idx="104">
                  <c:v>102.01078350899701</c:v>
                </c:pt>
                <c:pt idx="105">
                  <c:v>102.12316749225582</c:v>
                </c:pt>
                <c:pt idx="106">
                  <c:v>102.16988940587051</c:v>
                </c:pt>
                <c:pt idx="107">
                  <c:v>101.96218729251547</c:v>
                </c:pt>
                <c:pt idx="108">
                  <c:v>101.84992168545728</c:v>
                </c:pt>
                <c:pt idx="109">
                  <c:v>101.86605610372357</c:v>
                </c:pt>
                <c:pt idx="110">
                  <c:v>102.14036812585655</c:v>
                </c:pt>
                <c:pt idx="111">
                  <c:v>102.02872632464782</c:v>
                </c:pt>
                <c:pt idx="112">
                  <c:v>101.92234669510002</c:v>
                </c:pt>
                <c:pt idx="113">
                  <c:v>102.22326516439099</c:v>
                </c:pt>
                <c:pt idx="114">
                  <c:v>102.36253191814934</c:v>
                </c:pt>
                <c:pt idx="115">
                  <c:v>102.76358915733023</c:v>
                </c:pt>
                <c:pt idx="116">
                  <c:v>103.05792373265467</c:v>
                </c:pt>
                <c:pt idx="117">
                  <c:v>103.49026395516371</c:v>
                </c:pt>
                <c:pt idx="118">
                  <c:v>103.55353896478546</c:v>
                </c:pt>
                <c:pt idx="119">
                  <c:v>103.39693896698806</c:v>
                </c:pt>
                <c:pt idx="120">
                  <c:v>103.30364739440672</c:v>
                </c:pt>
                <c:pt idx="121">
                  <c:v>103.20054275157965</c:v>
                </c:pt>
                <c:pt idx="122">
                  <c:v>103.41642496515786</c:v>
                </c:pt>
                <c:pt idx="123">
                  <c:v>103.36874457880859</c:v>
                </c:pt>
                <c:pt idx="124">
                  <c:v>103.27794388962525</c:v>
                </c:pt>
                <c:pt idx="125">
                  <c:v>103.44140683376111</c:v>
                </c:pt>
                <c:pt idx="126">
                  <c:v>103.67996427816099</c:v>
                </c:pt>
                <c:pt idx="127">
                  <c:v>103.87344631592119</c:v>
                </c:pt>
                <c:pt idx="128">
                  <c:v>104.06915754470677</c:v>
                </c:pt>
                <c:pt idx="129">
                  <c:v>104.57862175239079</c:v>
                </c:pt>
                <c:pt idx="130">
                  <c:v>104.87374222835092</c:v>
                </c:pt>
                <c:pt idx="131">
                  <c:v>104.74930265725637</c:v>
                </c:pt>
                <c:pt idx="132">
                  <c:v>104.90134601588747</c:v>
                </c:pt>
                <c:pt idx="133">
                  <c:v>104.72400118553479</c:v>
                </c:pt>
                <c:pt idx="134">
                  <c:v>104.77308609681816</c:v>
                </c:pt>
                <c:pt idx="135">
                  <c:v>105.0207886301866</c:v>
                </c:pt>
                <c:pt idx="136">
                  <c:v>105.0207886301866</c:v>
                </c:pt>
                <c:pt idx="137">
                  <c:v>105.0546533904551</c:v>
                </c:pt>
                <c:pt idx="138">
                  <c:v>105.09625831201571</c:v>
                </c:pt>
                <c:pt idx="139">
                  <c:v>105.41469351356608</c:v>
                </c:pt>
                <c:pt idx="140">
                  <c:v>105.60751901514561</c:v>
                </c:pt>
                <c:pt idx="141">
                  <c:v>105.61559874235309</c:v>
                </c:pt>
                <c:pt idx="142">
                  <c:v>105.52735054412778</c:v>
                </c:pt>
                <c:pt idx="143">
                  <c:v>105.42518280026876</c:v>
                </c:pt>
                <c:pt idx="144">
                  <c:v>105.86725272535348</c:v>
                </c:pt>
                <c:pt idx="145">
                  <c:v>106.17742872687754</c:v>
                </c:pt>
                <c:pt idx="146">
                  <c:v>106.42599325514479</c:v>
                </c:pt>
                <c:pt idx="147">
                  <c:v>105.28202551316426</c:v>
                </c:pt>
                <c:pt idx="148">
                  <c:v>105.35361744120354</c:v>
                </c:pt>
                <c:pt idx="149">
                  <c:v>105.02244717134397</c:v>
                </c:pt>
                <c:pt idx="150">
                  <c:v>104.9620946707275</c:v>
                </c:pt>
                <c:pt idx="151">
                  <c:v>105.46300680654011</c:v>
                </c:pt>
                <c:pt idx="152">
                  <c:v>105.70066076155518</c:v>
                </c:pt>
                <c:pt idx="153">
                  <c:v>105.84574128772965</c:v>
                </c:pt>
                <c:pt idx="154">
                  <c:v>105.52677872811017</c:v>
                </c:pt>
                <c:pt idx="155">
                  <c:v>104.67365525784383</c:v>
                </c:pt>
                <c:pt idx="156">
                  <c:v>104.78301778370766</c:v>
                </c:pt>
                <c:pt idx="157">
                  <c:v>105.22009128698313</c:v>
                </c:pt>
                <c:pt idx="158">
                  <c:v>104.93532084504382</c:v>
                </c:pt>
                <c:pt idx="159">
                  <c:v>105.10868145335579</c:v>
                </c:pt>
                <c:pt idx="160">
                  <c:v>105.10868145335579</c:v>
                </c:pt>
                <c:pt idx="161">
                  <c:v>105.46885049009079</c:v>
                </c:pt>
                <c:pt idx="162">
                  <c:v>105.69565709038324</c:v>
                </c:pt>
                <c:pt idx="163">
                  <c:v>105.80144657613019</c:v>
                </c:pt>
                <c:pt idx="164">
                  <c:v>105.80144657613019</c:v>
                </c:pt>
                <c:pt idx="165">
                  <c:v>106.05361303376536</c:v>
                </c:pt>
                <c:pt idx="166">
                  <c:v>105.81751592445433</c:v>
                </c:pt>
                <c:pt idx="167">
                  <c:v>105.55196271327098</c:v>
                </c:pt>
                <c:pt idx="168">
                  <c:v>105.54530274908566</c:v>
                </c:pt>
                <c:pt idx="169">
                  <c:v>105.65455312622791</c:v>
                </c:pt>
                <c:pt idx="170">
                  <c:v>105.48325832177288</c:v>
                </c:pt>
                <c:pt idx="171">
                  <c:v>105.49710771209064</c:v>
                </c:pt>
                <c:pt idx="172">
                  <c:v>105.48681311225057</c:v>
                </c:pt>
                <c:pt idx="173">
                  <c:v>105.04005407581606</c:v>
                </c:pt>
                <c:pt idx="174">
                  <c:v>105.14088971022308</c:v>
                </c:pt>
                <c:pt idx="175">
                  <c:v>105.07329368976424</c:v>
                </c:pt>
                <c:pt idx="176">
                  <c:v>105.0664523472477</c:v>
                </c:pt>
                <c:pt idx="177">
                  <c:v>105.0042167194988</c:v>
                </c:pt>
                <c:pt idx="178">
                  <c:v>105.2026940189298</c:v>
                </c:pt>
                <c:pt idx="179">
                  <c:v>105.54955107995316</c:v>
                </c:pt>
                <c:pt idx="180">
                  <c:v>105.92358827960912</c:v>
                </c:pt>
                <c:pt idx="181">
                  <c:v>106.12201722591172</c:v>
                </c:pt>
                <c:pt idx="182">
                  <c:v>106.42690550868438</c:v>
                </c:pt>
                <c:pt idx="183">
                  <c:v>106.62810741433022</c:v>
                </c:pt>
                <c:pt idx="184">
                  <c:v>106.9075027965241</c:v>
                </c:pt>
                <c:pt idx="185">
                  <c:v>106.90741134996239</c:v>
                </c:pt>
                <c:pt idx="186">
                  <c:v>106.76508297277181</c:v>
                </c:pt>
                <c:pt idx="187">
                  <c:v>106.7966082867835</c:v>
                </c:pt>
                <c:pt idx="188">
                  <c:v>106.68765606522577</c:v>
                </c:pt>
                <c:pt idx="189">
                  <c:v>106.71233044904817</c:v>
                </c:pt>
                <c:pt idx="190">
                  <c:v>106.58321845336224</c:v>
                </c:pt>
                <c:pt idx="191">
                  <c:v>106.6461848360979</c:v>
                </c:pt>
                <c:pt idx="192">
                  <c:v>106.72936747908157</c:v>
                </c:pt>
                <c:pt idx="193">
                  <c:v>106.87180861812394</c:v>
                </c:pt>
                <c:pt idx="194">
                  <c:v>107.08433184614798</c:v>
                </c:pt>
                <c:pt idx="195">
                  <c:v>107.3608451558725</c:v>
                </c:pt>
                <c:pt idx="196">
                  <c:v>107.57695184121525</c:v>
                </c:pt>
                <c:pt idx="197">
                  <c:v>107.48663852439611</c:v>
                </c:pt>
                <c:pt idx="198">
                  <c:v>107.79576273717801</c:v>
                </c:pt>
                <c:pt idx="199">
                  <c:v>107.86385658928043</c:v>
                </c:pt>
                <c:pt idx="200">
                  <c:v>108.17306161502331</c:v>
                </c:pt>
                <c:pt idx="201">
                  <c:v>108.4253278505772</c:v>
                </c:pt>
                <c:pt idx="202">
                  <c:v>108.97383488916884</c:v>
                </c:pt>
                <c:pt idx="203">
                  <c:v>108.82523661279234</c:v>
                </c:pt>
                <c:pt idx="204">
                  <c:v>108.94638292949372</c:v>
                </c:pt>
                <c:pt idx="205">
                  <c:v>108.53281948185668</c:v>
                </c:pt>
                <c:pt idx="206">
                  <c:v>108.49769815337991</c:v>
                </c:pt>
                <c:pt idx="207">
                  <c:v>107.77935045673365</c:v>
                </c:pt>
                <c:pt idx="208">
                  <c:v>107.49141260236327</c:v>
                </c:pt>
                <c:pt idx="209">
                  <c:v>107.87164928140163</c:v>
                </c:pt>
                <c:pt idx="210">
                  <c:v>108.2825318173652</c:v>
                </c:pt>
                <c:pt idx="211">
                  <c:v>108.27896886384076</c:v>
                </c:pt>
                <c:pt idx="212">
                  <c:v>107.7991401046152</c:v>
                </c:pt>
                <c:pt idx="213">
                  <c:v>106.49136777876079</c:v>
                </c:pt>
                <c:pt idx="214">
                  <c:v>108.14995870787402</c:v>
                </c:pt>
                <c:pt idx="215">
                  <c:v>108.31284048275162</c:v>
                </c:pt>
                <c:pt idx="216">
                  <c:v>108.34905529883329</c:v>
                </c:pt>
                <c:pt idx="217">
                  <c:v>108.46253964637265</c:v>
                </c:pt>
                <c:pt idx="218">
                  <c:v>108.08105891419478</c:v>
                </c:pt>
                <c:pt idx="219">
                  <c:v>108.33223253976146</c:v>
                </c:pt>
                <c:pt idx="220">
                  <c:v>108.11380806007249</c:v>
                </c:pt>
                <c:pt idx="221">
                  <c:v>108.25229778554939</c:v>
                </c:pt>
                <c:pt idx="222">
                  <c:v>107.9518853410042</c:v>
                </c:pt>
                <c:pt idx="223">
                  <c:v>108.16680264999214</c:v>
                </c:pt>
                <c:pt idx="224">
                  <c:v>108.3631235105003</c:v>
                </c:pt>
                <c:pt idx="225">
                  <c:v>109.0058539773451</c:v>
                </c:pt>
                <c:pt idx="226">
                  <c:v>109.26794045436331</c:v>
                </c:pt>
                <c:pt idx="227">
                  <c:v>109.30572468531759</c:v>
                </c:pt>
                <c:pt idx="228">
                  <c:v>109.45587510673352</c:v>
                </c:pt>
                <c:pt idx="229">
                  <c:v>109.44619113044421</c:v>
                </c:pt>
                <c:pt idx="230">
                  <c:v>110.09877441279643</c:v>
                </c:pt>
                <c:pt idx="231">
                  <c:v>110.30867795199788</c:v>
                </c:pt>
                <c:pt idx="232">
                  <c:v>110.72612613228875</c:v>
                </c:pt>
                <c:pt idx="233">
                  <c:v>111.01534961843973</c:v>
                </c:pt>
                <c:pt idx="234">
                  <c:v>111.15353574229354</c:v>
                </c:pt>
                <c:pt idx="235">
                  <c:v>111.24607745066443</c:v>
                </c:pt>
                <c:pt idx="236">
                  <c:v>111.25216883279325</c:v>
                </c:pt>
                <c:pt idx="237">
                  <c:v>111.39162857828961</c:v>
                </c:pt>
                <c:pt idx="238">
                  <c:v>111.59162353719344</c:v>
                </c:pt>
                <c:pt idx="239">
                  <c:v>111.38764198788333</c:v>
                </c:pt>
                <c:pt idx="240">
                  <c:v>110.95945109375238</c:v>
                </c:pt>
                <c:pt idx="241">
                  <c:v>111.12429599121651</c:v>
                </c:pt>
                <c:pt idx="242">
                  <c:v>111.04342130845201</c:v>
                </c:pt>
                <c:pt idx="243">
                  <c:v>111.00791230738572</c:v>
                </c:pt>
                <c:pt idx="244">
                  <c:v>110.58517253720787</c:v>
                </c:pt>
                <c:pt idx="245">
                  <c:v>110.9837018827705</c:v>
                </c:pt>
                <c:pt idx="246">
                  <c:v>110.7335311818758</c:v>
                </c:pt>
                <c:pt idx="247">
                  <c:v>110.91877998747574</c:v>
                </c:pt>
                <c:pt idx="248">
                  <c:v>111.249538137683</c:v>
                </c:pt>
                <c:pt idx="249">
                  <c:v>111.2660367011713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AC25F2-DBDE-4875-919F-34905ED53A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06907E2-7496-44F7-B52F-F751368688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6789A0-9570-473F-8F6B-2C082A1891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57E3EB9-02FD-4416-A242-B8FC9FEA1F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505FBE6-3C29-4F68-B82B-64246264891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C0AD29-A191-4BD9-A893-EA768491A6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6B40E76-C965-4D14-B949-3B9C35BA275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1.1366306202663401</c:v>
                </c:pt>
                <c:pt idx="1">
                  <c:v>0.9124310307250848</c:v>
                </c:pt>
                <c:pt idx="2">
                  <c:v>0.68028296178145276</c:v>
                </c:pt>
                <c:pt idx="3">
                  <c:v>0.71822407377675079</c:v>
                </c:pt>
                <c:pt idx="4">
                  <c:v>0.74478394332420317</c:v>
                </c:pt>
                <c:pt idx="5">
                  <c:v>0.83539626766658437</c:v>
                </c:pt>
                <c:pt idx="6">
                  <c:v>0.89139593686280472</c:v>
                </c:pt>
                <c:pt idx="7">
                  <c:v>0.70750993870921219</c:v>
                </c:pt>
                <c:pt idx="8">
                  <c:v>0.73528345267099204</c:v>
                </c:pt>
                <c:pt idx="9">
                  <c:v>0.80163399949707892</c:v>
                </c:pt>
                <c:pt idx="10">
                  <c:v>0.6057102324757998</c:v>
                </c:pt>
                <c:pt idx="11">
                  <c:v>0.62795099236148944</c:v>
                </c:pt>
                <c:pt idx="12">
                  <c:v>0.6173745503723127</c:v>
                </c:pt>
                <c:pt idx="13">
                  <c:v>0.50616670970369659</c:v>
                </c:pt>
                <c:pt idx="14">
                  <c:v>0.5601139767403186</c:v>
                </c:pt>
                <c:pt idx="15">
                  <c:v>0.55458943425415885</c:v>
                </c:pt>
                <c:pt idx="16">
                  <c:v>0.42993823512479168</c:v>
                </c:pt>
                <c:pt idx="17">
                  <c:v>0.53178164174907405</c:v>
                </c:pt>
                <c:pt idx="18">
                  <c:v>0.53634473233996005</c:v>
                </c:pt>
                <c:pt idx="19">
                  <c:v>0.31309242257956083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0.17782805429864257</c:v>
                </c:pt>
                <c:pt idx="2">
                  <c:v>9.9722991689750698E-2</c:v>
                </c:pt>
                <c:pt idx="3">
                  <c:v>6.1975468045374037E-2</c:v>
                </c:pt>
                <c:pt idx="4">
                  <c:v>0.1380368098159509</c:v>
                </c:pt>
                <c:pt idx="5">
                  <c:v>0.12749380238460631</c:v>
                </c:pt>
                <c:pt idx="6">
                  <c:v>7.7537058155287358E-2</c:v>
                </c:pt>
                <c:pt idx="7">
                  <c:v>9.1057371817601596E-2</c:v>
                </c:pt>
                <c:pt idx="8">
                  <c:v>0.1355081555834379</c:v>
                </c:pt>
                <c:pt idx="9">
                  <c:v>6.7050123253903041E-2</c:v>
                </c:pt>
                <c:pt idx="10">
                  <c:v>9.3143596379199584E-2</c:v>
                </c:pt>
                <c:pt idx="11">
                  <c:v>0.11772950245269795</c:v>
                </c:pt>
                <c:pt idx="12">
                  <c:v>0.11167119038386973</c:v>
                </c:pt>
                <c:pt idx="13">
                  <c:v>9.6192384769539077E-2</c:v>
                </c:pt>
                <c:pt idx="14">
                  <c:v>0.10250000000000001</c:v>
                </c:pt>
                <c:pt idx="15">
                  <c:v>0.11402359108781127</c:v>
                </c:pt>
                <c:pt idx="16">
                  <c:v>0.13993262503239182</c:v>
                </c:pt>
                <c:pt idx="17">
                  <c:v>0</c:v>
                </c:pt>
                <c:pt idx="18">
                  <c:v>4.9548387096774185E-2</c:v>
                </c:pt>
                <c:pt idx="19">
                  <c:v>4.7971552857142864E-2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301251-5D40-41D6-9888-35F41058CF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757E38-92CF-43E7-B158-CFBBD64404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820971E-BE87-4FC0-BF04-22899D0E7DC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29D96F-B233-4BEC-A88A-587574310F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A53E350-DEC0-4063-AAF9-D365DB9B10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EDBBBCB-F496-4BF4-964F-A37B53655A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B38EFD0-6C94-4C69-B0FD-368FE99F4C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A9B81E5-EE91-45BD-9AF8-A335909EDC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0.78077350593355255</c:v>
                </c:pt>
                <c:pt idx="1">
                  <c:v>0.9416905524607132</c:v>
                </c:pt>
                <c:pt idx="2">
                  <c:v>1.0120968273096274</c:v>
                </c:pt>
                <c:pt idx="3">
                  <c:v>1.0223792853109746</c:v>
                </c:pt>
                <c:pt idx="4">
                  <c:v>0.92403736111819779</c:v>
                </c:pt>
                <c:pt idx="5">
                  <c:v>0.94168854014785663</c:v>
                </c:pt>
                <c:pt idx="6">
                  <c:v>0.97448764550731493</c:v>
                </c:pt>
                <c:pt idx="7">
                  <c:v>0.914665444062428</c:v>
                </c:pt>
                <c:pt idx="8">
                  <c:v>0.8498050556929011</c:v>
                </c:pt>
                <c:pt idx="9">
                  <c:v>0.81354223717284213</c:v>
                </c:pt>
                <c:pt idx="10">
                  <c:v>0.91150848395686312</c:v>
                </c:pt>
                <c:pt idx="11">
                  <c:v>0.77198316863249949</c:v>
                </c:pt>
                <c:pt idx="12">
                  <c:v>0.92833105259877058</c:v>
                </c:pt>
                <c:pt idx="13">
                  <c:v>0.65293398712891404</c:v>
                </c:pt>
                <c:pt idx="14">
                  <c:v>0.83700977011828626</c:v>
                </c:pt>
                <c:pt idx="15">
                  <c:v>0.90026686087546259</c:v>
                </c:pt>
                <c:pt idx="16">
                  <c:v>0.72955557569463714</c:v>
                </c:pt>
                <c:pt idx="17">
                  <c:v>0.7004627388715593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7.8030171666377671E-2</c:v>
                </c:pt>
                <c:pt idx="1">
                  <c:v>8.4588272988787322E-2</c:v>
                </c:pt>
                <c:pt idx="2">
                  <c:v>9.3686746987951819E-2</c:v>
                </c:pt>
                <c:pt idx="3">
                  <c:v>9.5870826676979173E-2</c:v>
                </c:pt>
                <c:pt idx="4">
                  <c:v>0.11639185257275447</c:v>
                </c:pt>
                <c:pt idx="5">
                  <c:v>9.8429528857718884E-2</c:v>
                </c:pt>
                <c:pt idx="6">
                  <c:v>0.16952573158425832</c:v>
                </c:pt>
                <c:pt idx="7">
                  <c:v>8.1929904412797919E-2</c:v>
                </c:pt>
                <c:pt idx="8">
                  <c:v>9.3941018762777329E-2</c:v>
                </c:pt>
                <c:pt idx="9">
                  <c:v>0.11307953260459859</c:v>
                </c:pt>
                <c:pt idx="10">
                  <c:v>9.6009366769988003E-2</c:v>
                </c:pt>
                <c:pt idx="11">
                  <c:v>9.0909090909090912E-2</c:v>
                </c:pt>
                <c:pt idx="12">
                  <c:v>0.13598186908412208</c:v>
                </c:pt>
                <c:pt idx="13">
                  <c:v>0.14857975236707938</c:v>
                </c:pt>
                <c:pt idx="14">
                  <c:v>8.4905660377358486E-2</c:v>
                </c:pt>
                <c:pt idx="15">
                  <c:v>0</c:v>
                </c:pt>
                <c:pt idx="16">
                  <c:v>0.10527935970447899</c:v>
                </c:pt>
                <c:pt idx="17">
                  <c:v>0.14510278113663846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1D780A-E10B-4B00-A2C6-61DF856C2A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343F6AC-A572-4490-A22A-41D0482FD1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BA9A819-029E-440E-B069-F1C7A93C76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FF047DF-0D20-4FEA-87B7-FF20C595F8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678C7C1-5BCF-47A5-8977-786316F4EA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9CFB4AE-940E-4AE8-B851-4A39119D49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C175FF0-4EA8-4EF3-B2E2-DCF1924081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E28844-11ED-4F3E-B347-D5E8CF9A1D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B7C9E2A-8F45-42DA-B97F-6745720D7D8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AD12473-4D34-4AB1-9E94-7CB6D5664F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B25B9F7-E782-45D5-8BA7-99EAD1C04B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0.87733875148518825</c:v>
                </c:pt>
                <c:pt idx="1">
                  <c:v>0.98747976079639066</c:v>
                </c:pt>
                <c:pt idx="2">
                  <c:v>0.99523157930933015</c:v>
                </c:pt>
                <c:pt idx="3">
                  <c:v>0.95597213211199461</c:v>
                </c:pt>
                <c:pt idx="4">
                  <c:v>0.92585576435147454</c:v>
                </c:pt>
                <c:pt idx="5">
                  <c:v>0.89653137569153896</c:v>
                </c:pt>
                <c:pt idx="6">
                  <c:v>0.89413506984319091</c:v>
                </c:pt>
                <c:pt idx="7">
                  <c:v>0.72781574136221849</c:v>
                </c:pt>
                <c:pt idx="8">
                  <c:v>0.71246553750727815</c:v>
                </c:pt>
                <c:pt idx="9">
                  <c:v>1.0014856784863018</c:v>
                </c:pt>
                <c:pt idx="10">
                  <c:v>0.72976739269753765</c:v>
                </c:pt>
                <c:pt idx="11">
                  <c:v>0.75017298575809499</c:v>
                </c:pt>
                <c:pt idx="12">
                  <c:v>0.48395950003913324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6.996776642207285E-2</c:v>
                </c:pt>
                <c:pt idx="1">
                  <c:v>9.9853157121879588E-2</c:v>
                </c:pt>
                <c:pt idx="2">
                  <c:v>0.10061058962980249</c:v>
                </c:pt>
                <c:pt idx="3">
                  <c:v>9.0403587443946193E-2</c:v>
                </c:pt>
                <c:pt idx="4">
                  <c:v>0.11055831951500041</c:v>
                </c:pt>
                <c:pt idx="5">
                  <c:v>0.12692307692307694</c:v>
                </c:pt>
                <c:pt idx="6">
                  <c:v>9.1701646753073213E-2</c:v>
                </c:pt>
                <c:pt idx="7">
                  <c:v>0.120863309352518</c:v>
                </c:pt>
                <c:pt idx="8">
                  <c:v>8.3713850837138531E-2</c:v>
                </c:pt>
                <c:pt idx="9">
                  <c:v>0.12269501790575281</c:v>
                </c:pt>
                <c:pt idx="10">
                  <c:v>0.112720156555773</c:v>
                </c:pt>
                <c:pt idx="11">
                  <c:v>0.11870967741935484</c:v>
                </c:pt>
                <c:pt idx="12">
                  <c:v>0.11886792452830189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95DE07-5817-400F-B173-83B4642082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6EF38B-04B4-47BC-B6FF-86FCADCC40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FA3F69-80C2-4252-9A77-87140D6791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A363680-688F-4FB6-BE6A-5649695622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87A7CC2-3733-4A6E-8E2A-872036F392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87357D-11D7-4221-A093-EB1ADCC20F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D294F5-9217-45FD-B629-9C2F5E3496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7915A28-9543-447C-B68C-3804ABD6AD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CBE5046-4820-46A6-8B63-F46DB308CF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5A3D55B-49F2-429C-A8AF-49758D44BE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A9B3FA2-313D-4779-9E46-BF90CB68AB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DC426EB-4D7A-4A21-87D3-0879B2C399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0964630-4B3D-4EFF-9E43-50F9E755B1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1.0428377226534049</c:v>
                </c:pt>
                <c:pt idx="1">
                  <c:v>1.0059668275330274</c:v>
                </c:pt>
                <c:pt idx="2">
                  <c:v>1.0587844397039325</c:v>
                </c:pt>
                <c:pt idx="3">
                  <c:v>1.0128058306437715</c:v>
                </c:pt>
                <c:pt idx="4">
                  <c:v>0.86311154206450702</c:v>
                </c:pt>
                <c:pt idx="5">
                  <c:v>1.0315605396322418</c:v>
                </c:pt>
                <c:pt idx="6">
                  <c:v>0.9367718226614421</c:v>
                </c:pt>
                <c:pt idx="7">
                  <c:v>1.042294623668323</c:v>
                </c:pt>
                <c:pt idx="8">
                  <c:v>1.0237025144212368</c:v>
                </c:pt>
                <c:pt idx="9">
                  <c:v>0.99643341049367395</c:v>
                </c:pt>
                <c:pt idx="10">
                  <c:v>0.92332036309642307</c:v>
                </c:pt>
                <c:pt idx="11">
                  <c:v>1.0130255832488997</c:v>
                </c:pt>
                <c:pt idx="12">
                  <c:v>0.91700085160826528</c:v>
                </c:pt>
                <c:pt idx="13">
                  <c:v>0.9131847443206037</c:v>
                </c:pt>
                <c:pt idx="14">
                  <c:v>0.93303501145205092</c:v>
                </c:pt>
                <c:pt idx="15">
                  <c:v>0.83580766738955881</c:v>
                </c:pt>
                <c:pt idx="16">
                  <c:v>0.95151572771367832</c:v>
                </c:pt>
                <c:pt idx="17">
                  <c:v>0.70301846960676506</c:v>
                </c:pt>
                <c:pt idx="18">
                  <c:v>0.90300847622690683</c:v>
                </c:pt>
                <c:pt idx="19">
                  <c:v>0.93939461742519692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0.12365339578995165</c:v>
                </c:pt>
                <c:pt idx="1">
                  <c:v>0.14042553191489363</c:v>
                </c:pt>
                <c:pt idx="2">
                  <c:v>0.1208459214509443</c:v>
                </c:pt>
                <c:pt idx="3">
                  <c:v>0.13738178198327877</c:v>
                </c:pt>
                <c:pt idx="4">
                  <c:v>0.1388174807178309</c:v>
                </c:pt>
                <c:pt idx="5">
                  <c:v>0.13141605561375105</c:v>
                </c:pt>
                <c:pt idx="6">
                  <c:v>0.14886568239106951</c:v>
                </c:pt>
                <c:pt idx="7">
                  <c:v>0.1310043668122271</c:v>
                </c:pt>
                <c:pt idx="8">
                  <c:v>0.1232159359247294</c:v>
                </c:pt>
                <c:pt idx="9">
                  <c:v>0.11597151576805696</c:v>
                </c:pt>
                <c:pt idx="10">
                  <c:v>0.11857707510205548</c:v>
                </c:pt>
                <c:pt idx="11">
                  <c:v>0.15709969788627925</c:v>
                </c:pt>
                <c:pt idx="12">
                  <c:v>9.8765432095203304E-2</c:v>
                </c:pt>
                <c:pt idx="13">
                  <c:v>0.13227856309608793</c:v>
                </c:pt>
                <c:pt idx="14">
                  <c:v>0.13659793814892493</c:v>
                </c:pt>
                <c:pt idx="15">
                  <c:v>0.15238095238095237</c:v>
                </c:pt>
                <c:pt idx="16">
                  <c:v>0.13580246913830638</c:v>
                </c:pt>
                <c:pt idx="17">
                  <c:v>0.13815789474236009</c:v>
                </c:pt>
                <c:pt idx="18">
                  <c:v>0.10638814670876851</c:v>
                </c:pt>
                <c:pt idx="19">
                  <c:v>0.11772151898734177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1F5A4F-D043-4B82-981C-E00FC01401C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B7EB333-A380-4295-ADB1-279912F55F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0.83220138460822091</c:v>
                </c:pt>
                <c:pt idx="1">
                  <c:v>0.90285020604184474</c:v>
                </c:pt>
                <c:pt idx="2">
                  <c:v>0.91041815533567871</c:v>
                </c:pt>
                <c:pt idx="3">
                  <c:v>0.8677864578077602</c:v>
                </c:pt>
                <c:pt idx="4">
                  <c:v>0.81703390309126656</c:v>
                </c:pt>
                <c:pt idx="5">
                  <c:v>0.80911312034993088</c:v>
                </c:pt>
                <c:pt idx="6">
                  <c:v>0.78430959434222813</c:v>
                </c:pt>
                <c:pt idx="7">
                  <c:v>0.85341646368105184</c:v>
                </c:pt>
                <c:pt idx="8">
                  <c:v>0.83245493372995161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0.12323491655969192</c:v>
                </c:pt>
                <c:pt idx="1">
                  <c:v>0.11402779427485452</c:v>
                </c:pt>
                <c:pt idx="2">
                  <c:v>0.10982228370756626</c:v>
                </c:pt>
                <c:pt idx="3">
                  <c:v>0.11468011680382269</c:v>
                </c:pt>
                <c:pt idx="4">
                  <c:v>0.12407680945347123</c:v>
                </c:pt>
                <c:pt idx="5">
                  <c:v>0.12284360189573461</c:v>
                </c:pt>
                <c:pt idx="6">
                  <c:v>0.1326530612244898</c:v>
                </c:pt>
                <c:pt idx="7">
                  <c:v>0.10650887573964497</c:v>
                </c:pt>
                <c:pt idx="8">
                  <c:v>0.12537313432835823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F4B4451-C34D-4525-A909-6C7AD53A1A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60B7E99-5C6B-4FAD-95AB-B90F74FAA46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0D83C77-5286-47D5-A19F-662A7F5B52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0.91807588473283686</c:v>
                </c:pt>
                <c:pt idx="1">
                  <c:v>0.90868750710353641</c:v>
                </c:pt>
                <c:pt idx="2">
                  <c:v>1.0101922821162037</c:v>
                </c:pt>
                <c:pt idx="3">
                  <c:v>1.018560293638386</c:v>
                </c:pt>
                <c:pt idx="4">
                  <c:v>0.90735608730081996</c:v>
                </c:pt>
                <c:pt idx="5">
                  <c:v>1.0265888123224911</c:v>
                </c:pt>
                <c:pt idx="6">
                  <c:v>0.62558033203875363</c:v>
                </c:pt>
                <c:pt idx="7">
                  <c:v>0.91245707911938789</c:v>
                </c:pt>
                <c:pt idx="8">
                  <c:v>0.58710759702518733</c:v>
                </c:pt>
                <c:pt idx="9">
                  <c:v>0.63383574301790102</c:v>
                </c:pt>
                <c:pt idx="10">
                  <c:v>0.61834510484910465</c:v>
                </c:pt>
                <c:pt idx="11">
                  <c:v>3.7098940306472046E-2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0.12158187166315558</c:v>
                </c:pt>
                <c:pt idx="1">
                  <c:v>0.10582788270743</c:v>
                </c:pt>
                <c:pt idx="2">
                  <c:v>9.3700934579439246E-2</c:v>
                </c:pt>
                <c:pt idx="3">
                  <c:v>8.6824067022086809E-2</c:v>
                </c:pt>
                <c:pt idx="4">
                  <c:v>0.13327691982229747</c:v>
                </c:pt>
                <c:pt idx="5">
                  <c:v>7.8627591135861846E-2</c:v>
                </c:pt>
                <c:pt idx="6">
                  <c:v>0.18359112306657699</c:v>
                </c:pt>
                <c:pt idx="7">
                  <c:v>0.11076923076923077</c:v>
                </c:pt>
                <c:pt idx="8">
                  <c:v>0.13312788906214654</c:v>
                </c:pt>
                <c:pt idx="9">
                  <c:v>9.275362318715491E-2</c:v>
                </c:pt>
                <c:pt idx="10">
                  <c:v>0.11148387096774194</c:v>
                </c:pt>
                <c:pt idx="11">
                  <c:v>4.4444444444444439E-2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RZAT11</c:v>
                </c:pt>
                <c:pt idx="1">
                  <c:v>XPIN11</c:v>
                </c:pt>
                <c:pt idx="2">
                  <c:v>BLMG11</c:v>
                </c:pt>
                <c:pt idx="3">
                  <c:v>TRBL11</c:v>
                </c:pt>
                <c:pt idx="4">
                  <c:v>GGRC11</c:v>
                </c:pt>
                <c:pt idx="5">
                  <c:v>NEWL11</c:v>
                </c:pt>
                <c:pt idx="6">
                  <c:v>PATL11</c:v>
                </c:pt>
                <c:pt idx="7">
                  <c:v>XPLG11</c:v>
                </c:pt>
                <c:pt idx="8">
                  <c:v>VILG11</c:v>
                </c:pt>
                <c:pt idx="9">
                  <c:v>BRCO11</c:v>
                </c:pt>
                <c:pt idx="10">
                  <c:v>HSLG11</c:v>
                </c:pt>
                <c:pt idx="11">
                  <c:v>BTLG11</c:v>
                </c:pt>
                <c:pt idx="12">
                  <c:v>HLOG11</c:v>
                </c:pt>
                <c:pt idx="13">
                  <c:v>RBRL11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0.16952573158425832</c:v>
                </c:pt>
                <c:pt idx="1">
                  <c:v>0.14857975236707938</c:v>
                </c:pt>
                <c:pt idx="2">
                  <c:v>0.14510278113663846</c:v>
                </c:pt>
                <c:pt idx="3">
                  <c:v>0.13598186908412208</c:v>
                </c:pt>
                <c:pt idx="4">
                  <c:v>0.11639185257275447</c:v>
                </c:pt>
                <c:pt idx="5">
                  <c:v>0.11307953260459859</c:v>
                </c:pt>
                <c:pt idx="6">
                  <c:v>0.10527935970447899</c:v>
                </c:pt>
                <c:pt idx="7">
                  <c:v>9.8429528857718884E-2</c:v>
                </c:pt>
                <c:pt idx="8">
                  <c:v>9.6009366769988003E-2</c:v>
                </c:pt>
                <c:pt idx="9">
                  <c:v>9.5870826676979173E-2</c:v>
                </c:pt>
                <c:pt idx="10">
                  <c:v>9.3941018762777329E-2</c:v>
                </c:pt>
                <c:pt idx="11">
                  <c:v>9.3686746987951819E-2</c:v>
                </c:pt>
                <c:pt idx="12">
                  <c:v>9.0909090909090912E-2</c:v>
                </c:pt>
                <c:pt idx="13">
                  <c:v>8.4905660377358486E-2</c:v>
                </c:pt>
                <c:pt idx="14">
                  <c:v>8.4588272988787322E-2</c:v>
                </c:pt>
                <c:pt idx="15">
                  <c:v>8.1929904412797919E-2</c:v>
                </c:pt>
                <c:pt idx="16">
                  <c:v>7.8030171666377671E-2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9.6515951958723423E-2</c:v>
                </c:pt>
                <c:pt idx="1">
                  <c:v>9.6515951958723423E-2</c:v>
                </c:pt>
                <c:pt idx="2">
                  <c:v>9.6515951958723423E-2</c:v>
                </c:pt>
                <c:pt idx="3">
                  <c:v>9.6515951958723423E-2</c:v>
                </c:pt>
                <c:pt idx="4">
                  <c:v>9.6515951958723423E-2</c:v>
                </c:pt>
                <c:pt idx="5">
                  <c:v>9.6515951958723423E-2</c:v>
                </c:pt>
                <c:pt idx="6">
                  <c:v>9.6515951958723423E-2</c:v>
                </c:pt>
                <c:pt idx="7">
                  <c:v>9.6515951958723423E-2</c:v>
                </c:pt>
                <c:pt idx="8">
                  <c:v>9.6515951958723423E-2</c:v>
                </c:pt>
                <c:pt idx="9">
                  <c:v>9.6515951958723423E-2</c:v>
                </c:pt>
                <c:pt idx="10">
                  <c:v>9.6515951958723423E-2</c:v>
                </c:pt>
                <c:pt idx="11">
                  <c:v>9.6515951958723423E-2</c:v>
                </c:pt>
                <c:pt idx="12">
                  <c:v>9.6515951958723423E-2</c:v>
                </c:pt>
                <c:pt idx="13">
                  <c:v>9.6515951958723423E-2</c:v>
                </c:pt>
                <c:pt idx="14">
                  <c:v>9.6515951958723423E-2</c:v>
                </c:pt>
                <c:pt idx="15">
                  <c:v>9.6515951958723423E-2</c:v>
                </c:pt>
                <c:pt idx="16">
                  <c:v>9.6515951958723423E-2</c:v>
                </c:pt>
                <c:pt idx="17">
                  <c:v>9.6515951958723423E-2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LIFE11</c:v>
                </c:pt>
                <c:pt idx="1">
                  <c:v>OUJP11</c:v>
                </c:pt>
                <c:pt idx="2">
                  <c:v>VGIR11</c:v>
                </c:pt>
                <c:pt idx="3">
                  <c:v>RZAK11</c:v>
                </c:pt>
                <c:pt idx="4">
                  <c:v>VCJR11</c:v>
                </c:pt>
                <c:pt idx="5">
                  <c:v>HABT11</c:v>
                </c:pt>
                <c:pt idx="6">
                  <c:v>RECR11</c:v>
                </c:pt>
                <c:pt idx="7">
                  <c:v>CYCR11</c:v>
                </c:pt>
                <c:pt idx="8">
                  <c:v>KNIP11</c:v>
                </c:pt>
                <c:pt idx="9">
                  <c:v>#N/A</c:v>
                </c:pt>
                <c:pt idx="10">
                  <c:v>MANA11</c:v>
                </c:pt>
                <c:pt idx="11">
                  <c:v>CPTS11</c:v>
                </c:pt>
                <c:pt idx="12">
                  <c:v>VGHF11</c:v>
                </c:pt>
                <c:pt idx="13">
                  <c:v>KNHY11</c:v>
                </c:pt>
                <c:pt idx="14">
                  <c:v>RBRY11</c:v>
                </c:pt>
                <c:pt idx="15">
                  <c:v>MCRE11</c:v>
                </c:pt>
                <c:pt idx="16">
                  <c:v>BCRI11</c:v>
                </c:pt>
                <c:pt idx="17">
                  <c:v>VRTA11</c:v>
                </c:pt>
                <c:pt idx="18">
                  <c:v>ICRI11</c:v>
                </c:pt>
                <c:pt idx="19">
                  <c:v>KNUQ11</c:v>
                </c:pt>
                <c:pt idx="20">
                  <c:v>SNCI11</c:v>
                </c:pt>
                <c:pt idx="21">
                  <c:v>KNSC11</c:v>
                </c:pt>
                <c:pt idx="22">
                  <c:v>XPCI11</c:v>
                </c:pt>
                <c:pt idx="23">
                  <c:v>URPR11</c:v>
                </c:pt>
                <c:pt idx="24">
                  <c:v>WHGR11</c:v>
                </c:pt>
                <c:pt idx="25">
                  <c:v>KNCR11</c:v>
                </c:pt>
                <c:pt idx="26">
                  <c:v>MCCI11</c:v>
                </c:pt>
                <c:pt idx="27">
                  <c:v>CLIN11</c:v>
                </c:pt>
                <c:pt idx="28">
                  <c:v>MXRF11</c:v>
                </c:pt>
                <c:pt idx="29">
                  <c:v>AFHI11</c:v>
                </c:pt>
                <c:pt idx="30">
                  <c:v>PCIP11</c:v>
                </c:pt>
                <c:pt idx="31">
                  <c:v>BTCI11</c:v>
                </c:pt>
                <c:pt idx="32">
                  <c:v>HGCR11</c:v>
                </c:pt>
                <c:pt idx="33">
                  <c:v>VGIP11</c:v>
                </c:pt>
                <c:pt idx="34">
                  <c:v>RBRR11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0.17163289630512518</c:v>
                </c:pt>
                <c:pt idx="1">
                  <c:v>0.16655100624566274</c:v>
                </c:pt>
                <c:pt idx="2">
                  <c:v>0.15709969788627925</c:v>
                </c:pt>
                <c:pt idx="3">
                  <c:v>0.15406162464985995</c:v>
                </c:pt>
                <c:pt idx="4">
                  <c:v>0.15238095238095237</c:v>
                </c:pt>
                <c:pt idx="5">
                  <c:v>0.15099337748344371</c:v>
                </c:pt>
                <c:pt idx="6">
                  <c:v>0.14886568239106951</c:v>
                </c:pt>
                <c:pt idx="7">
                  <c:v>0.14117647058823529</c:v>
                </c:pt>
                <c:pt idx="8">
                  <c:v>0.14042553191489363</c:v>
                </c:pt>
                <c:pt idx="9">
                  <c:v>#N/A</c:v>
                </c:pt>
                <c:pt idx="10">
                  <c:v>0.14012738853503184</c:v>
                </c:pt>
                <c:pt idx="11">
                  <c:v>0.1388174807178309</c:v>
                </c:pt>
                <c:pt idx="12">
                  <c:v>0.13815789474236009</c:v>
                </c:pt>
                <c:pt idx="13">
                  <c:v>0.13738178198327877</c:v>
                </c:pt>
                <c:pt idx="14">
                  <c:v>0.13659793814892493</c:v>
                </c:pt>
                <c:pt idx="15">
                  <c:v>0.13580246913830638</c:v>
                </c:pt>
                <c:pt idx="16">
                  <c:v>0.13550572673011774</c:v>
                </c:pt>
                <c:pt idx="17">
                  <c:v>0.13227856309608793</c:v>
                </c:pt>
                <c:pt idx="18">
                  <c:v>0.13209246472530772</c:v>
                </c:pt>
                <c:pt idx="19">
                  <c:v>0.13141605561375105</c:v>
                </c:pt>
                <c:pt idx="20">
                  <c:v>0.1313053944632892</c:v>
                </c:pt>
                <c:pt idx="21">
                  <c:v>0.1310043668122271</c:v>
                </c:pt>
                <c:pt idx="22">
                  <c:v>0.1300264868772612</c:v>
                </c:pt>
                <c:pt idx="23">
                  <c:v>0.12720848056537101</c:v>
                </c:pt>
                <c:pt idx="24">
                  <c:v>0.12486992715953703</c:v>
                </c:pt>
                <c:pt idx="25">
                  <c:v>0.12365339578995165</c:v>
                </c:pt>
                <c:pt idx="26">
                  <c:v>0.1232159359247294</c:v>
                </c:pt>
                <c:pt idx="27">
                  <c:v>0.12263339070567986</c:v>
                </c:pt>
                <c:pt idx="28">
                  <c:v>0.1208459214509443</c:v>
                </c:pt>
                <c:pt idx="29">
                  <c:v>0.12073921971252564</c:v>
                </c:pt>
                <c:pt idx="30">
                  <c:v>0.11857707510205548</c:v>
                </c:pt>
                <c:pt idx="31">
                  <c:v>0.11772151898734177</c:v>
                </c:pt>
                <c:pt idx="32">
                  <c:v>0.11597151576805696</c:v>
                </c:pt>
                <c:pt idx="33">
                  <c:v>0.10638814670876851</c:v>
                </c:pt>
                <c:pt idx="34">
                  <c:v>9.8765432095203304E-2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LIFE11</c:v>
              </c:pt>
              <c:pt idx="1">
                <c:v>OUJP11</c:v>
              </c:pt>
              <c:pt idx="2">
                <c:v>VGIR11</c:v>
              </c:pt>
              <c:pt idx="3">
                <c:v>RZAK11</c:v>
              </c:pt>
              <c:pt idx="4">
                <c:v>VCJR11</c:v>
              </c:pt>
              <c:pt idx="5">
                <c:v>HABT11</c:v>
              </c:pt>
              <c:pt idx="6">
                <c:v>RECR11</c:v>
              </c:pt>
              <c:pt idx="7">
                <c:v>CYCR11</c:v>
              </c:pt>
              <c:pt idx="8">
                <c:v>KNIP11</c:v>
              </c:pt>
              <c:pt idx="9">
                <c:v>#N/A</c:v>
              </c:pt>
              <c:pt idx="10">
                <c:v>MANA11</c:v>
              </c:pt>
              <c:pt idx="11">
                <c:v>CPTS11</c:v>
              </c:pt>
              <c:pt idx="12">
                <c:v>VGHF11</c:v>
              </c:pt>
              <c:pt idx="13">
                <c:v>KNHY11</c:v>
              </c:pt>
              <c:pt idx="14">
                <c:v>RBRY11</c:v>
              </c:pt>
              <c:pt idx="15">
                <c:v>MCRE11</c:v>
              </c:pt>
              <c:pt idx="16">
                <c:v>BCRI11</c:v>
              </c:pt>
              <c:pt idx="17">
                <c:v>VRTA11</c:v>
              </c:pt>
              <c:pt idx="18">
                <c:v>ICRI11</c:v>
              </c:pt>
              <c:pt idx="19">
                <c:v>KNUQ11</c:v>
              </c:pt>
              <c:pt idx="20">
                <c:v>SNCI11</c:v>
              </c:pt>
              <c:pt idx="21">
                <c:v>KNSC11</c:v>
              </c:pt>
              <c:pt idx="22">
                <c:v>XPCI11</c:v>
              </c:pt>
              <c:pt idx="23">
                <c:v>URPR11</c:v>
              </c:pt>
              <c:pt idx="24">
                <c:v>WHGR11</c:v>
              </c:pt>
              <c:pt idx="25">
                <c:v>KNCR11</c:v>
              </c:pt>
              <c:pt idx="26">
                <c:v>MCCI11</c:v>
              </c:pt>
              <c:pt idx="27">
                <c:v>CLIN11</c:v>
              </c:pt>
              <c:pt idx="28">
                <c:v>MXRF11</c:v>
              </c:pt>
              <c:pt idx="29">
                <c:v>AFHI11</c:v>
              </c:pt>
              <c:pt idx="30">
                <c:v>PCIP11</c:v>
              </c:pt>
              <c:pt idx="31">
                <c:v>BTCI11</c:v>
              </c:pt>
              <c:pt idx="32">
                <c:v>HGCR11</c:v>
              </c:pt>
              <c:pt idx="33">
                <c:v>VGIP11</c:v>
              </c:pt>
              <c:pt idx="34">
                <c:v>RBRR11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0.13106747780317637</c:v>
                </c:pt>
                <c:pt idx="1">
                  <c:v>0.13106747780317637</c:v>
                </c:pt>
                <c:pt idx="2">
                  <c:v>0.13106747780317637</c:v>
                </c:pt>
                <c:pt idx="3">
                  <c:v>0.13106747780317637</c:v>
                </c:pt>
                <c:pt idx="4">
                  <c:v>0.13106747780317637</c:v>
                </c:pt>
                <c:pt idx="5">
                  <c:v>0.13106747780317637</c:v>
                </c:pt>
                <c:pt idx="6">
                  <c:v>0.13106747780317637</c:v>
                </c:pt>
                <c:pt idx="7">
                  <c:v>0.13106747780317637</c:v>
                </c:pt>
                <c:pt idx="8">
                  <c:v>0.13106747780317637</c:v>
                </c:pt>
                <c:pt idx="9">
                  <c:v>0.13106747780317637</c:v>
                </c:pt>
                <c:pt idx="10">
                  <c:v>0.13106747780317637</c:v>
                </c:pt>
                <c:pt idx="11">
                  <c:v>0.13106747780317637</c:v>
                </c:pt>
                <c:pt idx="12">
                  <c:v>0.13106747780317637</c:v>
                </c:pt>
                <c:pt idx="13">
                  <c:v>0.13106747780317637</c:v>
                </c:pt>
                <c:pt idx="14">
                  <c:v>0.13106747780317637</c:v>
                </c:pt>
                <c:pt idx="15">
                  <c:v>0.13106747780317637</c:v>
                </c:pt>
                <c:pt idx="16">
                  <c:v>0.13106747780317637</c:v>
                </c:pt>
                <c:pt idx="17">
                  <c:v>0.13106747780317637</c:v>
                </c:pt>
                <c:pt idx="18">
                  <c:v>0.13106747780317637</c:v>
                </c:pt>
                <c:pt idx="19">
                  <c:v>0.13106747780317637</c:v>
                </c:pt>
                <c:pt idx="20">
                  <c:v>0.13106747780317637</c:v>
                </c:pt>
                <c:pt idx="21">
                  <c:v>0.13106747780317637</c:v>
                </c:pt>
                <c:pt idx="22">
                  <c:v>0.13106747780317637</c:v>
                </c:pt>
                <c:pt idx="23">
                  <c:v>0.13106747780317637</c:v>
                </c:pt>
                <c:pt idx="24">
                  <c:v>0.13106747780317637</c:v>
                </c:pt>
                <c:pt idx="25">
                  <c:v>0.13106747780317637</c:v>
                </c:pt>
                <c:pt idx="26">
                  <c:v>0.13106747780317637</c:v>
                </c:pt>
                <c:pt idx="27">
                  <c:v>0.13106747780317637</c:v>
                </c:pt>
                <c:pt idx="28">
                  <c:v>0.13106747780317637</c:v>
                </c:pt>
                <c:pt idx="29">
                  <c:v>0.13106747780317637</c:v>
                </c:pt>
                <c:pt idx="30">
                  <c:v>0.13106747780317637</c:v>
                </c:pt>
                <c:pt idx="31">
                  <c:v>0.13106747780317637</c:v>
                </c:pt>
                <c:pt idx="32">
                  <c:v>0.13106747780317637</c:v>
                </c:pt>
                <c:pt idx="33">
                  <c:v>0.13106747780317637</c:v>
                </c:pt>
                <c:pt idx="34">
                  <c:v>0.13106747780317637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0.17782805429864257</c:v>
                </c:pt>
                <c:pt idx="1">
                  <c:v>0.13993262503239182</c:v>
                </c:pt>
                <c:pt idx="2">
                  <c:v>0.1380368098159509</c:v>
                </c:pt>
                <c:pt idx="3">
                  <c:v>0.1355081555834379</c:v>
                </c:pt>
                <c:pt idx="4">
                  <c:v>0.12749380238460631</c:v>
                </c:pt>
                <c:pt idx="5">
                  <c:v>0.11772950245269795</c:v>
                </c:pt>
                <c:pt idx="6">
                  <c:v>0.11402359108781127</c:v>
                </c:pt>
                <c:pt idx="7">
                  <c:v>0.11167119038386973</c:v>
                </c:pt>
                <c:pt idx="8">
                  <c:v>0.10250000000000001</c:v>
                </c:pt>
                <c:pt idx="9">
                  <c:v>9.9722991689750698E-2</c:v>
                </c:pt>
                <c:pt idx="10">
                  <c:v>9.6192384769539077E-2</c:v>
                </c:pt>
                <c:pt idx="11">
                  <c:v>9.1057371817601596E-2</c:v>
                </c:pt>
                <c:pt idx="12">
                  <c:v>7.7537058155287358E-2</c:v>
                </c:pt>
                <c:pt idx="13">
                  <c:v>6.7050123253903041E-2</c:v>
                </c:pt>
                <c:pt idx="14">
                  <c:v>6.1975468045374037E-2</c:v>
                </c:pt>
                <c:pt idx="15">
                  <c:v>4.9548387096774185E-2</c:v>
                </c:pt>
                <c:pt idx="16">
                  <c:v>4.7971552857142864E-2</c:v>
                </c:pt>
                <c:pt idx="17">
                  <c:v>1.5384615384615387E-2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9.3856004443761992E-2</c:v>
                </c:pt>
                <c:pt idx="1">
                  <c:v>9.3856004443761992E-2</c:v>
                </c:pt>
                <c:pt idx="2">
                  <c:v>9.3856004443761992E-2</c:v>
                </c:pt>
                <c:pt idx="3">
                  <c:v>9.3856004443761992E-2</c:v>
                </c:pt>
                <c:pt idx="4">
                  <c:v>9.3856004443761992E-2</c:v>
                </c:pt>
                <c:pt idx="5">
                  <c:v>9.3856004443761992E-2</c:v>
                </c:pt>
                <c:pt idx="6">
                  <c:v>9.3856004443761992E-2</c:v>
                </c:pt>
                <c:pt idx="7">
                  <c:v>9.3856004443761992E-2</c:v>
                </c:pt>
                <c:pt idx="8">
                  <c:v>9.3856004443761992E-2</c:v>
                </c:pt>
                <c:pt idx="9">
                  <c:v>9.3856004443761992E-2</c:v>
                </c:pt>
                <c:pt idx="10">
                  <c:v>9.3856004443761992E-2</c:v>
                </c:pt>
                <c:pt idx="11">
                  <c:v>9.3856004443761992E-2</c:v>
                </c:pt>
                <c:pt idx="12">
                  <c:v>9.3856004443761992E-2</c:v>
                </c:pt>
                <c:pt idx="13">
                  <c:v>9.3856004443761992E-2</c:v>
                </c:pt>
                <c:pt idx="14">
                  <c:v>9.3856004443761992E-2</c:v>
                </c:pt>
                <c:pt idx="15">
                  <c:v>9.3856004443761992E-2</c:v>
                </c:pt>
                <c:pt idx="16">
                  <c:v>9.3856004443761992E-2</c:v>
                </c:pt>
                <c:pt idx="17">
                  <c:v>9.3856004443761992E-2</c:v>
                </c:pt>
                <c:pt idx="18">
                  <c:v>9.3856004443761992E-2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PQDP11</c:v>
                </c:pt>
                <c:pt idx="2">
                  <c:v>BBIG11</c:v>
                </c:pt>
                <c:pt idx="3">
                  <c:v>GZIT11</c:v>
                </c:pt>
                <c:pt idx="4">
                  <c:v>BPML11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HSML11</c:v>
                </c:pt>
                <c:pt idx="10">
                  <c:v>VISC11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0.12692307692307694</c:v>
                </c:pt>
                <c:pt idx="1">
                  <c:v>0.12269501790575281</c:v>
                </c:pt>
                <c:pt idx="2">
                  <c:v>0.120863309352518</c:v>
                </c:pt>
                <c:pt idx="3">
                  <c:v>0.11886792452830189</c:v>
                </c:pt>
                <c:pt idx="4">
                  <c:v>0.11870967741935484</c:v>
                </c:pt>
                <c:pt idx="5">
                  <c:v>0.112720156555773</c:v>
                </c:pt>
                <c:pt idx="6">
                  <c:v>0.11055831951500041</c:v>
                </c:pt>
                <c:pt idx="7">
                  <c:v>0.10061058962980249</c:v>
                </c:pt>
                <c:pt idx="8">
                  <c:v>9.9853157121879588E-2</c:v>
                </c:pt>
                <c:pt idx="9">
                  <c:v>9.1701646753073213E-2</c:v>
                </c:pt>
                <c:pt idx="10">
                  <c:v>9.0403587443946193E-2</c:v>
                </c:pt>
                <c:pt idx="11">
                  <c:v>8.3713850837138531E-2</c:v>
                </c:pt>
                <c:pt idx="12">
                  <c:v>6.996776642207285E-2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0.10173965511182685</c:v>
                </c:pt>
                <c:pt idx="1">
                  <c:v>0.10173965511182685</c:v>
                </c:pt>
                <c:pt idx="2">
                  <c:v>0.10173965511182685</c:v>
                </c:pt>
                <c:pt idx="3">
                  <c:v>0.10173965511182685</c:v>
                </c:pt>
                <c:pt idx="4">
                  <c:v>0.10173965511182685</c:v>
                </c:pt>
                <c:pt idx="5">
                  <c:v>0.10173965511182685</c:v>
                </c:pt>
                <c:pt idx="6">
                  <c:v>0.10173965511182685</c:v>
                </c:pt>
                <c:pt idx="7">
                  <c:v>0.10173965511182685</c:v>
                </c:pt>
                <c:pt idx="8">
                  <c:v>0.10173965511182685</c:v>
                </c:pt>
                <c:pt idx="9">
                  <c:v>0.10173965511182685</c:v>
                </c:pt>
                <c:pt idx="10">
                  <c:v>0.10173965511182685</c:v>
                </c:pt>
                <c:pt idx="11">
                  <c:v>0.10173965511182685</c:v>
                </c:pt>
                <c:pt idx="12">
                  <c:v>0.10173965511182685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KISU11</c:v>
                </c:pt>
                <c:pt idx="3">
                  <c:v>JSAF11</c:v>
                </c:pt>
                <c:pt idx="4">
                  <c:v>RBFM11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0.1326530612244898</c:v>
                </c:pt>
                <c:pt idx="1">
                  <c:v>0.12537313432835823</c:v>
                </c:pt>
                <c:pt idx="2">
                  <c:v>0.12407680945347123</c:v>
                </c:pt>
                <c:pt idx="3">
                  <c:v>0.12323491655969192</c:v>
                </c:pt>
                <c:pt idx="4">
                  <c:v>0.12284360189573461</c:v>
                </c:pt>
                <c:pt idx="5">
                  <c:v>0.11468011680382269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11,8%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KISU11</c:v>
              </c:pt>
              <c:pt idx="3">
                <c:v>JSAF11</c:v>
              </c:pt>
              <c:pt idx="4">
                <c:v>RBFM11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0.11805325238498522</c:v>
                </c:pt>
                <c:pt idx="1">
                  <c:v>0.11805325238498522</c:v>
                </c:pt>
                <c:pt idx="2">
                  <c:v>0.11805325238498522</c:v>
                </c:pt>
                <c:pt idx="3">
                  <c:v>0.11805325238498522</c:v>
                </c:pt>
                <c:pt idx="4">
                  <c:v>0.11805325238498522</c:v>
                </c:pt>
                <c:pt idx="5">
                  <c:v>0.11805325238498522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OIAG11</c:v>
                </c:pt>
                <c:pt idx="5">
                  <c:v>RZAG11</c:v>
                </c:pt>
                <c:pt idx="6">
                  <c:v>EGAF11</c:v>
                </c:pt>
                <c:pt idx="7">
                  <c:v>KNCA11</c:v>
                </c:pt>
                <c:pt idx="8">
                  <c:v>RURA11</c:v>
                </c:pt>
                <c:pt idx="9">
                  <c:v>CPTR11</c:v>
                </c:pt>
                <c:pt idx="10">
                  <c:v>XPCA11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1.0305125179487324</c:v>
                </c:pt>
                <c:pt idx="1">
                  <c:v>1.0275705278317089</c:v>
                </c:pt>
                <c:pt idx="2">
                  <c:v>1.007143761959459</c:v>
                </c:pt>
                <c:pt idx="3">
                  <c:v>0.96175702428627263</c:v>
                </c:pt>
                <c:pt idx="4">
                  <c:v>0.94373497893559111</c:v>
                </c:pt>
                <c:pt idx="5">
                  <c:v>0.94217838750706995</c:v>
                </c:pt>
                <c:pt idx="6">
                  <c:v>0.93897658204892753</c:v>
                </c:pt>
                <c:pt idx="7">
                  <c:v>0.91881272742245912</c:v>
                </c:pt>
                <c:pt idx="8">
                  <c:v>0.86751179166526304</c:v>
                </c:pt>
                <c:pt idx="9">
                  <c:v>0.85134775585955114</c:v>
                </c:pt>
                <c:pt idx="10">
                  <c:v>0.84616028084144079</c:v>
                </c:pt>
                <c:pt idx="11">
                  <c:v>0.80193144771128633</c:v>
                </c:pt>
                <c:pt idx="12">
                  <c:v>0.77326424582238551</c:v>
                </c:pt>
                <c:pt idx="13">
                  <c:v>0.73338317055619529</c:v>
                </c:pt>
                <c:pt idx="14">
                  <c:v>0.71628430074995164</c:v>
                </c:pt>
                <c:pt idx="15">
                  <c:v>0.69843354447677575</c:v>
                </c:pt>
                <c:pt idx="16">
                  <c:v>0.63354562337116938</c:v>
                </c:pt>
                <c:pt idx="17">
                  <c:v>0.62656038594839591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OIAG11</c:v>
              </c:pt>
              <c:pt idx="5">
                <c:v>RZAG11</c:v>
              </c:pt>
              <c:pt idx="6">
                <c:v>EGAF11</c:v>
              </c:pt>
              <c:pt idx="7">
                <c:v>KNCA11</c:v>
              </c:pt>
              <c:pt idx="8">
                <c:v>RURA11</c:v>
              </c:pt>
              <c:pt idx="9">
                <c:v>CPTR11</c:v>
              </c:pt>
              <c:pt idx="10">
                <c:v>XPCA11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FZDA11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0.89417410696030719</c:v>
                </c:pt>
                <c:pt idx="1">
                  <c:v>0.89417410696030719</c:v>
                </c:pt>
                <c:pt idx="2">
                  <c:v>0.89417410696030719</c:v>
                </c:pt>
                <c:pt idx="3">
                  <c:v>0.89417410696030719</c:v>
                </c:pt>
                <c:pt idx="4">
                  <c:v>0.89417410696030719</c:v>
                </c:pt>
                <c:pt idx="5">
                  <c:v>0.89417410696030719</c:v>
                </c:pt>
                <c:pt idx="6">
                  <c:v>0.89417410696030719</c:v>
                </c:pt>
                <c:pt idx="7">
                  <c:v>0.89417410696030719</c:v>
                </c:pt>
                <c:pt idx="8">
                  <c:v>0.89417410696030719</c:v>
                </c:pt>
                <c:pt idx="9">
                  <c:v>0.89417410696030719</c:v>
                </c:pt>
                <c:pt idx="10">
                  <c:v>0.89417410696030719</c:v>
                </c:pt>
                <c:pt idx="11">
                  <c:v>0.89417410696030719</c:v>
                </c:pt>
                <c:pt idx="12">
                  <c:v>0.89417410696030719</c:v>
                </c:pt>
                <c:pt idx="13">
                  <c:v>0.89417410696030719</c:v>
                </c:pt>
                <c:pt idx="14">
                  <c:v>0.89417410696030719</c:v>
                </c:pt>
                <c:pt idx="15">
                  <c:v>0.89417410696030719</c:v>
                </c:pt>
                <c:pt idx="16">
                  <c:v>0.89417410696030719</c:v>
                </c:pt>
                <c:pt idx="17">
                  <c:v>0.89417410696030719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FZDA11</c:v>
                </c:pt>
                <c:pt idx="1">
                  <c:v>VCRA11</c:v>
                </c:pt>
                <c:pt idx="2">
                  <c:v>EGAF11</c:v>
                </c:pt>
                <c:pt idx="3">
                  <c:v>VGIA11</c:v>
                </c:pt>
                <c:pt idx="4">
                  <c:v>LSAG11</c:v>
                </c:pt>
                <c:pt idx="5">
                  <c:v>PLCA11</c:v>
                </c:pt>
                <c:pt idx="6">
                  <c:v>CPTR11</c:v>
                </c:pt>
                <c:pt idx="7">
                  <c:v>RZAG11</c:v>
                </c:pt>
                <c:pt idx="8">
                  <c:v>OIAG11</c:v>
                </c:pt>
                <c:pt idx="9">
                  <c:v>RURA11</c:v>
                </c:pt>
                <c:pt idx="10">
                  <c:v>FGAA11</c:v>
                </c:pt>
                <c:pt idx="11">
                  <c:v>DCRA11</c:v>
                </c:pt>
                <c:pt idx="12">
                  <c:v>GCRA11</c:v>
                </c:pt>
                <c:pt idx="13">
                  <c:v>XPCA11</c:v>
                </c:pt>
                <c:pt idx="14">
                  <c:v>CRAA11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0.39876099884606508</c:v>
                </c:pt>
                <c:pt idx="1">
                  <c:v>0.18779342723004694</c:v>
                </c:pt>
                <c:pt idx="2">
                  <c:v>0.17032258064516129</c:v>
                </c:pt>
                <c:pt idx="3">
                  <c:v>0.16918429003021151</c:v>
                </c:pt>
                <c:pt idx="4">
                  <c:v>0.16585494274055551</c:v>
                </c:pt>
                <c:pt idx="5">
                  <c:v>0.1647058823529412</c:v>
                </c:pt>
                <c:pt idx="6">
                  <c:v>0.16428571428571428</c:v>
                </c:pt>
                <c:pt idx="7">
                  <c:v>0.15876515986769568</c:v>
                </c:pt>
                <c:pt idx="8">
                  <c:v>0.15567567567567567</c:v>
                </c:pt>
                <c:pt idx="9">
                  <c:v>0.1527027027027027</c:v>
                </c:pt>
                <c:pt idx="10">
                  <c:v>0.15248618784530388</c:v>
                </c:pt>
                <c:pt idx="11">
                  <c:v>0.15189873417721519</c:v>
                </c:pt>
                <c:pt idx="12">
                  <c:v>0.15127919911012236</c:v>
                </c:pt>
                <c:pt idx="13">
                  <c:v>0.1470588235294118</c:v>
                </c:pt>
                <c:pt idx="14">
                  <c:v>0.14582928251992999</c:v>
                </c:pt>
                <c:pt idx="15">
                  <c:v>0.13993427329587618</c:v>
                </c:pt>
                <c:pt idx="16">
                  <c:v>0.13546566321730949</c:v>
                </c:pt>
                <c:pt idx="17">
                  <c:v>0.1348314606741573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FZDA11</c:v>
              </c:pt>
              <c:pt idx="1">
                <c:v>VCRA11</c:v>
              </c:pt>
              <c:pt idx="2">
                <c:v>EGAF11</c:v>
              </c:pt>
              <c:pt idx="3">
                <c:v>VGIA11</c:v>
              </c:pt>
              <c:pt idx="4">
                <c:v>LSAG11</c:v>
              </c:pt>
              <c:pt idx="5">
                <c:v>PLCA11</c:v>
              </c:pt>
              <c:pt idx="6">
                <c:v>CPTR11</c:v>
              </c:pt>
              <c:pt idx="7">
                <c:v>RZAG11</c:v>
              </c:pt>
              <c:pt idx="8">
                <c:v>OIAG11</c:v>
              </c:pt>
              <c:pt idx="9">
                <c:v>RURA11</c:v>
              </c:pt>
              <c:pt idx="10">
                <c:v>FGAA11</c:v>
              </c:pt>
              <c:pt idx="11">
                <c:v>DCRA11</c:v>
              </c:pt>
              <c:pt idx="12">
                <c:v>GCRA11</c:v>
              </c:pt>
              <c:pt idx="13">
                <c:v>XPCA11</c:v>
              </c:pt>
              <c:pt idx="14">
                <c:v>CRAA11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0.16035973677611032</c:v>
                </c:pt>
                <c:pt idx="1">
                  <c:v>0.16035973677611032</c:v>
                </c:pt>
                <c:pt idx="2">
                  <c:v>0.16035973677611032</c:v>
                </c:pt>
                <c:pt idx="3">
                  <c:v>0.16035973677611032</c:v>
                </c:pt>
                <c:pt idx="4">
                  <c:v>0.16035973677611032</c:v>
                </c:pt>
                <c:pt idx="5">
                  <c:v>0.16035973677611032</c:v>
                </c:pt>
                <c:pt idx="6">
                  <c:v>0.16035973677611032</c:v>
                </c:pt>
                <c:pt idx="7">
                  <c:v>0.16035973677611032</c:v>
                </c:pt>
                <c:pt idx="8">
                  <c:v>0.16035973677611032</c:v>
                </c:pt>
                <c:pt idx="9">
                  <c:v>0.16035973677611032</c:v>
                </c:pt>
                <c:pt idx="10">
                  <c:v>0.16035973677611032</c:v>
                </c:pt>
                <c:pt idx="11">
                  <c:v>0.16035973677611032</c:v>
                </c:pt>
                <c:pt idx="12">
                  <c:v>0.16035973677611032</c:v>
                </c:pt>
                <c:pt idx="13">
                  <c:v>0.16035973677611032</c:v>
                </c:pt>
                <c:pt idx="14">
                  <c:v>0.16035973677611032</c:v>
                </c:pt>
                <c:pt idx="15">
                  <c:v>0.16035973677611032</c:v>
                </c:pt>
                <c:pt idx="16">
                  <c:v>0.16035973677611032</c:v>
                </c:pt>
                <c:pt idx="17">
                  <c:v>0.16035973677611032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2037082-A96A-46E5-9147-95A60398D1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367F727-EDB1-4227-82A6-B97E0DF2BD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8B5FB91-F132-4FFA-8A9E-9495BD22B3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98E08F9-5B45-4E08-A9B8-31E71B6BB3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98DE05B-3E0C-45E4-B515-ED38AD99E7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1.0305125179487324</c:v>
                </c:pt>
                <c:pt idx="1">
                  <c:v>1.0275705278317089</c:v>
                </c:pt>
                <c:pt idx="2">
                  <c:v>1.007143761959459</c:v>
                </c:pt>
                <c:pt idx="3">
                  <c:v>0.96175702428627263</c:v>
                </c:pt>
                <c:pt idx="4">
                  <c:v>0.94373497893559111</c:v>
                </c:pt>
                <c:pt idx="5">
                  <c:v>0.94217838750706995</c:v>
                </c:pt>
                <c:pt idx="6">
                  <c:v>0.93897658204892753</c:v>
                </c:pt>
                <c:pt idx="7">
                  <c:v>0.91881272742245912</c:v>
                </c:pt>
                <c:pt idx="8">
                  <c:v>0.86751179166526304</c:v>
                </c:pt>
                <c:pt idx="9">
                  <c:v>0.85134775585955114</c:v>
                </c:pt>
                <c:pt idx="10">
                  <c:v>0.84616028084144079</c:v>
                </c:pt>
                <c:pt idx="11">
                  <c:v>0.80193144771128633</c:v>
                </c:pt>
                <c:pt idx="12">
                  <c:v>0.77326424582238551</c:v>
                </c:pt>
                <c:pt idx="13">
                  <c:v>0.73338317055619529</c:v>
                </c:pt>
                <c:pt idx="14">
                  <c:v>0.71628430074995164</c:v>
                </c:pt>
                <c:pt idx="15">
                  <c:v>0.69843354447677575</c:v>
                </c:pt>
                <c:pt idx="16">
                  <c:v>0.63354562337116938</c:v>
                </c:pt>
                <c:pt idx="17">
                  <c:v>0.62656038594839591</c:v>
                </c:pt>
                <c:pt idx="18">
                  <c:v>0.53037055467308192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0.39876099884606508</c:v>
                </c:pt>
                <c:pt idx="1">
                  <c:v>0.18779342723004694</c:v>
                </c:pt>
                <c:pt idx="2">
                  <c:v>0.17032258064516129</c:v>
                </c:pt>
                <c:pt idx="3">
                  <c:v>0.16918429003021151</c:v>
                </c:pt>
                <c:pt idx="4">
                  <c:v>0.16585494274055551</c:v>
                </c:pt>
                <c:pt idx="5">
                  <c:v>0.1647058823529412</c:v>
                </c:pt>
                <c:pt idx="6">
                  <c:v>0.16428571428571428</c:v>
                </c:pt>
                <c:pt idx="7">
                  <c:v>0.15876515986769568</c:v>
                </c:pt>
                <c:pt idx="8">
                  <c:v>0.15567567567567567</c:v>
                </c:pt>
                <c:pt idx="9">
                  <c:v>0.1527027027027027</c:v>
                </c:pt>
                <c:pt idx="10">
                  <c:v>0.15248618784530388</c:v>
                </c:pt>
                <c:pt idx="11">
                  <c:v>0.15189873417721519</c:v>
                </c:pt>
                <c:pt idx="12">
                  <c:v>0.15127919911012236</c:v>
                </c:pt>
                <c:pt idx="13">
                  <c:v>0.1470588235294118</c:v>
                </c:pt>
                <c:pt idx="14">
                  <c:v>0.14582928251992999</c:v>
                </c:pt>
                <c:pt idx="15">
                  <c:v>0.13993427329587618</c:v>
                </c:pt>
                <c:pt idx="16">
                  <c:v>0.13546566321730949</c:v>
                </c:pt>
                <c:pt idx="17">
                  <c:v>0.1348314606741573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OIAG11</c:v>
                  </c:pt>
                  <c:pt idx="5">
                    <c:v>RZAG11</c:v>
                  </c:pt>
                  <c:pt idx="6">
                    <c:v>EGAF11</c:v>
                  </c:pt>
                  <c:pt idx="7">
                    <c:v>KNCA11</c:v>
                  </c:pt>
                  <c:pt idx="8">
                    <c:v>RURA11</c:v>
                  </c:pt>
                  <c:pt idx="9">
                    <c:v>CPTR11</c:v>
                  </c:pt>
                  <c:pt idx="10">
                    <c:v>XPCA11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0.91807588473283686</c:v>
                </c:pt>
                <c:pt idx="1">
                  <c:v>0.90868750710353641</c:v>
                </c:pt>
                <c:pt idx="2">
                  <c:v>1.0101922821162037</c:v>
                </c:pt>
                <c:pt idx="3">
                  <c:v>1.018560293638386</c:v>
                </c:pt>
                <c:pt idx="4">
                  <c:v>0.90735608730081996</c:v>
                </c:pt>
                <c:pt idx="5">
                  <c:v>1.0265888123224911</c:v>
                </c:pt>
                <c:pt idx="6">
                  <c:v>0.62558033203875363</c:v>
                </c:pt>
                <c:pt idx="7">
                  <c:v>0.91245707911938789</c:v>
                </c:pt>
                <c:pt idx="8">
                  <c:v>0.58710759702518733</c:v>
                </c:pt>
                <c:pt idx="9">
                  <c:v>0.63383574301790102</c:v>
                </c:pt>
                <c:pt idx="10">
                  <c:v>0.61834510484910465</c:v>
                </c:pt>
                <c:pt idx="11">
                  <c:v>3.7098940306472046E-2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0.12158187166315558</c:v>
                </c:pt>
                <c:pt idx="1">
                  <c:v>0.10582788270743</c:v>
                </c:pt>
                <c:pt idx="2">
                  <c:v>9.3700934579439246E-2</c:v>
                </c:pt>
                <c:pt idx="3">
                  <c:v>8.6824067022086809E-2</c:v>
                </c:pt>
                <c:pt idx="4">
                  <c:v>0.13327691982229747</c:v>
                </c:pt>
                <c:pt idx="5">
                  <c:v>7.8627591135861846E-2</c:v>
                </c:pt>
                <c:pt idx="6">
                  <c:v>0.18359112306657699</c:v>
                </c:pt>
                <c:pt idx="7">
                  <c:v>0.11076923076923077</c:v>
                </c:pt>
                <c:pt idx="8">
                  <c:v>0.13312788906214654</c:v>
                </c:pt>
                <c:pt idx="9">
                  <c:v>9.275362318715491E-2</c:v>
                </c:pt>
                <c:pt idx="10">
                  <c:v>0.11148387096774194</c:v>
                </c:pt>
                <c:pt idx="11">
                  <c:v>4.4444444444444439E-2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0.91807588473283686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0.12158187166315558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0.90868750710353641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0.10582788270743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1.0101922821162037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9.3700934579439246E-2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1.018560293638386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8.6824067022086809E-2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0.90735608730081996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0.13327691982229747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1.0265888123224911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7.8627591135861846E-2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0.62558033203875363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0.18359112306657699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0.91245707911938789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0.11076923076923077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0.58710759702518733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0.13312788906214654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0.63383574301790102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9.275362318715491E-2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0.61834510484910465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0.11148387096774194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3.7098940306472046E-2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4.4444444444444439E-2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VGRI11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CEOC11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CBOP11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1.1366306202663401</c:v>
                </c:pt>
                <c:pt idx="1">
                  <c:v>0.9124310307250848</c:v>
                </c:pt>
                <c:pt idx="2">
                  <c:v>0.89139593686280472</c:v>
                </c:pt>
                <c:pt idx="3">
                  <c:v>0.83539626766658437</c:v>
                </c:pt>
                <c:pt idx="4">
                  <c:v>0.80163399949707892</c:v>
                </c:pt>
                <c:pt idx="5">
                  <c:v>0.74478394332420317</c:v>
                </c:pt>
                <c:pt idx="6">
                  <c:v>0.73528345267099204</c:v>
                </c:pt>
                <c:pt idx="7">
                  <c:v>0.71822407377675079</c:v>
                </c:pt>
                <c:pt idx="8">
                  <c:v>0.70750993870921219</c:v>
                </c:pt>
                <c:pt idx="9">
                  <c:v>0.68028296178145276</c:v>
                </c:pt>
                <c:pt idx="10">
                  <c:v>0.62795099236148944</c:v>
                </c:pt>
                <c:pt idx="11">
                  <c:v>0.6057102324757998</c:v>
                </c:pt>
                <c:pt idx="12">
                  <c:v>0.5601139767403186</c:v>
                </c:pt>
                <c:pt idx="13">
                  <c:v>0.55458943425415885</c:v>
                </c:pt>
                <c:pt idx="14">
                  <c:v>0.53634473233996005</c:v>
                </c:pt>
                <c:pt idx="15">
                  <c:v>0.53178164174907405</c:v>
                </c:pt>
                <c:pt idx="16">
                  <c:v>0.50616670970369659</c:v>
                </c:pt>
                <c:pt idx="17">
                  <c:v>0.42993823512479168</c:v>
                </c:pt>
                <c:pt idx="18">
                  <c:v>0.31309242257956083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VGRI11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CEOC11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CBOP11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0.67066376134330552</c:v>
                </c:pt>
                <c:pt idx="1">
                  <c:v>0.67066376134330552</c:v>
                </c:pt>
                <c:pt idx="2">
                  <c:v>0.67066376134330552</c:v>
                </c:pt>
                <c:pt idx="3">
                  <c:v>0.67066376134330552</c:v>
                </c:pt>
                <c:pt idx="4">
                  <c:v>0.67066376134330552</c:v>
                </c:pt>
                <c:pt idx="5">
                  <c:v>0.67066376134330552</c:v>
                </c:pt>
                <c:pt idx="6">
                  <c:v>0.67066376134330552</c:v>
                </c:pt>
                <c:pt idx="7">
                  <c:v>0.67066376134330552</c:v>
                </c:pt>
                <c:pt idx="8">
                  <c:v>0.67066376134330552</c:v>
                </c:pt>
                <c:pt idx="9">
                  <c:v>0.67066376134330552</c:v>
                </c:pt>
                <c:pt idx="10">
                  <c:v>0.67066376134330552</c:v>
                </c:pt>
                <c:pt idx="11">
                  <c:v>0.67066376134330552</c:v>
                </c:pt>
                <c:pt idx="12">
                  <c:v>0.67066376134330552</c:v>
                </c:pt>
                <c:pt idx="13">
                  <c:v>0.67066376134330552</c:v>
                </c:pt>
                <c:pt idx="14">
                  <c:v>0.67066376134330552</c:v>
                </c:pt>
                <c:pt idx="15">
                  <c:v>0.67066376134330552</c:v>
                </c:pt>
                <c:pt idx="16">
                  <c:v>0.67066376134330552</c:v>
                </c:pt>
                <c:pt idx="17">
                  <c:v>0.67066376134330552</c:v>
                </c:pt>
                <c:pt idx="18">
                  <c:v>0.67066376134330552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0.17782805429864257</c:v>
                </c:pt>
                <c:pt idx="2">
                  <c:v>9.9722991689750698E-2</c:v>
                </c:pt>
                <c:pt idx="3">
                  <c:v>6.1975468045374037E-2</c:v>
                </c:pt>
                <c:pt idx="4">
                  <c:v>0.1380368098159509</c:v>
                </c:pt>
                <c:pt idx="5">
                  <c:v>0.12749380238460631</c:v>
                </c:pt>
                <c:pt idx="6">
                  <c:v>7.7537058155287358E-2</c:v>
                </c:pt>
                <c:pt idx="7">
                  <c:v>9.1057371817601596E-2</c:v>
                </c:pt>
                <c:pt idx="8">
                  <c:v>0.1355081555834379</c:v>
                </c:pt>
                <c:pt idx="9">
                  <c:v>6.7050123253903041E-2</c:v>
                </c:pt>
                <c:pt idx="10">
                  <c:v>9.3143596379199584E-2</c:v>
                </c:pt>
                <c:pt idx="11">
                  <c:v>0.11772950245269795</c:v>
                </c:pt>
                <c:pt idx="12">
                  <c:v>0.11167119038386973</c:v>
                </c:pt>
                <c:pt idx="13">
                  <c:v>9.6192384769539077E-2</c:v>
                </c:pt>
                <c:pt idx="14">
                  <c:v>0.10250000000000001</c:v>
                </c:pt>
                <c:pt idx="15">
                  <c:v>0.11402359108781127</c:v>
                </c:pt>
                <c:pt idx="16">
                  <c:v>0.13993262503239182</c:v>
                </c:pt>
                <c:pt idx="17">
                  <c:v>0</c:v>
                </c:pt>
                <c:pt idx="18">
                  <c:v>4.9548387096774185E-2</c:v>
                </c:pt>
                <c:pt idx="19">
                  <c:v>4.7971552857142864E-2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9.3856004443761992E-2</c:v>
                </c:pt>
                <c:pt idx="1">
                  <c:v>9.3856004443761992E-2</c:v>
                </c:pt>
                <c:pt idx="2">
                  <c:v>9.3856004443761992E-2</c:v>
                </c:pt>
                <c:pt idx="3">
                  <c:v>9.3856004443761992E-2</c:v>
                </c:pt>
                <c:pt idx="4">
                  <c:v>9.3856004443761992E-2</c:v>
                </c:pt>
                <c:pt idx="5">
                  <c:v>9.3856004443761992E-2</c:v>
                </c:pt>
                <c:pt idx="6">
                  <c:v>9.3856004443761992E-2</c:v>
                </c:pt>
                <c:pt idx="7">
                  <c:v>9.3856004443761992E-2</c:v>
                </c:pt>
                <c:pt idx="8">
                  <c:v>9.3856004443761992E-2</c:v>
                </c:pt>
                <c:pt idx="9">
                  <c:v>9.3856004443761992E-2</c:v>
                </c:pt>
                <c:pt idx="10">
                  <c:v>9.3856004443761992E-2</c:v>
                </c:pt>
                <c:pt idx="11">
                  <c:v>9.3856004443761992E-2</c:v>
                </c:pt>
                <c:pt idx="12">
                  <c:v>9.3856004443761992E-2</c:v>
                </c:pt>
                <c:pt idx="13">
                  <c:v>9.3856004443761992E-2</c:v>
                </c:pt>
                <c:pt idx="14">
                  <c:v>9.3856004443761992E-2</c:v>
                </c:pt>
                <c:pt idx="15">
                  <c:v>9.3856004443761992E-2</c:v>
                </c:pt>
                <c:pt idx="16">
                  <c:v>9.3856004443761992E-2</c:v>
                </c:pt>
                <c:pt idx="17">
                  <c:v>9.3856004443761992E-2</c:v>
                </c:pt>
                <c:pt idx="18">
                  <c:v>9.3856004443761992E-2</c:v>
                </c:pt>
                <c:pt idx="19">
                  <c:v>9.3856004443761992E-2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RZAT11</c:v>
                </c:pt>
                <c:pt idx="3">
                  <c:v>HGLG11</c:v>
                </c:pt>
                <c:pt idx="4">
                  <c:v>XPLG11</c:v>
                </c:pt>
                <c:pt idx="5">
                  <c:v>TRBL11</c:v>
                </c:pt>
                <c:pt idx="6">
                  <c:v>GGRC11</c:v>
                </c:pt>
                <c:pt idx="7">
                  <c:v>LVBI11</c:v>
                </c:pt>
                <c:pt idx="8">
                  <c:v>VILG11</c:v>
                </c:pt>
                <c:pt idx="9">
                  <c:v>TRUE11</c:v>
                </c:pt>
                <c:pt idx="10">
                  <c:v>HSLG11</c:v>
                </c:pt>
                <c:pt idx="11">
                  <c:v>RBRL11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1.0223792853109746</c:v>
                </c:pt>
                <c:pt idx="1">
                  <c:v>1.0120968273096274</c:v>
                </c:pt>
                <c:pt idx="2">
                  <c:v>0.97448764550731493</c:v>
                </c:pt>
                <c:pt idx="3">
                  <c:v>0.9416905524607132</c:v>
                </c:pt>
                <c:pt idx="4">
                  <c:v>0.94168854014785663</c:v>
                </c:pt>
                <c:pt idx="5">
                  <c:v>0.92833105259877058</c:v>
                </c:pt>
                <c:pt idx="6">
                  <c:v>0.92403736111819779</c:v>
                </c:pt>
                <c:pt idx="7">
                  <c:v>0.914665444062428</c:v>
                </c:pt>
                <c:pt idx="8">
                  <c:v>0.91150848395686312</c:v>
                </c:pt>
                <c:pt idx="9">
                  <c:v>0.90026686087546259</c:v>
                </c:pt>
                <c:pt idx="10">
                  <c:v>0.8498050556929011</c:v>
                </c:pt>
                <c:pt idx="11">
                  <c:v>0.83700977011828626</c:v>
                </c:pt>
                <c:pt idx="12">
                  <c:v>0.81354223717284213</c:v>
                </c:pt>
                <c:pt idx="13">
                  <c:v>0.78077350593355255</c:v>
                </c:pt>
                <c:pt idx="14">
                  <c:v>0.77198316863249949</c:v>
                </c:pt>
                <c:pt idx="15">
                  <c:v>0.72955557569463714</c:v>
                </c:pt>
                <c:pt idx="16">
                  <c:v>0.7004627388715593</c:v>
                </c:pt>
                <c:pt idx="17">
                  <c:v>0.65293398712891404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0.93036964283671231</c:v>
                </c:pt>
                <c:pt idx="1">
                  <c:v>0.93036964283671231</c:v>
                </c:pt>
                <c:pt idx="2">
                  <c:v>0.93036964283671231</c:v>
                </c:pt>
                <c:pt idx="3">
                  <c:v>0.93036964283671231</c:v>
                </c:pt>
                <c:pt idx="4">
                  <c:v>0.93036964283671231</c:v>
                </c:pt>
                <c:pt idx="5">
                  <c:v>0.93036964283671231</c:v>
                </c:pt>
                <c:pt idx="6">
                  <c:v>0.93036964283671231</c:v>
                </c:pt>
                <c:pt idx="7">
                  <c:v>0.93036964283671231</c:v>
                </c:pt>
                <c:pt idx="8">
                  <c:v>0.93036964283671231</c:v>
                </c:pt>
                <c:pt idx="9">
                  <c:v>0.93036964283671231</c:v>
                </c:pt>
                <c:pt idx="10">
                  <c:v>0.93036964283671231</c:v>
                </c:pt>
                <c:pt idx="11">
                  <c:v>0.93036964283671231</c:v>
                </c:pt>
                <c:pt idx="12">
                  <c:v>0.93036964283671231</c:v>
                </c:pt>
                <c:pt idx="13">
                  <c:v>0.93036964283671231</c:v>
                </c:pt>
                <c:pt idx="14">
                  <c:v>0.93036964283671231</c:v>
                </c:pt>
                <c:pt idx="15">
                  <c:v>0.93036964283671231</c:v>
                </c:pt>
                <c:pt idx="16">
                  <c:v>0.93036964283671231</c:v>
                </c:pt>
                <c:pt idx="17">
                  <c:v>0.93036964283671231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PMLL11</c:v>
                </c:pt>
                <c:pt idx="5">
                  <c:v>CPSH11</c:v>
                </c:pt>
                <c:pt idx="6">
                  <c:v>HSML11</c:v>
                </c:pt>
                <c:pt idx="7">
                  <c:v>SHPH11</c:v>
                </c:pt>
                <c:pt idx="8">
                  <c:v>BPML11</c:v>
                </c:pt>
                <c:pt idx="9">
                  <c:v>FIGS11</c:v>
                </c:pt>
                <c:pt idx="10">
                  <c:v>BBIG11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1.0014856784863018</c:v>
                </c:pt>
                <c:pt idx="1">
                  <c:v>0.99523157930933015</c:v>
                </c:pt>
                <c:pt idx="2">
                  <c:v>0.98747976079639066</c:v>
                </c:pt>
                <c:pt idx="3">
                  <c:v>0.95597213211199461</c:v>
                </c:pt>
                <c:pt idx="4">
                  <c:v>0.92585576435147454</c:v>
                </c:pt>
                <c:pt idx="5">
                  <c:v>0.89653137569153896</c:v>
                </c:pt>
                <c:pt idx="6">
                  <c:v>0.89413506984319091</c:v>
                </c:pt>
                <c:pt idx="7">
                  <c:v>0.87733875148518825</c:v>
                </c:pt>
                <c:pt idx="8">
                  <c:v>0.75017298575809499</c:v>
                </c:pt>
                <c:pt idx="9">
                  <c:v>0.72976739269753765</c:v>
                </c:pt>
                <c:pt idx="10">
                  <c:v>0.72781574136221849</c:v>
                </c:pt>
                <c:pt idx="11">
                  <c:v>0.71246553750727815</c:v>
                </c:pt>
                <c:pt idx="12">
                  <c:v>0.48395950003913324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0.89516246223349938</c:v>
                </c:pt>
                <c:pt idx="1">
                  <c:v>0.89516246223349938</c:v>
                </c:pt>
                <c:pt idx="2">
                  <c:v>0.89516246223349938</c:v>
                </c:pt>
                <c:pt idx="3">
                  <c:v>0.89516246223349938</c:v>
                </c:pt>
                <c:pt idx="4">
                  <c:v>0.89516246223349938</c:v>
                </c:pt>
                <c:pt idx="5">
                  <c:v>0.89516246223349938</c:v>
                </c:pt>
                <c:pt idx="6">
                  <c:v>0.89516246223349938</c:v>
                </c:pt>
                <c:pt idx="7">
                  <c:v>0.89516246223349938</c:v>
                </c:pt>
                <c:pt idx="8">
                  <c:v>0.89516246223349938</c:v>
                </c:pt>
                <c:pt idx="9">
                  <c:v>0.89516246223349938</c:v>
                </c:pt>
                <c:pt idx="10">
                  <c:v>0.89516246223349938</c:v>
                </c:pt>
                <c:pt idx="11">
                  <c:v>0.89516246223349938</c:v>
                </c:pt>
                <c:pt idx="12">
                  <c:v>0.89516246223349938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KNCR11</c:v>
                </c:pt>
                <c:pt idx="2">
                  <c:v>KNSC11</c:v>
                </c:pt>
                <c:pt idx="3">
                  <c:v>KNUQ11</c:v>
                </c:pt>
                <c:pt idx="4">
                  <c:v>AFHI11</c:v>
                </c:pt>
                <c:pt idx="5">
                  <c:v>MCCI11</c:v>
                </c:pt>
                <c:pt idx="6">
                  <c:v>VGIR11</c:v>
                </c:pt>
                <c:pt idx="7">
                  <c:v>KNHY11</c:v>
                </c:pt>
                <c:pt idx="8">
                  <c:v>KNIP11</c:v>
                </c:pt>
                <c:pt idx="9">
                  <c:v>MANA11</c:v>
                </c:pt>
                <c:pt idx="10">
                  <c:v>HGCR11</c:v>
                </c:pt>
                <c:pt idx="11">
                  <c:v>KCRE11</c:v>
                </c:pt>
                <c:pt idx="12">
                  <c:v>ICRI11</c:v>
                </c:pt>
                <c:pt idx="13">
                  <c:v>RZAK11</c:v>
                </c:pt>
                <c:pt idx="14">
                  <c:v>WHGR11</c:v>
                </c:pt>
                <c:pt idx="15">
                  <c:v>CYCR11</c:v>
                </c:pt>
                <c:pt idx="16">
                  <c:v>CLIN11</c:v>
                </c:pt>
                <c:pt idx="17">
                  <c:v>MCRE11</c:v>
                </c:pt>
                <c:pt idx="18">
                  <c:v>BTCI11</c:v>
                </c:pt>
                <c:pt idx="19">
                  <c:v>SNCI11</c:v>
                </c:pt>
                <c:pt idx="20">
                  <c:v>XPCI11</c:v>
                </c:pt>
                <c:pt idx="21">
                  <c:v>RECR11</c:v>
                </c:pt>
                <c:pt idx="22">
                  <c:v>RBRY11</c:v>
                </c:pt>
                <c:pt idx="23">
                  <c:v>PCIP11</c:v>
                </c:pt>
                <c:pt idx="24">
                  <c:v>RBRR11</c:v>
                </c:pt>
                <c:pt idx="25">
                  <c:v>VRTA11</c:v>
                </c:pt>
                <c:pt idx="26">
                  <c:v>LIFE11</c:v>
                </c:pt>
                <c:pt idx="27">
                  <c:v>VGIP11</c:v>
                </c:pt>
                <c:pt idx="28">
                  <c:v>CPTS11</c:v>
                </c:pt>
                <c:pt idx="29">
                  <c:v>OUJP11</c:v>
                </c:pt>
                <c:pt idx="30">
                  <c:v>VCJR11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CACR11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1.0587844397039325</c:v>
                </c:pt>
                <c:pt idx="1">
                  <c:v>1.0428377226534049</c:v>
                </c:pt>
                <c:pt idx="2">
                  <c:v>1.042294623668323</c:v>
                </c:pt>
                <c:pt idx="3">
                  <c:v>1.0315605396322418</c:v>
                </c:pt>
                <c:pt idx="4">
                  <c:v>1.0241417542996862</c:v>
                </c:pt>
                <c:pt idx="5">
                  <c:v>1.0237025144212368</c:v>
                </c:pt>
                <c:pt idx="6">
                  <c:v>1.0130255832488997</c:v>
                </c:pt>
                <c:pt idx="7">
                  <c:v>1.0128058306437715</c:v>
                </c:pt>
                <c:pt idx="8">
                  <c:v>1.0059668275330274</c:v>
                </c:pt>
                <c:pt idx="9">
                  <c:v>0.99864638788927795</c:v>
                </c:pt>
                <c:pt idx="10">
                  <c:v>0.99643341049367395</c:v>
                </c:pt>
                <c:pt idx="11">
                  <c:v>0.99462751609174282</c:v>
                </c:pt>
                <c:pt idx="12">
                  <c:v>0.97734094724540033</c:v>
                </c:pt>
                <c:pt idx="13">
                  <c:v>0.96962827313198041</c:v>
                </c:pt>
                <c:pt idx="14">
                  <c:v>0.96892422788673604</c:v>
                </c:pt>
                <c:pt idx="15">
                  <c:v>0.95876304849571758</c:v>
                </c:pt>
                <c:pt idx="16">
                  <c:v>0.95524100001479695</c:v>
                </c:pt>
                <c:pt idx="17">
                  <c:v>0.95151572771367832</c:v>
                </c:pt>
                <c:pt idx="18">
                  <c:v>0.93939461742519692</c:v>
                </c:pt>
                <c:pt idx="19">
                  <c:v>0.93753650534691191</c:v>
                </c:pt>
                <c:pt idx="20">
                  <c:v>0.9369515596521385</c:v>
                </c:pt>
                <c:pt idx="21">
                  <c:v>0.9367718226614421</c:v>
                </c:pt>
                <c:pt idx="22">
                  <c:v>0.93303501145205092</c:v>
                </c:pt>
                <c:pt idx="23">
                  <c:v>0.92332036309642307</c:v>
                </c:pt>
                <c:pt idx="24">
                  <c:v>0.91700085160826528</c:v>
                </c:pt>
                <c:pt idx="25">
                  <c:v>0.9131847443206037</c:v>
                </c:pt>
                <c:pt idx="26">
                  <c:v>0.90625065595843801</c:v>
                </c:pt>
                <c:pt idx="27">
                  <c:v>0.90300847622690683</c:v>
                </c:pt>
                <c:pt idx="28">
                  <c:v>0.86311154206450702</c:v>
                </c:pt>
                <c:pt idx="29">
                  <c:v>0.85768530491924677</c:v>
                </c:pt>
                <c:pt idx="30">
                  <c:v>0.83580766738955881</c:v>
                </c:pt>
                <c:pt idx="31">
                  <c:v>0.78955481691682061</c:v>
                </c:pt>
                <c:pt idx="32">
                  <c:v>0.7270756830606534</c:v>
                </c:pt>
                <c:pt idx="33">
                  <c:v>0.70301846960676506</c:v>
                </c:pt>
                <c:pt idx="34">
                  <c:v>0.34473410371199287</c:v>
                </c:pt>
                <c:pt idx="35">
                  <c:v>0.31494159878697586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0.95878421027029137</c:v>
                </c:pt>
                <c:pt idx="1">
                  <c:v>0.95878421027029137</c:v>
                </c:pt>
                <c:pt idx="2">
                  <c:v>0.95878421027029137</c:v>
                </c:pt>
                <c:pt idx="3">
                  <c:v>0.95878421027029137</c:v>
                </c:pt>
                <c:pt idx="4">
                  <c:v>0.95878421027029137</c:v>
                </c:pt>
                <c:pt idx="5">
                  <c:v>0.95878421027029137</c:v>
                </c:pt>
                <c:pt idx="6">
                  <c:v>0.95878421027029137</c:v>
                </c:pt>
                <c:pt idx="7">
                  <c:v>0.95878421027029137</c:v>
                </c:pt>
                <c:pt idx="8">
                  <c:v>0.95878421027029137</c:v>
                </c:pt>
                <c:pt idx="9">
                  <c:v>0.95878421027029137</c:v>
                </c:pt>
                <c:pt idx="10">
                  <c:v>0.95878421027029137</c:v>
                </c:pt>
                <c:pt idx="11">
                  <c:v>0.95878421027029137</c:v>
                </c:pt>
                <c:pt idx="12">
                  <c:v>0.95878421027029137</c:v>
                </c:pt>
                <c:pt idx="13">
                  <c:v>0.95878421027029137</c:v>
                </c:pt>
                <c:pt idx="14">
                  <c:v>0.95878421027029137</c:v>
                </c:pt>
                <c:pt idx="15">
                  <c:v>0.95878421027029137</c:v>
                </c:pt>
                <c:pt idx="16">
                  <c:v>0.95878421027029137</c:v>
                </c:pt>
                <c:pt idx="17">
                  <c:v>0.95878421027029137</c:v>
                </c:pt>
                <c:pt idx="18">
                  <c:v>0.95878421027029137</c:v>
                </c:pt>
                <c:pt idx="19">
                  <c:v>0.95878421027029137</c:v>
                </c:pt>
                <c:pt idx="20">
                  <c:v>0.95878421027029137</c:v>
                </c:pt>
                <c:pt idx="21">
                  <c:v>0.95878421027029137</c:v>
                </c:pt>
                <c:pt idx="22">
                  <c:v>0.95878421027029137</c:v>
                </c:pt>
                <c:pt idx="23">
                  <c:v>0.95878421027029137</c:v>
                </c:pt>
                <c:pt idx="24">
                  <c:v>0.95878421027029137</c:v>
                </c:pt>
                <c:pt idx="25">
                  <c:v>0.95878421027029137</c:v>
                </c:pt>
                <c:pt idx="26">
                  <c:v>0.95878421027029137</c:v>
                </c:pt>
                <c:pt idx="27">
                  <c:v>0.95878421027029137</c:v>
                </c:pt>
                <c:pt idx="28">
                  <c:v>0.95878421027029137</c:v>
                </c:pt>
                <c:pt idx="29">
                  <c:v>0.95878421027029137</c:v>
                </c:pt>
                <c:pt idx="30">
                  <c:v>0.95878421027029137</c:v>
                </c:pt>
                <c:pt idx="31">
                  <c:v>0.95878421027029137</c:v>
                </c:pt>
                <c:pt idx="32">
                  <c:v>0.95878421027029137</c:v>
                </c:pt>
                <c:pt idx="33">
                  <c:v>0.95878421027029137</c:v>
                </c:pt>
                <c:pt idx="34">
                  <c:v>0.95878421027029137</c:v>
                </c:pt>
                <c:pt idx="35">
                  <c:v>0.95878421027029137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XPSF11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0.91041815533567871</c:v>
                </c:pt>
                <c:pt idx="1">
                  <c:v>0.90285020604184474</c:v>
                </c:pt>
                <c:pt idx="2">
                  <c:v>0.8677864578077602</c:v>
                </c:pt>
                <c:pt idx="3">
                  <c:v>0.85341646368105184</c:v>
                </c:pt>
                <c:pt idx="4">
                  <c:v>0.83245493372995161</c:v>
                </c:pt>
                <c:pt idx="5">
                  <c:v>0.83220138460822091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XPSF11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0.84010170470390488</c:v>
                </c:pt>
                <c:pt idx="1">
                  <c:v>0.84010170470390488</c:v>
                </c:pt>
                <c:pt idx="2">
                  <c:v>0.84010170470390488</c:v>
                </c:pt>
                <c:pt idx="3">
                  <c:v>0.84010170470390488</c:v>
                </c:pt>
                <c:pt idx="4">
                  <c:v>0.84010170470390488</c:v>
                </c:pt>
                <c:pt idx="5">
                  <c:v>0.84010170470390488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HGRU11</c:v>
                </c:pt>
                <c:pt idx="2">
                  <c:v>ALZR11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TVRI11</c:v>
                </c:pt>
                <c:pt idx="7">
                  <c:v>RBRP11</c:v>
                </c:pt>
                <c:pt idx="8">
                  <c:v>MFII11</c:v>
                </c:pt>
                <c:pt idx="9">
                  <c:v>FLMA11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1.0265888123224911</c:v>
                </c:pt>
                <c:pt idx="1">
                  <c:v>1.018560293638386</c:v>
                </c:pt>
                <c:pt idx="2">
                  <c:v>1.0101922821162037</c:v>
                </c:pt>
                <c:pt idx="3">
                  <c:v>0.91807588473283686</c:v>
                </c:pt>
                <c:pt idx="4">
                  <c:v>0.91245707911938789</c:v>
                </c:pt>
                <c:pt idx="5">
                  <c:v>0.90868750710353641</c:v>
                </c:pt>
                <c:pt idx="6">
                  <c:v>0.90735608730081996</c:v>
                </c:pt>
                <c:pt idx="7">
                  <c:v>0.63383574301790102</c:v>
                </c:pt>
                <c:pt idx="8">
                  <c:v>0.62558033203875363</c:v>
                </c:pt>
                <c:pt idx="9">
                  <c:v>0.61834510484910465</c:v>
                </c:pt>
                <c:pt idx="10">
                  <c:v>0.58710759702518733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0.88804390071058936</c:v>
                </c:pt>
                <c:pt idx="1">
                  <c:v>0.88804390071058936</c:v>
                </c:pt>
                <c:pt idx="2">
                  <c:v>0.88804390071058936</c:v>
                </c:pt>
                <c:pt idx="3">
                  <c:v>0.88804390071058936</c:v>
                </c:pt>
                <c:pt idx="4">
                  <c:v>0.88804390071058936</c:v>
                </c:pt>
                <c:pt idx="5">
                  <c:v>0.88804390071058936</c:v>
                </c:pt>
                <c:pt idx="6">
                  <c:v>0.88804390071058936</c:v>
                </c:pt>
                <c:pt idx="7">
                  <c:v>0.88804390071058936</c:v>
                </c:pt>
                <c:pt idx="8">
                  <c:v>0.88804390071058936</c:v>
                </c:pt>
                <c:pt idx="9">
                  <c:v>0.88804390071058936</c:v>
                </c:pt>
                <c:pt idx="10">
                  <c:v>0.88804390071058936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08/05/2026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11" zoomScale="55" zoomScaleNormal="55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F28" sqref="F28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0.95878421027029137</v>
      </c>
      <c r="I7" s="138">
        <v>8.2172611111111085</v>
      </c>
      <c r="J7" s="138">
        <v>0.64145833333333324</v>
      </c>
      <c r="K7" s="139">
        <v>0.13091342879268109</v>
      </c>
      <c r="L7" s="174">
        <v>0.13106747780317637</v>
      </c>
      <c r="M7" s="139">
        <v>-2.1347605394433616E-2</v>
      </c>
      <c r="N7" s="139">
        <v>3.6985703062633338E-2</v>
      </c>
      <c r="O7" s="139">
        <v>0.13462519986694446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20</v>
      </c>
      <c r="D9" s="127" t="s">
        <v>450</v>
      </c>
      <c r="E9" s="158">
        <v>21484.73</v>
      </c>
      <c r="F9" s="15">
        <v>2256111.4972999999</v>
      </c>
      <c r="G9" s="158">
        <v>2187085.8865</v>
      </c>
      <c r="H9" s="17">
        <v>1.0315605396322418</v>
      </c>
      <c r="I9" s="10">
        <v>15.4</v>
      </c>
      <c r="J9" s="10">
        <v>1.1499999999999999</v>
      </c>
      <c r="K9" s="8">
        <v>0.14665269974288164</v>
      </c>
      <c r="L9" s="160">
        <v>0.13141605561375105</v>
      </c>
      <c r="M9" s="8">
        <v>3.4400382210000003E-3</v>
      </c>
      <c r="N9" s="8">
        <v>5.74076393E-2</v>
      </c>
      <c r="O9" s="8">
        <v>0.18109541597000001</v>
      </c>
      <c r="R9" s="38">
        <v>0.95878421027029137</v>
      </c>
      <c r="S9" s="39">
        <v>0.13106747780317637</v>
      </c>
      <c r="T9" s="37">
        <v>1</v>
      </c>
      <c r="U9" s="39" t="s">
        <v>23</v>
      </c>
      <c r="V9" s="38">
        <v>1.0587844397039325</v>
      </c>
      <c r="W9" s="37">
        <v>1</v>
      </c>
      <c r="X9" s="99" t="s">
        <v>415</v>
      </c>
      <c r="Y9" s="99">
        <v>0.17163289630512518</v>
      </c>
      <c r="Z9" s="37">
        <v>1</v>
      </c>
      <c r="AA9" s="99" t="s">
        <v>15</v>
      </c>
      <c r="AB9" s="38">
        <v>1.0428377226534049</v>
      </c>
      <c r="AC9" s="99">
        <v>0.12365339578995165</v>
      </c>
    </row>
    <row r="10" spans="1:50" ht="16.2" customHeight="1" x14ac:dyDescent="0.3">
      <c r="A10" s="37">
        <v>24</v>
      </c>
      <c r="B10" s="37">
        <v>5</v>
      </c>
      <c r="C10" s="37">
        <v>30</v>
      </c>
      <c r="D10" s="140" t="s">
        <v>384</v>
      </c>
      <c r="E10" s="157">
        <v>4789.1899999999996</v>
      </c>
      <c r="F10" s="14">
        <v>466467.10600000003</v>
      </c>
      <c r="G10" s="157">
        <v>455471.23144</v>
      </c>
      <c r="H10" s="16">
        <v>1.0241417542996862</v>
      </c>
      <c r="I10" s="9">
        <v>12.08</v>
      </c>
      <c r="J10" s="9">
        <v>0.98</v>
      </c>
      <c r="K10" s="6">
        <v>0.12402464065708417</v>
      </c>
      <c r="L10" s="159">
        <v>0.12073921971252564</v>
      </c>
      <c r="M10" s="6">
        <v>0</v>
      </c>
      <c r="N10" s="6">
        <v>5.9263383289E-2</v>
      </c>
      <c r="O10" s="6">
        <v>0.18804925866000002</v>
      </c>
      <c r="R10" s="38">
        <v>0.95878421027029137</v>
      </c>
      <c r="S10" s="39">
        <v>0.13106747780317637</v>
      </c>
      <c r="T10" s="37">
        <v>2</v>
      </c>
      <c r="U10" s="39" t="s">
        <v>15</v>
      </c>
      <c r="V10" s="38">
        <v>1.0428377226534049</v>
      </c>
      <c r="W10" s="37">
        <v>2</v>
      </c>
      <c r="X10" s="99" t="s">
        <v>68</v>
      </c>
      <c r="Y10" s="99">
        <v>0.16655100624566274</v>
      </c>
      <c r="Z10" s="37">
        <v>2</v>
      </c>
      <c r="AA10" s="99" t="s">
        <v>13</v>
      </c>
      <c r="AB10" s="38">
        <v>1.0059668275330274</v>
      </c>
      <c r="AC10" s="99">
        <v>0.14042553191489363</v>
      </c>
    </row>
    <row r="11" spans="1:50" ht="16.2" customHeight="1" x14ac:dyDescent="0.3">
      <c r="A11" s="37">
        <v>4</v>
      </c>
      <c r="B11" s="37">
        <v>8</v>
      </c>
      <c r="C11" s="37">
        <v>14</v>
      </c>
      <c r="D11" s="127" t="s">
        <v>35</v>
      </c>
      <c r="E11" s="158">
        <v>31173.082999999999</v>
      </c>
      <c r="F11" s="15">
        <v>3131336.1872999999</v>
      </c>
      <c r="G11" s="158">
        <v>3091743.8393000001</v>
      </c>
      <c r="H11" s="17">
        <v>1.0128058306437715</v>
      </c>
      <c r="I11" s="10">
        <v>13.33</v>
      </c>
      <c r="J11" s="10">
        <v>1.1499999999999999</v>
      </c>
      <c r="K11" s="8">
        <v>0.13270283723457291</v>
      </c>
      <c r="L11" s="160">
        <v>0.13738178198327877</v>
      </c>
      <c r="M11" s="8">
        <v>5.0025012496999997E-3</v>
      </c>
      <c r="N11" s="8">
        <v>5.1430092185999997E-2</v>
      </c>
      <c r="O11" s="8">
        <v>0.13311719398999999</v>
      </c>
      <c r="R11" s="38">
        <v>0.95878421027029137</v>
      </c>
      <c r="S11" s="39">
        <v>0.13106747780317637</v>
      </c>
      <c r="T11" s="37">
        <v>3</v>
      </c>
      <c r="U11" s="39" t="s">
        <v>236</v>
      </c>
      <c r="V11" s="38">
        <v>1.042294623668323</v>
      </c>
      <c r="W11" s="37">
        <v>3</v>
      </c>
      <c r="X11" s="99" t="s">
        <v>59</v>
      </c>
      <c r="Y11" s="99">
        <v>0.15709969788627925</v>
      </c>
      <c r="Z11" s="37">
        <v>3</v>
      </c>
      <c r="AA11" s="99" t="s">
        <v>23</v>
      </c>
      <c r="AB11" s="38">
        <v>1.0587844397039325</v>
      </c>
      <c r="AC11" s="99">
        <v>0.1208459214509443</v>
      </c>
    </row>
    <row r="12" spans="1:50" ht="16.2" customHeight="1" x14ac:dyDescent="0.3">
      <c r="A12" s="37">
        <v>8</v>
      </c>
      <c r="B12" s="37">
        <v>3</v>
      </c>
      <c r="C12" s="37">
        <v>22</v>
      </c>
      <c r="D12" s="140" t="s">
        <v>236</v>
      </c>
      <c r="E12" s="157">
        <v>202202.38500000001</v>
      </c>
      <c r="F12" s="14">
        <v>1852173.8466</v>
      </c>
      <c r="G12" s="157">
        <v>1777015.6388999999</v>
      </c>
      <c r="H12" s="16">
        <v>1.042294623668323</v>
      </c>
      <c r="I12" s="9">
        <v>1.1299999999999999</v>
      </c>
      <c r="J12" s="9">
        <v>0.1</v>
      </c>
      <c r="K12" s="6">
        <v>0.12336244541484714</v>
      </c>
      <c r="L12" s="159">
        <v>0.1310043668122271</v>
      </c>
      <c r="M12" s="6">
        <v>2.1881838074E-3</v>
      </c>
      <c r="N12" s="6">
        <v>9.5222500269000004E-2</v>
      </c>
      <c r="O12" s="6">
        <v>0.20107937034999998</v>
      </c>
      <c r="R12" s="38">
        <v>0.95878421027029137</v>
      </c>
      <c r="S12" s="39">
        <v>0.13106747780317637</v>
      </c>
      <c r="T12" s="37">
        <v>4</v>
      </c>
      <c r="U12" s="39" t="s">
        <v>450</v>
      </c>
      <c r="V12" s="38">
        <v>1.0315605396322418</v>
      </c>
      <c r="W12" s="37">
        <v>4</v>
      </c>
      <c r="X12" s="99" t="s">
        <v>240</v>
      </c>
      <c r="Y12" s="99">
        <v>0.15406162464985995</v>
      </c>
      <c r="Z12" s="37">
        <v>4</v>
      </c>
      <c r="AA12" s="99" t="s">
        <v>35</v>
      </c>
      <c r="AB12" s="38">
        <v>1.0128058306437715</v>
      </c>
      <c r="AC12" s="99">
        <v>0.13738178198327877</v>
      </c>
    </row>
    <row r="13" spans="1:50" ht="16.2" customHeight="1" x14ac:dyDescent="0.3">
      <c r="A13" s="37">
        <v>1</v>
      </c>
      <c r="B13" s="37">
        <v>2</v>
      </c>
      <c r="C13" s="37">
        <v>26</v>
      </c>
      <c r="D13" s="127" t="s">
        <v>15</v>
      </c>
      <c r="E13" s="158">
        <v>107089.622</v>
      </c>
      <c r="F13" s="15">
        <v>11431817.148</v>
      </c>
      <c r="G13" s="158">
        <v>10962220.583000001</v>
      </c>
      <c r="H13" s="17">
        <v>1.0428377226534049</v>
      </c>
      <c r="I13" s="10">
        <v>14.64</v>
      </c>
      <c r="J13" s="10">
        <v>1.1000000000000001</v>
      </c>
      <c r="K13" s="8">
        <v>0.13714285714885543</v>
      </c>
      <c r="L13" s="160">
        <v>0.12365339578995165</v>
      </c>
      <c r="M13" s="8">
        <v>1.1944260119000001E-2</v>
      </c>
      <c r="N13" s="8">
        <v>4.8112914425999999E-2</v>
      </c>
      <c r="O13" s="8">
        <v>0.19790346219999999</v>
      </c>
      <c r="R13" s="38">
        <v>0.95878421027029137</v>
      </c>
      <c r="S13" s="39">
        <v>0.13106747780317637</v>
      </c>
      <c r="T13" s="37">
        <v>5</v>
      </c>
      <c r="U13" s="39" t="s">
        <v>384</v>
      </c>
      <c r="V13" s="38">
        <v>1.0241417542996862</v>
      </c>
      <c r="W13" s="37">
        <v>5</v>
      </c>
      <c r="X13" s="99" t="s">
        <v>224</v>
      </c>
      <c r="Y13" s="99">
        <v>0.15238095238095237</v>
      </c>
      <c r="Z13" s="37">
        <v>5</v>
      </c>
      <c r="AA13" s="99" t="s">
        <v>41</v>
      </c>
      <c r="AB13" s="38">
        <v>0.86311154206450702</v>
      </c>
      <c r="AC13" s="99">
        <v>0.1388174807178309</v>
      </c>
    </row>
    <row r="14" spans="1:50" ht="16.2" customHeight="1" x14ac:dyDescent="0.3">
      <c r="A14" s="37">
        <v>10</v>
      </c>
      <c r="B14" s="37">
        <v>11</v>
      </c>
      <c r="C14" s="37">
        <v>33</v>
      </c>
      <c r="D14" s="140" t="s">
        <v>34</v>
      </c>
      <c r="E14" s="157">
        <v>15418.106</v>
      </c>
      <c r="F14" s="14">
        <v>1515599.8197999999</v>
      </c>
      <c r="G14" s="157">
        <v>1521024.6905</v>
      </c>
      <c r="H14" s="16">
        <v>0.99643341049367395</v>
      </c>
      <c r="I14" s="9">
        <v>12.05</v>
      </c>
      <c r="J14" s="9">
        <v>0.95</v>
      </c>
      <c r="K14" s="6">
        <v>0.12258392675483216</v>
      </c>
      <c r="L14" s="159">
        <v>0.11597151576805696</v>
      </c>
      <c r="M14" s="6">
        <v>-4.3553124687999998E-3</v>
      </c>
      <c r="N14" s="6">
        <v>5.3305711267999996E-2</v>
      </c>
      <c r="O14" s="6">
        <v>0.18112077651</v>
      </c>
      <c r="R14" s="38">
        <v>0.95878421027029137</v>
      </c>
      <c r="S14" s="39">
        <v>0.13106747780317637</v>
      </c>
      <c r="T14" s="37">
        <v>6</v>
      </c>
      <c r="U14" s="39" t="s">
        <v>47</v>
      </c>
      <c r="V14" s="38">
        <v>1.0237025144212368</v>
      </c>
      <c r="W14" s="37">
        <v>6</v>
      </c>
      <c r="X14" s="99" t="s">
        <v>51</v>
      </c>
      <c r="Y14" s="99">
        <v>0.15099337748344371</v>
      </c>
      <c r="Z14" s="37">
        <v>6</v>
      </c>
      <c r="AA14" s="99" t="s">
        <v>450</v>
      </c>
      <c r="AB14" s="38">
        <v>1.0315605396322418</v>
      </c>
      <c r="AC14" s="99">
        <v>0.13141605561375105</v>
      </c>
    </row>
    <row r="15" spans="1:50" ht="16.2" customHeight="1" x14ac:dyDescent="0.3">
      <c r="A15" s="37">
        <v>2</v>
      </c>
      <c r="B15" s="37">
        <v>9</v>
      </c>
      <c r="C15" s="37">
        <v>9</v>
      </c>
      <c r="D15" s="127" t="s">
        <v>13</v>
      </c>
      <c r="E15" s="158">
        <v>80078.186000000002</v>
      </c>
      <c r="F15" s="15">
        <v>7527349.4840000002</v>
      </c>
      <c r="G15" s="158">
        <v>7482701.4946999997</v>
      </c>
      <c r="H15" s="17">
        <v>1.0059668275330274</v>
      </c>
      <c r="I15" s="10">
        <v>9.48</v>
      </c>
      <c r="J15" s="10">
        <v>1.1000000000000001</v>
      </c>
      <c r="K15" s="8">
        <v>0.10085106382978723</v>
      </c>
      <c r="L15" s="160">
        <v>0.14042553191489363</v>
      </c>
      <c r="M15" s="8">
        <v>3.2017075772999997E-3</v>
      </c>
      <c r="N15" s="8">
        <v>8.6695918681999995E-2</v>
      </c>
      <c r="O15" s="8">
        <v>0.16028589027999998</v>
      </c>
      <c r="R15" s="38">
        <v>0.95878421027029137</v>
      </c>
      <c r="S15" s="39">
        <v>0.13106747780317637</v>
      </c>
      <c r="T15" s="37">
        <v>7</v>
      </c>
      <c r="U15" s="39" t="s">
        <v>59</v>
      </c>
      <c r="V15" s="38">
        <v>1.0130255832488997</v>
      </c>
      <c r="W15" s="37">
        <v>7</v>
      </c>
      <c r="X15" s="99" t="s">
        <v>39</v>
      </c>
      <c r="Y15" s="99">
        <v>0.14886568239106951</v>
      </c>
      <c r="Z15" s="37">
        <v>7</v>
      </c>
      <c r="AA15" s="99" t="s">
        <v>39</v>
      </c>
      <c r="AB15" s="38">
        <v>0.9367718226614421</v>
      </c>
      <c r="AC15" s="99">
        <v>0.14886568239106951</v>
      </c>
    </row>
    <row r="16" spans="1:50" ht="16.2" customHeight="1" x14ac:dyDescent="0.3">
      <c r="A16" s="37">
        <v>3</v>
      </c>
      <c r="B16" s="37">
        <v>1</v>
      </c>
      <c r="C16" s="37">
        <v>29</v>
      </c>
      <c r="D16" s="140" t="s">
        <v>23</v>
      </c>
      <c r="E16" s="157">
        <v>460269.53100000002</v>
      </c>
      <c r="F16" s="14">
        <v>4570476.4428000003</v>
      </c>
      <c r="G16" s="157">
        <v>4316720.4497999996</v>
      </c>
      <c r="H16" s="16">
        <v>1.0587844397039325</v>
      </c>
      <c r="I16" s="9">
        <v>1.1950000000000001</v>
      </c>
      <c r="J16" s="9">
        <v>0.1</v>
      </c>
      <c r="K16" s="6">
        <v>0.120342396778232</v>
      </c>
      <c r="L16" s="159">
        <v>0.1208459214509443</v>
      </c>
      <c r="M16" s="6">
        <v>1.1201629326000001E-2</v>
      </c>
      <c r="N16" s="6">
        <v>9.5125450389000013E-2</v>
      </c>
      <c r="O16" s="6">
        <v>0.20862971884000001</v>
      </c>
      <c r="R16" s="38">
        <v>0.95878421027029137</v>
      </c>
      <c r="S16" s="39">
        <v>0.13106747780317637</v>
      </c>
      <c r="T16" s="37">
        <v>8</v>
      </c>
      <c r="U16" s="39" t="s">
        <v>35</v>
      </c>
      <c r="V16" s="38">
        <v>1.0128058306437715</v>
      </c>
      <c r="W16" s="37">
        <v>8</v>
      </c>
      <c r="X16" s="99" t="s">
        <v>395</v>
      </c>
      <c r="Y16" s="99">
        <v>0.14117647058823529</v>
      </c>
      <c r="Z16" s="37">
        <v>8</v>
      </c>
      <c r="AA16" s="99" t="s">
        <v>236</v>
      </c>
      <c r="AB16" s="38">
        <v>1.042294623668323</v>
      </c>
      <c r="AC16" s="99">
        <v>0.1310043668122271</v>
      </c>
    </row>
    <row r="17" spans="1:29" ht="16.2" customHeight="1" x14ac:dyDescent="0.3">
      <c r="A17" s="37">
        <v>36</v>
      </c>
      <c r="B17" s="37">
        <v>35</v>
      </c>
      <c r="C17" s="37">
        <v>36</v>
      </c>
      <c r="D17" s="127" t="s">
        <v>391</v>
      </c>
      <c r="E17" s="158">
        <v>4836.3239999999996</v>
      </c>
      <c r="F17" s="15">
        <v>158147.7948</v>
      </c>
      <c r="G17" s="158">
        <v>458752.97249999997</v>
      </c>
      <c r="H17" s="17">
        <v>0.34473410371199287</v>
      </c>
      <c r="I17" s="10">
        <v>14.48</v>
      </c>
      <c r="J17" s="10">
        <v>0</v>
      </c>
      <c r="K17" s="8">
        <v>0.44281345565749231</v>
      </c>
      <c r="L17" s="160">
        <v>0</v>
      </c>
      <c r="M17" s="8">
        <v>-0.59793434157000003</v>
      </c>
      <c r="N17" s="8">
        <v>-0.56527874637999997</v>
      </c>
      <c r="O17" s="8">
        <v>-0.59498252469000001</v>
      </c>
      <c r="R17" s="38">
        <v>0.95878421027029137</v>
      </c>
      <c r="S17" s="39">
        <v>0.13106747780317637</v>
      </c>
      <c r="T17" s="37">
        <v>9</v>
      </c>
      <c r="U17" s="39" t="s">
        <v>13</v>
      </c>
      <c r="V17" s="38">
        <v>1.0059668275330274</v>
      </c>
      <c r="W17" s="37">
        <v>9</v>
      </c>
      <c r="X17" s="99" t="s">
        <v>13</v>
      </c>
      <c r="Y17" s="99">
        <v>0.14042553191489363</v>
      </c>
      <c r="Z17" s="37">
        <v>9</v>
      </c>
      <c r="AA17" s="99" t="s">
        <v>47</v>
      </c>
      <c r="AB17" s="38">
        <v>1.0237025144212368</v>
      </c>
      <c r="AC17" s="99">
        <v>0.1232159359247294</v>
      </c>
    </row>
    <row r="18" spans="1:29" ht="16.2" customHeight="1" x14ac:dyDescent="0.3">
      <c r="A18" s="37">
        <v>30</v>
      </c>
      <c r="B18" s="37">
        <v>12</v>
      </c>
      <c r="C18" s="37">
        <v>9</v>
      </c>
      <c r="D18" s="140" t="s">
        <v>392</v>
      </c>
      <c r="E18" s="157">
        <v>36000</v>
      </c>
      <c r="F18" s="14">
        <v>338400</v>
      </c>
      <c r="G18" s="157">
        <v>340227.86875000002</v>
      </c>
      <c r="H18" s="16">
        <v>0.99462751609174282</v>
      </c>
      <c r="I18" s="9">
        <v>1.1599999999999999</v>
      </c>
      <c r="J18" s="9">
        <v>0.11</v>
      </c>
      <c r="K18" s="6">
        <v>0.12340425531914893</v>
      </c>
      <c r="L18" s="159">
        <v>0.14042553191489363</v>
      </c>
      <c r="M18" s="6">
        <v>2.1321961613000001E-3</v>
      </c>
      <c r="N18" s="6">
        <v>0.125338477</v>
      </c>
      <c r="O18" s="6">
        <v>0.223537666</v>
      </c>
      <c r="R18" s="38">
        <v>0.95878421027029137</v>
      </c>
      <c r="S18" s="39">
        <v>0.13106747780317637</v>
      </c>
      <c r="T18" s="37">
        <v>10</v>
      </c>
      <c r="U18" s="39" t="s">
        <v>416</v>
      </c>
      <c r="V18" s="38">
        <v>0.99864638788927795</v>
      </c>
      <c r="W18" s="37">
        <v>10</v>
      </c>
      <c r="X18" s="99" t="e">
        <v>#N/A</v>
      </c>
      <c r="Y18" s="99" t="e">
        <v>#N/A</v>
      </c>
      <c r="Z18" s="37">
        <v>10</v>
      </c>
      <c r="AA18" s="99" t="s">
        <v>34</v>
      </c>
      <c r="AB18" s="38">
        <v>0.99643341049367395</v>
      </c>
      <c r="AC18" s="99">
        <v>0.11597151576805696</v>
      </c>
    </row>
    <row r="19" spans="1:29" ht="16.2" customHeight="1" x14ac:dyDescent="0.3">
      <c r="A19" s="37">
        <v>12</v>
      </c>
      <c r="B19" s="37">
        <v>7</v>
      </c>
      <c r="C19" s="37">
        <v>3</v>
      </c>
      <c r="D19" s="127" t="s">
        <v>59</v>
      </c>
      <c r="E19" s="158">
        <v>146101.28700000001</v>
      </c>
      <c r="F19" s="15">
        <v>1450785.7799</v>
      </c>
      <c r="G19" s="158">
        <v>1432131.4327</v>
      </c>
      <c r="H19" s="17">
        <v>1.0130255832488997</v>
      </c>
      <c r="I19" s="10">
        <v>1.53</v>
      </c>
      <c r="J19" s="10">
        <v>0.13</v>
      </c>
      <c r="K19" s="8">
        <v>0.15407854985000466</v>
      </c>
      <c r="L19" s="160">
        <v>0.15709969788627925</v>
      </c>
      <c r="M19" s="8">
        <v>1.8461538461000002E-2</v>
      </c>
      <c r="N19" s="8">
        <v>6.4325229006000004E-2</v>
      </c>
      <c r="O19" s="8">
        <v>0.20206338196000001</v>
      </c>
      <c r="R19" s="38">
        <v>0.95878421027029137</v>
      </c>
      <c r="S19" s="39">
        <v>0.13106747780317637</v>
      </c>
      <c r="T19" s="37">
        <v>11</v>
      </c>
      <c r="U19" s="39" t="s">
        <v>34</v>
      </c>
      <c r="V19" s="38">
        <v>0.99643341049367395</v>
      </c>
      <c r="W19" s="37">
        <v>11</v>
      </c>
      <c r="X19" s="99" t="s">
        <v>416</v>
      </c>
      <c r="Y19" s="99">
        <v>0.14012738853503184</v>
      </c>
      <c r="Z19" s="37">
        <v>11</v>
      </c>
      <c r="AA19" s="99" t="s">
        <v>642</v>
      </c>
      <c r="AB19" s="38">
        <v>0.92332036309642307</v>
      </c>
      <c r="AC19" s="99">
        <v>0.11857707510205548</v>
      </c>
    </row>
    <row r="20" spans="1:29" ht="16.2" customHeight="1" x14ac:dyDescent="0.3">
      <c r="A20" s="37">
        <v>15</v>
      </c>
      <c r="B20" s="37">
        <v>23</v>
      </c>
      <c r="C20" s="37">
        <v>15</v>
      </c>
      <c r="D20" s="140" t="s">
        <v>239</v>
      </c>
      <c r="E20" s="157">
        <v>12769.512000000001</v>
      </c>
      <c r="F20" s="14">
        <v>1189096.9574</v>
      </c>
      <c r="G20" s="157">
        <v>1274439.8043</v>
      </c>
      <c r="H20" s="16">
        <v>0.93303501145205092</v>
      </c>
      <c r="I20" s="9">
        <v>14.074999999999999</v>
      </c>
      <c r="J20" s="9">
        <v>1.06</v>
      </c>
      <c r="K20" s="6">
        <v>0.15114905498790238</v>
      </c>
      <c r="L20" s="159">
        <v>0.13659793814892493</v>
      </c>
      <c r="M20" s="6">
        <v>6.7027027035000001E-3</v>
      </c>
      <c r="N20" s="6">
        <v>-2.1364380090999999E-3</v>
      </c>
      <c r="O20" s="6">
        <v>0.14531550287</v>
      </c>
      <c r="R20" s="38">
        <v>0.95878421027029137</v>
      </c>
      <c r="S20" s="39">
        <v>0.13106747780317637</v>
      </c>
      <c r="T20" s="37">
        <v>12</v>
      </c>
      <c r="U20" s="39" t="s">
        <v>392</v>
      </c>
      <c r="V20" s="38">
        <v>0.99462751609174282</v>
      </c>
      <c r="W20" s="37">
        <v>12</v>
      </c>
      <c r="X20" s="99" t="s">
        <v>41</v>
      </c>
      <c r="Y20" s="99">
        <v>0.1388174807178309</v>
      </c>
      <c r="Z20" s="37">
        <v>12</v>
      </c>
      <c r="AA20" s="99" t="s">
        <v>59</v>
      </c>
      <c r="AB20" s="38">
        <v>1.0130255832488997</v>
      </c>
      <c r="AC20" s="99">
        <v>0.15709969788627925</v>
      </c>
    </row>
    <row r="21" spans="1:29" ht="16.2" customHeight="1" x14ac:dyDescent="0.3">
      <c r="A21" s="37">
        <v>21</v>
      </c>
      <c r="B21" s="37">
        <v>14</v>
      </c>
      <c r="C21" s="37">
        <v>4</v>
      </c>
      <c r="D21" s="127" t="s">
        <v>240</v>
      </c>
      <c r="E21" s="158">
        <v>8807.8850000000002</v>
      </c>
      <c r="F21" s="15">
        <v>754659.58680000005</v>
      </c>
      <c r="G21" s="158">
        <v>778297.83609999996</v>
      </c>
      <c r="H21" s="17">
        <v>0.96962827313198041</v>
      </c>
      <c r="I21" s="10">
        <v>13.3</v>
      </c>
      <c r="J21" s="10">
        <v>1.1000000000000001</v>
      </c>
      <c r="K21" s="8">
        <v>0.15522875816993464</v>
      </c>
      <c r="L21" s="160">
        <v>0.15406162464985995</v>
      </c>
      <c r="M21" s="8">
        <v>-2.7932960892999999E-3</v>
      </c>
      <c r="N21" s="8">
        <v>9.3408205314000001E-2</v>
      </c>
      <c r="O21" s="8">
        <v>0.22447577868999999</v>
      </c>
      <c r="R21" s="38">
        <v>0.95878421027029137</v>
      </c>
      <c r="S21" s="39">
        <v>0.13106747780317637</v>
      </c>
      <c r="T21" s="37">
        <v>13</v>
      </c>
      <c r="U21" s="39" t="s">
        <v>461</v>
      </c>
      <c r="V21" s="38">
        <v>0.97734094724540033</v>
      </c>
      <c r="W21" s="37">
        <v>13</v>
      </c>
      <c r="X21" s="99" t="s">
        <v>383</v>
      </c>
      <c r="Y21" s="99">
        <v>0.13815789474236009</v>
      </c>
      <c r="Z21" s="37">
        <v>13</v>
      </c>
      <c r="AA21" s="99" t="s">
        <v>46</v>
      </c>
      <c r="AB21" s="38">
        <v>0.91700085160826528</v>
      </c>
      <c r="AC21" s="99">
        <v>9.8765432095203304E-2</v>
      </c>
    </row>
    <row r="22" spans="1:29" ht="16.2" customHeight="1" x14ac:dyDescent="0.3">
      <c r="A22" s="37">
        <v>33</v>
      </c>
      <c r="B22" s="37">
        <v>16</v>
      </c>
      <c r="C22" s="37">
        <v>8</v>
      </c>
      <c r="D22" s="128" t="s">
        <v>395</v>
      </c>
      <c r="E22" s="165">
        <v>36549.445</v>
      </c>
      <c r="F22" s="122">
        <v>329310.49945</v>
      </c>
      <c r="G22" s="165">
        <v>343474.33390000003</v>
      </c>
      <c r="H22" s="124">
        <v>0.95876304849571758</v>
      </c>
      <c r="I22" s="125">
        <v>1.2909999999999999</v>
      </c>
      <c r="J22" s="125">
        <v>0.106</v>
      </c>
      <c r="K22" s="123">
        <v>0.14328523862375139</v>
      </c>
      <c r="L22" s="170">
        <v>0.14117647058823529</v>
      </c>
      <c r="M22" s="6">
        <v>5.1316376612000007E-3</v>
      </c>
      <c r="N22" s="6">
        <v>7.9603093106999992E-2</v>
      </c>
      <c r="O22" s="6">
        <v>0.1933784191</v>
      </c>
      <c r="R22" s="38">
        <v>0.95878421027029137</v>
      </c>
      <c r="S22" s="39">
        <v>0.13106747780317637</v>
      </c>
      <c r="T22" s="37">
        <v>14</v>
      </c>
      <c r="U22" s="39" t="s">
        <v>240</v>
      </c>
      <c r="V22" s="38">
        <v>0.96962827313198041</v>
      </c>
      <c r="W22" s="37">
        <v>14</v>
      </c>
      <c r="X22" s="99" t="s">
        <v>35</v>
      </c>
      <c r="Y22" s="99">
        <v>0.13738178198327877</v>
      </c>
      <c r="Z22" s="37">
        <v>14</v>
      </c>
      <c r="AA22" s="99" t="s">
        <v>36</v>
      </c>
      <c r="AB22" s="38">
        <v>0.9131847443206037</v>
      </c>
      <c r="AC22" s="99">
        <v>0.13227856309608793</v>
      </c>
    </row>
    <row r="23" spans="1:29" ht="16.2" customHeight="1" x14ac:dyDescent="0.3">
      <c r="A23" s="37">
        <v>29</v>
      </c>
      <c r="B23" s="37">
        <v>10</v>
      </c>
      <c r="C23" s="37">
        <v>11</v>
      </c>
      <c r="D23" s="127" t="s">
        <v>416</v>
      </c>
      <c r="E23" s="158">
        <v>37536.14</v>
      </c>
      <c r="F23" s="15">
        <v>353590.4388</v>
      </c>
      <c r="G23" s="158">
        <v>354069.71185000002</v>
      </c>
      <c r="H23" s="17">
        <v>0.99864638788927795</v>
      </c>
      <c r="I23" s="10">
        <v>1.32</v>
      </c>
      <c r="J23" s="10">
        <v>0.11</v>
      </c>
      <c r="K23" s="8">
        <v>0.14012738853503184</v>
      </c>
      <c r="L23" s="160">
        <v>0.14012738853503184</v>
      </c>
      <c r="M23" s="8">
        <v>2.1276595743999998E-3</v>
      </c>
      <c r="N23" s="8">
        <v>7.9201135610000001E-2</v>
      </c>
      <c r="O23" s="8">
        <v>0.23680838059999998</v>
      </c>
      <c r="R23" s="38">
        <v>0.95878421027029137</v>
      </c>
      <c r="S23" s="39">
        <v>0.13106747780317637</v>
      </c>
      <c r="T23" s="37">
        <v>15</v>
      </c>
      <c r="U23" s="39" t="s">
        <v>394</v>
      </c>
      <c r="V23" s="38">
        <v>0.96892422788673604</v>
      </c>
      <c r="W23" s="37">
        <v>15</v>
      </c>
      <c r="X23" s="99" t="s">
        <v>239</v>
      </c>
      <c r="Y23" s="99">
        <v>0.13659793814892493</v>
      </c>
      <c r="Z23" s="37">
        <v>15</v>
      </c>
      <c r="AA23" s="99" t="s">
        <v>239</v>
      </c>
      <c r="AB23" s="38">
        <v>0.93303501145205092</v>
      </c>
      <c r="AC23" s="99">
        <v>0.13659793814892493</v>
      </c>
    </row>
    <row r="24" spans="1:29" ht="16.2" customHeight="1" x14ac:dyDescent="0.3">
      <c r="A24" s="37">
        <v>28</v>
      </c>
      <c r="B24" s="37">
        <v>20</v>
      </c>
      <c r="C24" s="37">
        <v>21</v>
      </c>
      <c r="D24" s="128" t="s">
        <v>390</v>
      </c>
      <c r="E24" s="165">
        <v>4200</v>
      </c>
      <c r="F24" s="122">
        <v>383838</v>
      </c>
      <c r="G24" s="165">
        <v>409411.25792</v>
      </c>
      <c r="H24" s="124">
        <v>0.93753650534691191</v>
      </c>
      <c r="I24" s="125">
        <v>12</v>
      </c>
      <c r="J24" s="125">
        <v>1</v>
      </c>
      <c r="K24" s="123">
        <v>0.1313053944632892</v>
      </c>
      <c r="L24" s="170">
        <v>0.1313053944632892</v>
      </c>
      <c r="M24" s="6">
        <v>-1.0940919037000001E-4</v>
      </c>
      <c r="N24" s="6">
        <v>0.12460941675000001</v>
      </c>
      <c r="O24" s="6">
        <v>0.14186799583000001</v>
      </c>
      <c r="R24" s="38">
        <v>0.95878421027029137</v>
      </c>
      <c r="S24" s="39">
        <v>0.13106747780317637</v>
      </c>
      <c r="T24" s="37">
        <v>16</v>
      </c>
      <c r="U24" s="39" t="s">
        <v>395</v>
      </c>
      <c r="V24" s="38">
        <v>0.95876304849571758</v>
      </c>
      <c r="W24" s="37">
        <v>16</v>
      </c>
      <c r="X24" s="99" t="s">
        <v>459</v>
      </c>
      <c r="Y24" s="99">
        <v>0.13580246913830638</v>
      </c>
      <c r="Z24" s="37">
        <v>16</v>
      </c>
      <c r="AA24" s="99" t="s">
        <v>224</v>
      </c>
      <c r="AB24" s="38">
        <v>0.83580766738955881</v>
      </c>
      <c r="AC24" s="99">
        <v>0.15238095238095237</v>
      </c>
    </row>
    <row r="25" spans="1:29" ht="16.2" customHeight="1" x14ac:dyDescent="0.3">
      <c r="A25" s="37">
        <v>11</v>
      </c>
      <c r="B25" s="37">
        <v>24</v>
      </c>
      <c r="C25" s="37">
        <v>31</v>
      </c>
      <c r="D25" s="127" t="s">
        <v>642</v>
      </c>
      <c r="E25" s="158">
        <v>17011.706999999999</v>
      </c>
      <c r="F25" s="15">
        <v>1463347.0360999999</v>
      </c>
      <c r="G25" s="158">
        <v>1584874.6487</v>
      </c>
      <c r="H25" s="17">
        <v>0.92332036309642307</v>
      </c>
      <c r="I25" s="10">
        <v>11.19</v>
      </c>
      <c r="J25" s="10">
        <v>0.85</v>
      </c>
      <c r="K25" s="8">
        <v>0.13008602650901968</v>
      </c>
      <c r="L25" s="160">
        <v>0.11857707510205548</v>
      </c>
      <c r="M25" s="8">
        <v>3.616847509E-3</v>
      </c>
      <c r="N25" s="8">
        <v>5.7345725589000002E-2</v>
      </c>
      <c r="O25" s="8">
        <v>0.13200813028</v>
      </c>
      <c r="R25" s="38">
        <v>0.95878421027029137</v>
      </c>
      <c r="S25" s="39">
        <v>0.13106747780317637</v>
      </c>
      <c r="T25" s="37">
        <v>17</v>
      </c>
      <c r="U25" s="39" t="s">
        <v>447</v>
      </c>
      <c r="V25" s="38">
        <v>0.95524100001479695</v>
      </c>
      <c r="W25" s="37">
        <v>17</v>
      </c>
      <c r="X25" s="99" t="s">
        <v>60</v>
      </c>
      <c r="Y25" s="99">
        <v>0.13550572673011774</v>
      </c>
      <c r="Z25" s="37">
        <v>17</v>
      </c>
      <c r="AA25" s="99" t="s">
        <v>459</v>
      </c>
      <c r="AB25" s="38">
        <v>0.95151572771367832</v>
      </c>
      <c r="AC25" s="99">
        <v>0.13580246913830638</v>
      </c>
    </row>
    <row r="26" spans="1:29" ht="16.2" customHeight="1" x14ac:dyDescent="0.3">
      <c r="A26" s="37">
        <v>34</v>
      </c>
      <c r="B26" s="37">
        <v>15</v>
      </c>
      <c r="C26" s="37">
        <v>25</v>
      </c>
      <c r="D26" s="128" t="s">
        <v>394</v>
      </c>
      <c r="E26" s="165">
        <v>30912.378998</v>
      </c>
      <c r="F26" s="122">
        <v>297067.96217000001</v>
      </c>
      <c r="G26" s="165">
        <v>306595.65899999999</v>
      </c>
      <c r="H26" s="124">
        <v>0.96892422788673604</v>
      </c>
      <c r="I26" s="125">
        <v>1.2350000000000001</v>
      </c>
      <c r="J26" s="125">
        <v>0.1</v>
      </c>
      <c r="K26" s="123">
        <v>0.12851196670169018</v>
      </c>
      <c r="L26" s="170">
        <v>0.12486992715953703</v>
      </c>
      <c r="M26" s="6">
        <v>1.0515247109999999E-2</v>
      </c>
      <c r="N26" s="6">
        <v>8.3640899256000004E-2</v>
      </c>
      <c r="O26" s="6">
        <v>0.24728040122</v>
      </c>
      <c r="R26" s="38">
        <v>0.95878421027029137</v>
      </c>
      <c r="S26" s="39">
        <v>0.13106747780317637</v>
      </c>
      <c r="T26" s="37">
        <v>18</v>
      </c>
      <c r="U26" s="39" t="s">
        <v>459</v>
      </c>
      <c r="V26" s="38">
        <v>0.95151572771367832</v>
      </c>
      <c r="W26" s="37">
        <v>18</v>
      </c>
      <c r="X26" s="99" t="s">
        <v>36</v>
      </c>
      <c r="Y26" s="99">
        <v>0.13227856309608793</v>
      </c>
      <c r="Z26" s="37">
        <v>18</v>
      </c>
      <c r="AA26" s="99" t="s">
        <v>383</v>
      </c>
      <c r="AB26" s="38">
        <v>0.70301846960676506</v>
      </c>
      <c r="AC26" s="99">
        <v>0.13815789474236009</v>
      </c>
    </row>
    <row r="27" spans="1:29" ht="16.2" customHeight="1" x14ac:dyDescent="0.3">
      <c r="A27" s="37">
        <v>9</v>
      </c>
      <c r="B27" s="37">
        <v>6</v>
      </c>
      <c r="C27" s="37">
        <v>27</v>
      </c>
      <c r="D27" s="127" t="s">
        <v>47</v>
      </c>
      <c r="E27" s="158">
        <v>16960.024000000001</v>
      </c>
      <c r="F27" s="15">
        <v>1651736.7374</v>
      </c>
      <c r="G27" s="158">
        <v>1613492.8987</v>
      </c>
      <c r="H27" s="17">
        <v>1.0237025144212368</v>
      </c>
      <c r="I27" s="10">
        <v>11.7</v>
      </c>
      <c r="J27" s="10">
        <v>1</v>
      </c>
      <c r="K27" s="8">
        <v>0.12013553752661117</v>
      </c>
      <c r="L27" s="160">
        <v>0.1232159359247294</v>
      </c>
      <c r="M27" s="8">
        <v>7.2396318137000005E-3</v>
      </c>
      <c r="N27" s="8">
        <v>0.11018787270000001</v>
      </c>
      <c r="O27" s="8">
        <v>0.30594989584999999</v>
      </c>
      <c r="R27" s="38">
        <v>0.95878421027029137</v>
      </c>
      <c r="S27" s="39">
        <v>0.13106747780317637</v>
      </c>
      <c r="T27" s="37">
        <v>19</v>
      </c>
      <c r="U27" s="39" t="s">
        <v>389</v>
      </c>
      <c r="V27" s="38">
        <v>0.93939461742519692</v>
      </c>
      <c r="W27" s="37">
        <v>19</v>
      </c>
      <c r="X27" s="99" t="s">
        <v>461</v>
      </c>
      <c r="Y27" s="99">
        <v>0.13209246472530772</v>
      </c>
      <c r="Z27" s="37">
        <v>19</v>
      </c>
      <c r="AA27" s="99" t="s">
        <v>226</v>
      </c>
      <c r="AB27" s="38">
        <v>0.90300847622690683</v>
      </c>
      <c r="AC27" s="99">
        <v>0.10638814670876851</v>
      </c>
    </row>
    <row r="28" spans="1:29" ht="16.2" customHeight="1" x14ac:dyDescent="0.3">
      <c r="A28" s="37">
        <v>13</v>
      </c>
      <c r="B28" s="37">
        <v>25</v>
      </c>
      <c r="C28" s="37">
        <v>35</v>
      </c>
      <c r="D28" s="128" t="s">
        <v>46</v>
      </c>
      <c r="E28" s="165">
        <v>16300.275</v>
      </c>
      <c r="F28" s="122">
        <v>1386338.3888000001</v>
      </c>
      <c r="G28" s="165">
        <v>1511817.9949</v>
      </c>
      <c r="H28" s="124">
        <v>0.91700085160826528</v>
      </c>
      <c r="I28" s="125">
        <v>10</v>
      </c>
      <c r="J28" s="125">
        <v>0.7</v>
      </c>
      <c r="K28" s="123">
        <v>0.11757789535143254</v>
      </c>
      <c r="L28" s="170">
        <v>9.8765432095203304E-2</v>
      </c>
      <c r="M28" s="6">
        <v>1.6979552792999997E-2</v>
      </c>
      <c r="N28" s="6">
        <v>5.8827433258999999E-3</v>
      </c>
      <c r="O28" s="6">
        <v>0.12379737909999999</v>
      </c>
      <c r="R28" s="38">
        <v>0.95878421027029137</v>
      </c>
      <c r="S28" s="39">
        <v>0.13106747780317637</v>
      </c>
      <c r="T28" s="37">
        <v>20</v>
      </c>
      <c r="U28" s="39" t="s">
        <v>390</v>
      </c>
      <c r="V28" s="38">
        <v>0.93753650534691191</v>
      </c>
      <c r="W28" s="37">
        <v>20</v>
      </c>
      <c r="X28" s="99" t="s">
        <v>450</v>
      </c>
      <c r="Y28" s="99">
        <v>0.13141605561375105</v>
      </c>
      <c r="Z28" s="37">
        <v>20</v>
      </c>
      <c r="AA28" s="99" t="s">
        <v>389</v>
      </c>
      <c r="AB28" s="38">
        <v>0.93939461742519692</v>
      </c>
      <c r="AC28" s="99">
        <v>0.11772151898734177</v>
      </c>
    </row>
    <row r="29" spans="1:29" ht="16.2" customHeight="1" x14ac:dyDescent="0.3">
      <c r="A29" s="37">
        <v>19</v>
      </c>
      <c r="B29" s="37">
        <v>28</v>
      </c>
      <c r="C29" s="37">
        <v>34</v>
      </c>
      <c r="D29" s="127" t="s">
        <v>226</v>
      </c>
      <c r="E29" s="158">
        <v>11787.246999999999</v>
      </c>
      <c r="F29" s="15">
        <v>970561.91798000003</v>
      </c>
      <c r="G29" s="158">
        <v>1074809.3108000001</v>
      </c>
      <c r="H29" s="17">
        <v>0.90300847622690683</v>
      </c>
      <c r="I29" s="10">
        <v>11.07</v>
      </c>
      <c r="J29" s="10">
        <v>0.73</v>
      </c>
      <c r="K29" s="8">
        <v>0.13444255525868348</v>
      </c>
      <c r="L29" s="160">
        <v>0.10638814670876851</v>
      </c>
      <c r="M29" s="8">
        <v>1.2146240806E-4</v>
      </c>
      <c r="N29" s="8">
        <v>6.2889297013000001E-2</v>
      </c>
      <c r="O29" s="8">
        <v>0.12876979263999999</v>
      </c>
      <c r="R29" s="38">
        <v>0.95878421027029137</v>
      </c>
      <c r="S29" s="39">
        <v>0.13106747780317637</v>
      </c>
      <c r="T29" s="37">
        <v>21</v>
      </c>
      <c r="U29" s="39" t="s">
        <v>52</v>
      </c>
      <c r="V29" s="38">
        <v>0.9369515596521385</v>
      </c>
      <c r="W29" s="37">
        <v>21</v>
      </c>
      <c r="X29" s="99" t="s">
        <v>390</v>
      </c>
      <c r="Y29" s="99">
        <v>0.1313053944632892</v>
      </c>
      <c r="Z29" s="37">
        <v>21</v>
      </c>
      <c r="AA29" s="99" t="s">
        <v>240</v>
      </c>
      <c r="AB29" s="38">
        <v>0.96962827313198041</v>
      </c>
      <c r="AC29" s="99">
        <v>0.15406162464985995</v>
      </c>
    </row>
    <row r="30" spans="1:29" ht="16.2" customHeight="1" x14ac:dyDescent="0.3">
      <c r="A30" s="37">
        <v>14</v>
      </c>
      <c r="B30" s="37">
        <v>26</v>
      </c>
      <c r="C30" s="37">
        <v>18</v>
      </c>
      <c r="D30" s="128" t="s">
        <v>36</v>
      </c>
      <c r="E30" s="165">
        <v>15592.424000000001</v>
      </c>
      <c r="F30" s="122">
        <v>1202331.8145999999</v>
      </c>
      <c r="G30" s="165">
        <v>1316635.8966000001</v>
      </c>
      <c r="H30" s="124">
        <v>0.9131847443206037</v>
      </c>
      <c r="I30" s="125">
        <v>10.199999999999999</v>
      </c>
      <c r="J30" s="125">
        <v>0.85</v>
      </c>
      <c r="K30" s="123">
        <v>0.13227856309608793</v>
      </c>
      <c r="L30" s="170">
        <v>0.13227856309608793</v>
      </c>
      <c r="M30" s="6">
        <v>-7.0821529753E-3</v>
      </c>
      <c r="N30" s="6">
        <v>-1.5015270892000001E-2</v>
      </c>
      <c r="O30" s="6">
        <v>9.7439953732000012E-2</v>
      </c>
      <c r="R30" s="38">
        <v>0.95878421027029137</v>
      </c>
      <c r="S30" s="39">
        <v>0.13106747780317637</v>
      </c>
      <c r="T30" s="37">
        <v>22</v>
      </c>
      <c r="U30" s="39" t="s">
        <v>39</v>
      </c>
      <c r="V30" s="38">
        <v>0.9367718226614421</v>
      </c>
      <c r="W30" s="37">
        <v>22</v>
      </c>
      <c r="X30" s="99" t="s">
        <v>236</v>
      </c>
      <c r="Y30" s="99">
        <v>0.1310043668122271</v>
      </c>
      <c r="Z30" s="37">
        <v>22</v>
      </c>
      <c r="AA30" s="99" t="s">
        <v>52</v>
      </c>
      <c r="AB30" s="38">
        <v>0.9369515596521385</v>
      </c>
      <c r="AC30" s="99">
        <v>0.1300264868772612</v>
      </c>
    </row>
    <row r="31" spans="1:29" ht="16.2" customHeight="1" x14ac:dyDescent="0.3">
      <c r="A31" s="37">
        <v>27</v>
      </c>
      <c r="B31" s="37">
        <v>13</v>
      </c>
      <c r="C31" s="37">
        <v>19</v>
      </c>
      <c r="D31" s="127" t="s">
        <v>461</v>
      </c>
      <c r="E31" s="158">
        <v>3857.3589999999999</v>
      </c>
      <c r="F31" s="15">
        <v>385465.88487000001</v>
      </c>
      <c r="G31" s="158">
        <v>394402.67590999999</v>
      </c>
      <c r="H31" s="17">
        <v>0.97734094724540033</v>
      </c>
      <c r="I31" s="10">
        <v>11.9</v>
      </c>
      <c r="J31" s="10">
        <v>1.1000000000000001</v>
      </c>
      <c r="K31" s="8">
        <v>0.11908335835084559</v>
      </c>
      <c r="L31" s="160">
        <v>0.13209246472530772</v>
      </c>
      <c r="M31" s="8">
        <v>9.9039919151000001E-3</v>
      </c>
      <c r="N31" s="8">
        <v>0.15834001818000001</v>
      </c>
      <c r="O31" s="8">
        <v>0.21471087818000001</v>
      </c>
      <c r="R31" s="38">
        <v>0.95878421027029137</v>
      </c>
      <c r="S31" s="39">
        <v>0.13106747780317637</v>
      </c>
      <c r="T31" s="37">
        <v>23</v>
      </c>
      <c r="U31" s="39" t="s">
        <v>239</v>
      </c>
      <c r="V31" s="38">
        <v>0.93303501145205092</v>
      </c>
      <c r="W31" s="37">
        <v>23</v>
      </c>
      <c r="X31" s="99" t="s">
        <v>52</v>
      </c>
      <c r="Y31" s="99">
        <v>0.1300264868772612</v>
      </c>
      <c r="Z31" s="37">
        <v>23</v>
      </c>
      <c r="AA31" s="99" t="s">
        <v>51</v>
      </c>
      <c r="AB31" s="38">
        <v>0.78955481691682061</v>
      </c>
      <c r="AC31" s="99">
        <v>0.15099337748344371</v>
      </c>
    </row>
    <row r="32" spans="1:29" ht="16.2" customHeight="1" x14ac:dyDescent="0.3">
      <c r="A32" s="37">
        <v>18</v>
      </c>
      <c r="B32" s="37">
        <v>34</v>
      </c>
      <c r="C32" s="37">
        <v>13</v>
      </c>
      <c r="D32" s="128" t="s">
        <v>383</v>
      </c>
      <c r="E32" s="165">
        <v>164721.68299999999</v>
      </c>
      <c r="F32" s="122">
        <v>1001507.8326</v>
      </c>
      <c r="G32" s="165">
        <v>1424582.5336</v>
      </c>
      <c r="H32" s="124">
        <v>0.70301846960676506</v>
      </c>
      <c r="I32" s="125">
        <v>0.94</v>
      </c>
      <c r="J32" s="125">
        <v>7.0000000000000007E-2</v>
      </c>
      <c r="K32" s="123">
        <v>0.15460526316406964</v>
      </c>
      <c r="L32" s="170">
        <v>0.13815789474236009</v>
      </c>
      <c r="M32" s="6">
        <v>-9.6582466568E-2</v>
      </c>
      <c r="N32" s="6">
        <v>-0.1163383719</v>
      </c>
      <c r="O32" s="6">
        <v>-8.788201660400001E-2</v>
      </c>
      <c r="R32" s="38">
        <v>0.95878421027029137</v>
      </c>
      <c r="S32" s="39">
        <v>0.13106747780317637</v>
      </c>
      <c r="T32" s="37">
        <v>24</v>
      </c>
      <c r="U32" s="39" t="s">
        <v>642</v>
      </c>
      <c r="V32" s="38">
        <v>0.92332036309642307</v>
      </c>
      <c r="W32" s="37">
        <v>24</v>
      </c>
      <c r="X32" s="99" t="s">
        <v>242</v>
      </c>
      <c r="Y32" s="99">
        <v>0.12720848056537101</v>
      </c>
      <c r="Z32" s="37">
        <v>24</v>
      </c>
      <c r="AA32" s="99" t="s">
        <v>384</v>
      </c>
      <c r="AB32" s="38">
        <v>1.0241417542996862</v>
      </c>
      <c r="AC32" s="99">
        <v>0.12073921971252564</v>
      </c>
    </row>
    <row r="33" spans="1:50" s="7" customFormat="1" ht="16.2" customHeight="1" x14ac:dyDescent="0.3">
      <c r="A33" s="126">
        <v>22</v>
      </c>
      <c r="B33" s="126">
        <v>21</v>
      </c>
      <c r="C33" s="126">
        <v>23</v>
      </c>
      <c r="D33" s="127" t="s">
        <v>52</v>
      </c>
      <c r="E33" s="158">
        <v>8701.5519999000007</v>
      </c>
      <c r="F33" s="15">
        <v>722750.90911000001</v>
      </c>
      <c r="G33" s="158">
        <v>771385.56594999996</v>
      </c>
      <c r="H33" s="17">
        <v>0.9369515596521385</v>
      </c>
      <c r="I33" s="10">
        <v>10.94</v>
      </c>
      <c r="J33" s="10">
        <v>0.9</v>
      </c>
      <c r="K33" s="8">
        <v>0.13171201541085531</v>
      </c>
      <c r="L33" s="160">
        <v>0.1300264868772612</v>
      </c>
      <c r="M33" s="8">
        <v>-9.0670484360000012E-3</v>
      </c>
      <c r="N33" s="8">
        <v>5.4210539698E-2</v>
      </c>
      <c r="O33" s="8">
        <v>0.19426677503000001</v>
      </c>
      <c r="P33" s="203"/>
      <c r="Q33" s="203"/>
      <c r="R33" s="142">
        <v>0.95878421027029137</v>
      </c>
      <c r="S33" s="143">
        <v>0.13106747780317637</v>
      </c>
      <c r="T33" s="37">
        <v>25</v>
      </c>
      <c r="U33" s="143" t="s">
        <v>46</v>
      </c>
      <c r="V33" s="142">
        <v>0.91700085160826528</v>
      </c>
      <c r="W33" s="37">
        <v>25</v>
      </c>
      <c r="X33" s="177" t="s">
        <v>394</v>
      </c>
      <c r="Y33" s="177">
        <v>0.12486992715953703</v>
      </c>
      <c r="Z33" s="37">
        <v>25</v>
      </c>
      <c r="AA33" s="99" t="s">
        <v>447</v>
      </c>
      <c r="AB33" s="38">
        <v>0.95524100001479695</v>
      </c>
      <c r="AC33" s="99">
        <v>0.12263339070567986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31</v>
      </c>
      <c r="C34" s="126">
        <v>5</v>
      </c>
      <c r="D34" s="127" t="s">
        <v>224</v>
      </c>
      <c r="E34" s="158">
        <v>14723.97</v>
      </c>
      <c r="F34" s="15">
        <v>1159512.6375</v>
      </c>
      <c r="G34" s="158">
        <v>1387296.0045</v>
      </c>
      <c r="H34" s="17">
        <v>0.83580766738955881</v>
      </c>
      <c r="I34" s="10">
        <v>10.67</v>
      </c>
      <c r="J34" s="10">
        <v>1</v>
      </c>
      <c r="K34" s="8">
        <v>0.1354920634920635</v>
      </c>
      <c r="L34" s="160">
        <v>0.15238095238095237</v>
      </c>
      <c r="M34" s="8">
        <v>-1.3034214814E-2</v>
      </c>
      <c r="N34" s="8">
        <v>2.1257144562999999E-2</v>
      </c>
      <c r="O34" s="8">
        <v>6.6507123730999998E-2</v>
      </c>
      <c r="P34" s="203"/>
      <c r="Q34" s="203"/>
      <c r="R34" s="142">
        <v>0.95878421027029137</v>
      </c>
      <c r="S34" s="143">
        <v>0.13106747780317637</v>
      </c>
      <c r="T34" s="37">
        <v>26</v>
      </c>
      <c r="U34" s="143" t="s">
        <v>36</v>
      </c>
      <c r="V34" s="142">
        <v>0.9131847443206037</v>
      </c>
      <c r="W34" s="37">
        <v>26</v>
      </c>
      <c r="X34" s="177" t="s">
        <v>15</v>
      </c>
      <c r="Y34" s="177">
        <v>0.12365339578995165</v>
      </c>
      <c r="Z34" s="37">
        <v>26</v>
      </c>
      <c r="AA34" s="99" t="s">
        <v>60</v>
      </c>
      <c r="AB34" s="38">
        <v>0.7270756830606534</v>
      </c>
      <c r="AC34" s="99">
        <v>0.13550572673011774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19</v>
      </c>
      <c r="C35" s="37">
        <v>32</v>
      </c>
      <c r="D35" s="176" t="s">
        <v>389</v>
      </c>
      <c r="E35" s="165">
        <v>99521.172000000006</v>
      </c>
      <c r="F35" s="122">
        <v>943460.71056000004</v>
      </c>
      <c r="G35" s="165">
        <v>1004328.4186</v>
      </c>
      <c r="H35" s="124">
        <v>0.93939461742519692</v>
      </c>
      <c r="I35" s="125">
        <v>1.161</v>
      </c>
      <c r="J35" s="125">
        <v>9.2999999999999999E-2</v>
      </c>
      <c r="K35" s="123">
        <v>0.12246835443037975</v>
      </c>
      <c r="L35" s="170">
        <v>0.11772151898734177</v>
      </c>
      <c r="M35" s="123">
        <v>4.2372881344000003E-3</v>
      </c>
      <c r="N35" s="123">
        <v>5.6921721119999998E-2</v>
      </c>
      <c r="O35" s="123">
        <v>0.16073325412</v>
      </c>
      <c r="R35" s="38">
        <v>0.95878421027029137</v>
      </c>
      <c r="S35" s="39">
        <v>0.13106747780317637</v>
      </c>
      <c r="T35" s="37">
        <v>27</v>
      </c>
      <c r="U35" s="39" t="s">
        <v>415</v>
      </c>
      <c r="V35" s="38">
        <v>0.90625065595843801</v>
      </c>
      <c r="W35" s="37">
        <v>27</v>
      </c>
      <c r="X35" s="99" t="s">
        <v>47</v>
      </c>
      <c r="Y35" s="99">
        <v>0.1232159359247294</v>
      </c>
      <c r="Z35" s="37">
        <v>27</v>
      </c>
      <c r="AA35" s="99" t="s">
        <v>461</v>
      </c>
      <c r="AB35" s="38">
        <v>0.97734094724540033</v>
      </c>
      <c r="AC35" s="99">
        <v>0.13209246472530772</v>
      </c>
    </row>
    <row r="36" spans="1:50" s="7" customFormat="1" ht="16.2" customHeight="1" x14ac:dyDescent="0.3">
      <c r="A36" s="126">
        <v>25</v>
      </c>
      <c r="B36" s="126">
        <v>17</v>
      </c>
      <c r="C36" s="126">
        <v>28</v>
      </c>
      <c r="D36" s="127" t="s">
        <v>447</v>
      </c>
      <c r="E36" s="158">
        <v>4346.7629999999999</v>
      </c>
      <c r="F36" s="15">
        <v>404075.08847999998</v>
      </c>
      <c r="G36" s="158">
        <v>423008.52714000002</v>
      </c>
      <c r="H36" s="17">
        <v>0.95524100001479695</v>
      </c>
      <c r="I36" s="10">
        <v>12.04</v>
      </c>
      <c r="J36" s="10">
        <v>0.95</v>
      </c>
      <c r="K36" s="8">
        <v>0.12951807228915663</v>
      </c>
      <c r="L36" s="160">
        <v>0.12263339070567986</v>
      </c>
      <c r="M36" s="8">
        <v>-1.0010649626999999E-2</v>
      </c>
      <c r="N36" s="8">
        <v>0.10016769116</v>
      </c>
      <c r="O36" s="8">
        <v>0.17248573240999998</v>
      </c>
      <c r="P36" s="203"/>
      <c r="Q36" s="203"/>
      <c r="R36" s="142">
        <v>0.95878421027029137</v>
      </c>
      <c r="S36" s="143">
        <v>0.13106747780317637</v>
      </c>
      <c r="T36" s="37">
        <v>28</v>
      </c>
      <c r="U36" s="143" t="s">
        <v>226</v>
      </c>
      <c r="V36" s="142">
        <v>0.90300847622690683</v>
      </c>
      <c r="W36" s="37">
        <v>28</v>
      </c>
      <c r="X36" s="177" t="s">
        <v>447</v>
      </c>
      <c r="Y36" s="177">
        <v>0.12263339070567986</v>
      </c>
      <c r="Z36" s="37">
        <v>28</v>
      </c>
      <c r="AA36" s="99" t="s">
        <v>390</v>
      </c>
      <c r="AB36" s="38">
        <v>0.93753650534691191</v>
      </c>
      <c r="AC36" s="99">
        <v>0.1313053944632892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18</v>
      </c>
      <c r="C37" s="37">
        <v>16</v>
      </c>
      <c r="D37" s="176" t="s">
        <v>459</v>
      </c>
      <c r="E37" s="165">
        <v>111598.921</v>
      </c>
      <c r="F37" s="122">
        <v>1084741.5120999999</v>
      </c>
      <c r="G37" s="165">
        <v>1140014.2745999999</v>
      </c>
      <c r="H37" s="124">
        <v>0.95151572771367832</v>
      </c>
      <c r="I37" s="125">
        <v>1.32</v>
      </c>
      <c r="J37" s="125">
        <v>0.11</v>
      </c>
      <c r="K37" s="123">
        <v>0.13580246913830638</v>
      </c>
      <c r="L37" s="170">
        <v>0.13580246913830638</v>
      </c>
      <c r="M37" s="123">
        <v>1.0298661163E-3</v>
      </c>
      <c r="N37" s="123">
        <v>0.10594344353</v>
      </c>
      <c r="O37" s="123">
        <v>0.26287590371000003</v>
      </c>
      <c r="R37" s="38">
        <v>0.95878421027029137</v>
      </c>
      <c r="S37" s="39">
        <v>0.13106747780317637</v>
      </c>
      <c r="T37" s="37">
        <v>29</v>
      </c>
      <c r="U37" s="39" t="s">
        <v>41</v>
      </c>
      <c r="V37" s="38">
        <v>0.86311154206450702</v>
      </c>
      <c r="W37" s="37">
        <v>29</v>
      </c>
      <c r="X37" s="99" t="s">
        <v>23</v>
      </c>
      <c r="Y37" s="99">
        <v>0.1208459214509443</v>
      </c>
      <c r="Z37" s="37">
        <v>29</v>
      </c>
      <c r="AA37" s="99" t="s">
        <v>416</v>
      </c>
      <c r="AB37" s="38">
        <v>0.99864638788927795</v>
      </c>
      <c r="AC37" s="99">
        <v>0.14012738853503184</v>
      </c>
    </row>
    <row r="38" spans="1:50" s="7" customFormat="1" ht="16.2" customHeight="1" x14ac:dyDescent="0.3">
      <c r="A38" s="126">
        <v>31</v>
      </c>
      <c r="B38" s="126">
        <v>27</v>
      </c>
      <c r="C38" s="126">
        <v>1</v>
      </c>
      <c r="D38" s="127" t="s">
        <v>415</v>
      </c>
      <c r="E38" s="158">
        <v>39761.584000000003</v>
      </c>
      <c r="F38" s="15">
        <v>333599.68975999998</v>
      </c>
      <c r="G38" s="158">
        <v>368109.73605000001</v>
      </c>
      <c r="H38" s="17">
        <v>0.90625065595843801</v>
      </c>
      <c r="I38" s="10">
        <v>1.44</v>
      </c>
      <c r="J38" s="10">
        <v>0.12</v>
      </c>
      <c r="K38" s="8">
        <v>0.17163289630512518</v>
      </c>
      <c r="L38" s="160">
        <v>0.17163289630512518</v>
      </c>
      <c r="M38" s="8">
        <v>-1.9859813083999998E-2</v>
      </c>
      <c r="N38" s="8">
        <v>5.3446708353999998E-2</v>
      </c>
      <c r="O38" s="8">
        <v>0.14272005662000001</v>
      </c>
      <c r="P38" s="203"/>
      <c r="Q38" s="203"/>
      <c r="R38" s="142">
        <v>0.95878421027029137</v>
      </c>
      <c r="S38" s="143">
        <v>0.13106747780317637</v>
      </c>
      <c r="T38" s="37">
        <v>30</v>
      </c>
      <c r="U38" s="143" t="s">
        <v>68</v>
      </c>
      <c r="V38" s="142">
        <v>0.85768530491924677</v>
      </c>
      <c r="W38" s="37">
        <v>30</v>
      </c>
      <c r="X38" s="177" t="s">
        <v>384</v>
      </c>
      <c r="Y38" s="177">
        <v>0.12073921971252564</v>
      </c>
      <c r="Z38" s="37">
        <v>30</v>
      </c>
      <c r="AA38" s="99" t="s">
        <v>392</v>
      </c>
      <c r="AB38" s="38">
        <v>0.99462751609174282</v>
      </c>
      <c r="AC38" s="99" t="e">
        <v>#N/A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32</v>
      </c>
      <c r="C39" s="37">
        <v>6</v>
      </c>
      <c r="D39" s="176" t="s">
        <v>51</v>
      </c>
      <c r="E39" s="165">
        <v>8126.7830000000004</v>
      </c>
      <c r="F39" s="122">
        <v>613572.1165</v>
      </c>
      <c r="G39" s="165">
        <v>777111.48529999994</v>
      </c>
      <c r="H39" s="124">
        <v>0.78955481691682061</v>
      </c>
      <c r="I39" s="125">
        <v>12</v>
      </c>
      <c r="J39" s="125">
        <v>0.95</v>
      </c>
      <c r="K39" s="123">
        <v>0.15894039735099338</v>
      </c>
      <c r="L39" s="170">
        <v>0.15099337748344371</v>
      </c>
      <c r="M39" s="123">
        <v>-2.4673814752999998E-2</v>
      </c>
      <c r="N39" s="123">
        <v>5.0936918503999999E-2</v>
      </c>
      <c r="O39" s="123">
        <v>8.7174596408999994E-2</v>
      </c>
      <c r="R39" s="38">
        <v>0.95878421027029137</v>
      </c>
      <c r="S39" s="39">
        <v>0.13106747780317637</v>
      </c>
      <c r="T39" s="37">
        <v>31</v>
      </c>
      <c r="U39" s="39" t="s">
        <v>224</v>
      </c>
      <c r="V39" s="38">
        <v>0.83580766738955881</v>
      </c>
      <c r="W39" s="37">
        <v>31</v>
      </c>
      <c r="X39" s="99" t="s">
        <v>642</v>
      </c>
      <c r="Y39" s="99">
        <v>0.11857707510205548</v>
      </c>
      <c r="Z39" s="37">
        <v>31</v>
      </c>
      <c r="AA39" s="99" t="s">
        <v>415</v>
      </c>
      <c r="AB39" s="38">
        <v>0.90625065595843801</v>
      </c>
      <c r="AC39" s="99">
        <v>0.17163289630512518</v>
      </c>
    </row>
    <row r="40" spans="1:50" s="7" customFormat="1" ht="16.2" customHeight="1" x14ac:dyDescent="0.3">
      <c r="A40" s="126">
        <v>7</v>
      </c>
      <c r="B40" s="126">
        <v>22</v>
      </c>
      <c r="C40" s="126">
        <v>7</v>
      </c>
      <c r="D40" s="127" t="s">
        <v>39</v>
      </c>
      <c r="E40" s="158">
        <v>26441.65</v>
      </c>
      <c r="F40" s="15">
        <v>2202853.8615000001</v>
      </c>
      <c r="G40" s="158">
        <v>2351537.2774999999</v>
      </c>
      <c r="H40" s="17">
        <v>0.9367718226614421</v>
      </c>
      <c r="I40" s="10">
        <v>10.923400000000001</v>
      </c>
      <c r="J40" s="10">
        <v>1.0335000000000001</v>
      </c>
      <c r="K40" s="8">
        <v>0.13111751290361301</v>
      </c>
      <c r="L40" s="160">
        <v>0.14886568239106951</v>
      </c>
      <c r="M40" s="8">
        <v>-1.1988970144999999E-3</v>
      </c>
      <c r="N40" s="8">
        <v>5.9075982634999996E-2</v>
      </c>
      <c r="O40" s="8">
        <v>0.12280799687000001</v>
      </c>
      <c r="P40" s="203"/>
      <c r="Q40" s="203"/>
      <c r="R40" s="142">
        <v>0.95878421027029137</v>
      </c>
      <c r="S40" s="143">
        <v>0.13106747780317637</v>
      </c>
      <c r="T40" s="37">
        <v>32</v>
      </c>
      <c r="U40" s="143" t="s">
        <v>51</v>
      </c>
      <c r="V40" s="142">
        <v>0.78955481691682061</v>
      </c>
      <c r="W40" s="37">
        <v>32</v>
      </c>
      <c r="X40" s="177" t="s">
        <v>389</v>
      </c>
      <c r="Y40" s="177">
        <v>0.11772151898734177</v>
      </c>
      <c r="Z40" s="37">
        <v>32</v>
      </c>
      <c r="AA40" s="99" t="s">
        <v>242</v>
      </c>
      <c r="AB40" s="38">
        <v>0.31494159878697586</v>
      </c>
      <c r="AC40" s="99">
        <v>0.12720848056537101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29</v>
      </c>
      <c r="C41" s="126">
        <v>12</v>
      </c>
      <c r="D41" s="127" t="s">
        <v>41</v>
      </c>
      <c r="E41" s="158">
        <v>363503.147</v>
      </c>
      <c r="F41" s="15">
        <v>2828054.4837000002</v>
      </c>
      <c r="G41" s="158">
        <v>3276580.5413000002</v>
      </c>
      <c r="H41" s="17">
        <v>0.86311154206450702</v>
      </c>
      <c r="I41" s="10">
        <v>1.0609999999999999</v>
      </c>
      <c r="J41" s="10">
        <v>0.09</v>
      </c>
      <c r="K41" s="8">
        <v>0.13637532133483202</v>
      </c>
      <c r="L41" s="160">
        <v>0.1388174807178309</v>
      </c>
      <c r="M41" s="8">
        <v>-1.8915510718999998E-2</v>
      </c>
      <c r="N41" s="8">
        <v>5.0019426903999999E-2</v>
      </c>
      <c r="O41" s="8">
        <v>0.19605065299999999</v>
      </c>
      <c r="P41" s="203"/>
      <c r="Q41" s="203"/>
      <c r="R41" s="142">
        <v>0.95878421027029137</v>
      </c>
      <c r="S41" s="143">
        <v>0.13106747780317637</v>
      </c>
      <c r="T41" s="37">
        <v>33</v>
      </c>
      <c r="U41" s="143" t="s">
        <v>60</v>
      </c>
      <c r="V41" s="142">
        <v>0.7270756830606534</v>
      </c>
      <c r="W41" s="37">
        <v>33</v>
      </c>
      <c r="X41" s="177" t="s">
        <v>34</v>
      </c>
      <c r="Y41" s="177">
        <v>0.11597151576805696</v>
      </c>
      <c r="Z41" s="37">
        <v>33</v>
      </c>
      <c r="AA41" s="99" t="s">
        <v>395</v>
      </c>
      <c r="AB41" s="38">
        <v>0.95876304849571758</v>
      </c>
      <c r="AC41" s="99">
        <v>0.14117647058823529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33</v>
      </c>
      <c r="C42" s="37">
        <v>17</v>
      </c>
      <c r="D42" s="176" t="s">
        <v>60</v>
      </c>
      <c r="E42" s="165">
        <v>6257.8729999999996</v>
      </c>
      <c r="F42" s="122">
        <v>387925.54726999998</v>
      </c>
      <c r="G42" s="165">
        <v>533542.18316999997</v>
      </c>
      <c r="H42" s="124">
        <v>0.7270756830606534</v>
      </c>
      <c r="I42" s="125">
        <v>9.8800000000000008</v>
      </c>
      <c r="J42" s="125">
        <v>0.7</v>
      </c>
      <c r="K42" s="123">
        <v>0.15938054524923376</v>
      </c>
      <c r="L42" s="170">
        <v>0.13550572673011774</v>
      </c>
      <c r="M42" s="6">
        <v>-1.4624066126E-2</v>
      </c>
      <c r="N42" s="6">
        <v>-4.9085732861999999E-2</v>
      </c>
      <c r="O42" s="6">
        <v>7.5987401422E-2</v>
      </c>
      <c r="R42" s="38">
        <v>0.95878421027029137</v>
      </c>
      <c r="S42" s="39">
        <v>0.13106747780317637</v>
      </c>
      <c r="T42" s="37">
        <v>34</v>
      </c>
      <c r="U42" s="39" t="s">
        <v>383</v>
      </c>
      <c r="V42" s="38">
        <v>0.70301846960676506</v>
      </c>
      <c r="W42" s="37">
        <v>34</v>
      </c>
      <c r="X42" s="99" t="s">
        <v>226</v>
      </c>
      <c r="Y42" s="99">
        <v>0.10638814670876851</v>
      </c>
      <c r="Z42" s="37">
        <v>34</v>
      </c>
      <c r="AA42" s="99" t="s">
        <v>394</v>
      </c>
      <c r="AB42" s="38">
        <v>0.96892422788673604</v>
      </c>
      <c r="AC42" s="99">
        <v>0.12486992715953703</v>
      </c>
    </row>
    <row r="43" spans="1:50" s="7" customFormat="1" ht="16.2" customHeight="1" x14ac:dyDescent="0.3">
      <c r="A43" s="126">
        <v>35</v>
      </c>
      <c r="B43" s="126">
        <v>30</v>
      </c>
      <c r="C43" s="126">
        <v>2</v>
      </c>
      <c r="D43" s="127" t="s">
        <v>68</v>
      </c>
      <c r="E43" s="158">
        <v>3252.384</v>
      </c>
      <c r="F43" s="15">
        <v>281201.12063999998</v>
      </c>
      <c r="G43" s="158">
        <v>327860.48569</v>
      </c>
      <c r="H43" s="17">
        <v>0.85768530491924677</v>
      </c>
      <c r="I43" s="10">
        <v>13.19</v>
      </c>
      <c r="J43" s="10">
        <v>1.2</v>
      </c>
      <c r="K43" s="8">
        <v>0.15255609530418693</v>
      </c>
      <c r="L43" s="160">
        <v>0.16655100624566274</v>
      </c>
      <c r="M43" s="8">
        <v>-2.5380710666999999E-3</v>
      </c>
      <c r="N43" s="8">
        <v>0.15789472718</v>
      </c>
      <c r="O43" s="8">
        <v>0.31895388648</v>
      </c>
      <c r="P43" s="203"/>
      <c r="Q43" s="203"/>
      <c r="R43" s="142">
        <v>0.95878421027029137</v>
      </c>
      <c r="S43" s="143">
        <v>0.13106747780317637</v>
      </c>
      <c r="T43" s="37">
        <v>35</v>
      </c>
      <c r="U43" s="143" t="s">
        <v>391</v>
      </c>
      <c r="V43" s="142">
        <v>0.34473410371199287</v>
      </c>
      <c r="W43" s="37">
        <v>35</v>
      </c>
      <c r="X43" s="177" t="s">
        <v>46</v>
      </c>
      <c r="Y43" s="177">
        <v>9.8765432095203304E-2</v>
      </c>
      <c r="Z43" s="37">
        <v>35</v>
      </c>
      <c r="AA43" s="99" t="s">
        <v>68</v>
      </c>
      <c r="AB43" s="38">
        <v>0.85768530491924677</v>
      </c>
      <c r="AC43" s="99">
        <v>0.16655100624566274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32</v>
      </c>
      <c r="B44" s="37">
        <v>36</v>
      </c>
      <c r="C44" s="37">
        <v>24</v>
      </c>
      <c r="D44" s="128" t="s">
        <v>242</v>
      </c>
      <c r="E44" s="165">
        <v>11733.895</v>
      </c>
      <c r="F44" s="122">
        <v>332069.22850000003</v>
      </c>
      <c r="G44" s="165">
        <v>1054383.5104</v>
      </c>
      <c r="H44" s="124">
        <v>0.31494159878697586</v>
      </c>
      <c r="I44" s="125">
        <v>4.5</v>
      </c>
      <c r="J44" s="125">
        <v>0.3</v>
      </c>
      <c r="K44" s="123">
        <v>0.15901060070671377</v>
      </c>
      <c r="L44" s="170">
        <v>0.12720848056537101</v>
      </c>
      <c r="M44" s="123">
        <v>-7.0912672359000006E-2</v>
      </c>
      <c r="N44" s="123">
        <v>-0.22187015600999999</v>
      </c>
      <c r="O44" s="123">
        <v>-0.33987628614999998</v>
      </c>
      <c r="R44" s="38">
        <v>0.95878421027029137</v>
      </c>
      <c r="S44" s="39">
        <v>0.13106747780317637</v>
      </c>
      <c r="T44" s="37">
        <v>36</v>
      </c>
      <c r="U44" s="39" t="s">
        <v>242</v>
      </c>
      <c r="V44" s="38">
        <v>0.31494159878697586</v>
      </c>
      <c r="W44" s="37">
        <v>36</v>
      </c>
      <c r="X44" s="99" t="s">
        <v>391</v>
      </c>
      <c r="Y44" s="99">
        <v>0</v>
      </c>
      <c r="Z44" s="37">
        <v>36</v>
      </c>
      <c r="AA44" s="99" t="s">
        <v>391</v>
      </c>
      <c r="AB44" s="38">
        <v>0.34473410371199287</v>
      </c>
      <c r="AC44" s="99">
        <v>0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J14" sqref="J14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0.88804390071058936</v>
      </c>
      <c r="K7" s="138">
        <v>9.1320666666666686</v>
      </c>
      <c r="L7" s="138">
        <v>0.73987916666666675</v>
      </c>
      <c r="M7" s="139">
        <v>0.11093149052531902</v>
      </c>
      <c r="N7" s="174">
        <v>0.10581947116804791</v>
      </c>
      <c r="O7" s="139">
        <v>-1.6135579069558335E-2</v>
      </c>
      <c r="P7" s="139">
        <v>-5.4118674843066671E-2</v>
      </c>
      <c r="Q7" s="139">
        <v>6.6881990920833342E-2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5730514.1365999999</v>
      </c>
      <c r="I9" s="158">
        <v>6241874.1542999996</v>
      </c>
      <c r="J9" s="17">
        <v>0.91807588473283686</v>
      </c>
      <c r="K9" s="10">
        <v>11.81</v>
      </c>
      <c r="L9" s="10">
        <v>0.93</v>
      </c>
      <c r="M9" s="8">
        <v>0.12866325307722826</v>
      </c>
      <c r="N9" s="160">
        <v>0.12158187166315558</v>
      </c>
      <c r="O9" s="8">
        <v>1.1348611724E-2</v>
      </c>
      <c r="P9" s="8">
        <v>-1.4565503182999999E-2</v>
      </c>
      <c r="Q9" s="8">
        <v>1.5982211E-2</v>
      </c>
      <c r="R9" s="147"/>
      <c r="S9" s="194"/>
      <c r="T9" s="148">
        <v>0.88804390071058936</v>
      </c>
      <c r="U9" s="149">
        <v>0.10581947116804791</v>
      </c>
      <c r="V9" s="146">
        <v>1</v>
      </c>
      <c r="W9" s="149" t="s">
        <v>14</v>
      </c>
      <c r="X9" s="148">
        <v>1.0265888123224911</v>
      </c>
      <c r="Y9" s="146">
        <v>1</v>
      </c>
      <c r="Z9" s="181" t="s">
        <v>63</v>
      </c>
      <c r="AA9" s="181">
        <v>0.18359112306657699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6</v>
      </c>
      <c r="B10" s="37">
        <v>7</v>
      </c>
      <c r="E10" s="128" t="s">
        <v>75</v>
      </c>
      <c r="F10" s="119" t="s">
        <v>258</v>
      </c>
      <c r="G10" s="165">
        <v>2888.0940000000001</v>
      </c>
      <c r="H10" s="122">
        <v>392982.95058</v>
      </c>
      <c r="I10" s="165">
        <v>432473.15221999999</v>
      </c>
      <c r="J10" s="124">
        <v>0.90868750710353641</v>
      </c>
      <c r="K10" s="125">
        <v>16.079999999999998</v>
      </c>
      <c r="L10" s="125">
        <v>1.2</v>
      </c>
      <c r="M10" s="123">
        <v>0.11817446902329681</v>
      </c>
      <c r="N10" s="170">
        <v>0.10582788270743</v>
      </c>
      <c r="O10" s="6">
        <v>-5.3362573099000003E-3</v>
      </c>
      <c r="P10" s="6">
        <v>-5.8186235340000003E-2</v>
      </c>
      <c r="Q10" s="6">
        <v>0.10417430636000001</v>
      </c>
      <c r="R10" s="147"/>
      <c r="S10" s="194"/>
      <c r="T10" s="148">
        <v>0.88804390071058936</v>
      </c>
      <c r="U10" s="149">
        <v>0.10581947116804791</v>
      </c>
      <c r="V10" s="146">
        <v>2</v>
      </c>
      <c r="W10" s="149" t="s">
        <v>25</v>
      </c>
      <c r="X10" s="148">
        <v>1.018560293638386</v>
      </c>
      <c r="Y10" s="146">
        <v>2</v>
      </c>
      <c r="Z10" s="181" t="s">
        <v>443</v>
      </c>
      <c r="AA10" s="181">
        <v>0.13327691982229747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8</v>
      </c>
      <c r="C11" s="126"/>
      <c r="E11" s="127" t="s">
        <v>53</v>
      </c>
      <c r="F11" s="66" t="s">
        <v>159</v>
      </c>
      <c r="G11" s="158">
        <v>140361.736</v>
      </c>
      <c r="H11" s="15">
        <v>1501870.5752000001</v>
      </c>
      <c r="I11" s="158">
        <v>1486717.5307</v>
      </c>
      <c r="J11" s="17">
        <v>1.0101922821162037</v>
      </c>
      <c r="K11" s="10">
        <v>1.0093000000000001</v>
      </c>
      <c r="L11" s="10">
        <v>8.3549999999999999E-2</v>
      </c>
      <c r="M11" s="8">
        <v>9.4327102803738308E-2</v>
      </c>
      <c r="N11" s="160">
        <v>9.3700934579439246E-2</v>
      </c>
      <c r="O11" s="8">
        <v>1.2298959318E-2</v>
      </c>
      <c r="P11" s="8">
        <v>2.6471463764999998E-2</v>
      </c>
      <c r="Q11" s="8">
        <v>0.18447887658999998</v>
      </c>
      <c r="R11" s="147"/>
      <c r="S11" s="194"/>
      <c r="T11" s="148">
        <v>0.88804390071058936</v>
      </c>
      <c r="U11" s="149">
        <v>0.10581947116804791</v>
      </c>
      <c r="V11" s="146">
        <v>3</v>
      </c>
      <c r="W11" s="149" t="s">
        <v>53</v>
      </c>
      <c r="X11" s="148">
        <v>1.0101922821162037</v>
      </c>
      <c r="Y11" s="146">
        <v>3</v>
      </c>
      <c r="Z11" s="181" t="s">
        <v>42</v>
      </c>
      <c r="AA11" s="181">
        <v>0.13312788906214654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2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3051152.5512000001</v>
      </c>
      <c r="I12" s="165">
        <v>2995554.1858999999</v>
      </c>
      <c r="J12" s="124">
        <v>1.018560293638386</v>
      </c>
      <c r="K12" s="125">
        <v>12.45</v>
      </c>
      <c r="L12" s="125">
        <v>0.95</v>
      </c>
      <c r="M12" s="123">
        <v>9.4821020563594829E-2</v>
      </c>
      <c r="N12" s="170">
        <v>8.6824067022086809E-2</v>
      </c>
      <c r="O12" s="123">
        <v>-2.1279829761999998E-3</v>
      </c>
      <c r="P12" s="123">
        <v>8.4463419427000003E-2</v>
      </c>
      <c r="Q12" s="123">
        <v>0.21656523841999997</v>
      </c>
      <c r="R12" s="147"/>
      <c r="S12" s="194"/>
      <c r="T12" s="148">
        <v>0.88804390071058936</v>
      </c>
      <c r="U12" s="149">
        <v>0.10581947116804791</v>
      </c>
      <c r="V12" s="146">
        <v>4</v>
      </c>
      <c r="W12" s="149" t="s">
        <v>56</v>
      </c>
      <c r="X12" s="148">
        <v>0.91807588473283686</v>
      </c>
      <c r="Y12" s="146">
        <v>4</v>
      </c>
      <c r="Z12" s="181" t="s">
        <v>56</v>
      </c>
      <c r="AA12" s="181">
        <v>0.12158187166315558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7</v>
      </c>
      <c r="B13" s="126">
        <v>2</v>
      </c>
      <c r="C13" s="126"/>
      <c r="E13" s="127" t="s">
        <v>443</v>
      </c>
      <c r="F13" s="66" t="s">
        <v>257</v>
      </c>
      <c r="G13" s="158">
        <v>15919.69</v>
      </c>
      <c r="H13" s="15">
        <v>1505047.4926</v>
      </c>
      <c r="I13" s="158">
        <v>1658717.5792</v>
      </c>
      <c r="J13" s="17">
        <v>0.90735608730081996</v>
      </c>
      <c r="K13" s="10">
        <v>12.56</v>
      </c>
      <c r="L13" s="10">
        <v>1.05</v>
      </c>
      <c r="M13" s="8">
        <v>0.13285381848952824</v>
      </c>
      <c r="N13" s="160">
        <v>0.13327691982229747</v>
      </c>
      <c r="O13" s="8">
        <v>-2.0310880828000002E-2</v>
      </c>
      <c r="P13" s="8">
        <v>-8.4297100138000011E-3</v>
      </c>
      <c r="Q13" s="8">
        <v>0.20406827349000001</v>
      </c>
      <c r="R13" s="147"/>
      <c r="S13" s="194"/>
      <c r="T13" s="148">
        <v>0.88804390071058936</v>
      </c>
      <c r="U13" s="149">
        <v>0.10581947116804791</v>
      </c>
      <c r="V13" s="146">
        <v>5</v>
      </c>
      <c r="W13" s="149" t="s">
        <v>33</v>
      </c>
      <c r="X13" s="148">
        <v>0.91245707911938789</v>
      </c>
      <c r="Y13" s="146">
        <v>5</v>
      </c>
      <c r="Z13" s="181" t="s">
        <v>70</v>
      </c>
      <c r="AA13" s="181">
        <v>0.11148387096774194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1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4734895.4104000004</v>
      </c>
      <c r="I14" s="165">
        <v>4612260.8717</v>
      </c>
      <c r="J14" s="124">
        <v>1.0265888123224911</v>
      </c>
      <c r="K14" s="125">
        <v>12.43</v>
      </c>
      <c r="L14" s="125">
        <v>1.1000000000000001</v>
      </c>
      <c r="M14" s="123">
        <v>7.4040981652936558E-2</v>
      </c>
      <c r="N14" s="170">
        <v>7.8627591135861846E-2</v>
      </c>
      <c r="O14" s="123">
        <v>6.5955150512000005E-3</v>
      </c>
      <c r="P14" s="123">
        <v>0.12837285336000001</v>
      </c>
      <c r="Q14" s="123">
        <v>0.28556347447000002</v>
      </c>
      <c r="R14" s="147"/>
      <c r="S14" s="194"/>
      <c r="T14" s="148">
        <v>0.88804390071058936</v>
      </c>
      <c r="U14" s="149">
        <v>0.10581947116804791</v>
      </c>
      <c r="V14" s="146">
        <v>6</v>
      </c>
      <c r="W14" s="149" t="s">
        <v>75</v>
      </c>
      <c r="X14" s="148">
        <v>0.90868750710353641</v>
      </c>
      <c r="Y14" s="146">
        <v>6</v>
      </c>
      <c r="Z14" s="181" t="s">
        <v>33</v>
      </c>
      <c r="AA14" s="181">
        <v>0.11076923076923077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9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404464</v>
      </c>
      <c r="I15" s="158">
        <v>646542.06547999999</v>
      </c>
      <c r="J15" s="17">
        <v>0.62558033203875363</v>
      </c>
      <c r="K15" s="10">
        <v>12.68</v>
      </c>
      <c r="L15" s="10">
        <v>0.91</v>
      </c>
      <c r="M15" s="8">
        <v>0.21318090114324142</v>
      </c>
      <c r="N15" s="160">
        <v>0.18359112306657699</v>
      </c>
      <c r="O15" s="8">
        <v>-7.8258174491999996E-2</v>
      </c>
      <c r="P15" s="8">
        <v>-0.17031845159</v>
      </c>
      <c r="Q15" s="8">
        <v>-0.17925962395</v>
      </c>
      <c r="R15" s="147"/>
      <c r="S15" s="194"/>
      <c r="T15" s="148">
        <v>0.88804390071058936</v>
      </c>
      <c r="U15" s="149">
        <v>0.10581947116804791</v>
      </c>
      <c r="V15" s="146">
        <v>7</v>
      </c>
      <c r="W15" s="149" t="s">
        <v>443</v>
      </c>
      <c r="X15" s="148">
        <v>0.90735608730081996</v>
      </c>
      <c r="Y15" s="146">
        <v>7</v>
      </c>
      <c r="Z15" s="181" t="s">
        <v>75</v>
      </c>
      <c r="AA15" s="181">
        <v>0.10582788270743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5</v>
      </c>
      <c r="B16" s="37">
        <v>6</v>
      </c>
      <c r="E16" s="128" t="s">
        <v>33</v>
      </c>
      <c r="F16" s="119" t="s">
        <v>257</v>
      </c>
      <c r="G16" s="165">
        <v>156143.04999999999</v>
      </c>
      <c r="H16" s="122">
        <v>1522394.7375</v>
      </c>
      <c r="I16" s="165">
        <v>1668456.273</v>
      </c>
      <c r="J16" s="124">
        <v>0.91245707911938789</v>
      </c>
      <c r="K16" s="125">
        <v>1.08</v>
      </c>
      <c r="L16" s="125">
        <v>0.09</v>
      </c>
      <c r="M16" s="123">
        <v>0.11076923076923077</v>
      </c>
      <c r="N16" s="170">
        <v>0.11076923076923077</v>
      </c>
      <c r="O16" s="6">
        <v>-1.1156186612000001E-2</v>
      </c>
      <c r="P16" s="6">
        <v>-1.6423151452999999E-2</v>
      </c>
      <c r="Q16" s="6">
        <v>0.27350094735999997</v>
      </c>
      <c r="R16" s="147"/>
      <c r="S16" s="194"/>
      <c r="T16" s="148">
        <v>0.88804390071058936</v>
      </c>
      <c r="U16" s="149">
        <v>0.10581947116804791</v>
      </c>
      <c r="V16" s="146">
        <v>8</v>
      </c>
      <c r="W16" s="149" t="s">
        <v>43</v>
      </c>
      <c r="X16" s="148">
        <v>0.63383574301790102</v>
      </c>
      <c r="Y16" s="146">
        <v>8</v>
      </c>
      <c r="Z16" s="181" t="s">
        <v>53</v>
      </c>
      <c r="AA16" s="181">
        <v>9.3700934579439246E-2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3</v>
      </c>
      <c r="C17" s="126"/>
      <c r="E17" s="127" t="s">
        <v>42</v>
      </c>
      <c r="F17" s="66" t="s">
        <v>159</v>
      </c>
      <c r="G17" s="158">
        <v>23567.968364</v>
      </c>
      <c r="H17" s="15">
        <v>1529561.1468</v>
      </c>
      <c r="I17" s="158">
        <v>2605248.4323999998</v>
      </c>
      <c r="J17" s="17">
        <v>0.58710759702518733</v>
      </c>
      <c r="K17" s="10">
        <v>10.87</v>
      </c>
      <c r="L17" s="10">
        <v>0.72</v>
      </c>
      <c r="M17" s="8">
        <v>0.16748844376221442</v>
      </c>
      <c r="N17" s="160">
        <v>0.13312788906214654</v>
      </c>
      <c r="O17" s="8">
        <v>-3.5947712419000001E-2</v>
      </c>
      <c r="P17" s="8">
        <v>-0.26654977749000003</v>
      </c>
      <c r="Q17" s="8">
        <v>-0.12842043426999999</v>
      </c>
      <c r="R17" s="147"/>
      <c r="S17" s="194"/>
      <c r="T17" s="148">
        <v>0.88804390071058936</v>
      </c>
      <c r="U17" s="149">
        <v>0.10581947116804791</v>
      </c>
      <c r="V17" s="146">
        <v>9</v>
      </c>
      <c r="W17" s="149" t="s">
        <v>63</v>
      </c>
      <c r="X17" s="148">
        <v>0.62558033203875363</v>
      </c>
      <c r="Y17" s="146">
        <v>9</v>
      </c>
      <c r="Z17" s="181" t="s">
        <v>43</v>
      </c>
      <c r="AA17" s="181">
        <v>9.275362318715491E-2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8</v>
      </c>
      <c r="B18" s="37">
        <v>9</v>
      </c>
      <c r="E18" s="128" t="s">
        <v>43</v>
      </c>
      <c r="F18" s="119" t="s">
        <v>159</v>
      </c>
      <c r="G18" s="165">
        <v>12179.186938000001</v>
      </c>
      <c r="H18" s="122">
        <v>630272.92405000003</v>
      </c>
      <c r="I18" s="165">
        <v>994378.95542000001</v>
      </c>
      <c r="J18" s="124">
        <v>0.63383574301790102</v>
      </c>
      <c r="K18" s="125">
        <v>4.8</v>
      </c>
      <c r="L18" s="125">
        <v>0.4</v>
      </c>
      <c r="M18" s="123">
        <v>9.275362318715491E-2</v>
      </c>
      <c r="N18" s="170">
        <v>9.275362318715491E-2</v>
      </c>
      <c r="O18" s="123">
        <v>-1.1461318051000001E-2</v>
      </c>
      <c r="P18" s="123">
        <v>-4.5485869430999998E-2</v>
      </c>
      <c r="Q18" s="123">
        <v>0.15338025706</v>
      </c>
      <c r="R18" s="147"/>
      <c r="S18" s="194"/>
      <c r="T18" s="148">
        <v>0.88804390071058936</v>
      </c>
      <c r="U18" s="149">
        <v>0.10581947116804791</v>
      </c>
      <c r="V18" s="146">
        <v>10</v>
      </c>
      <c r="W18" s="149" t="s">
        <v>70</v>
      </c>
      <c r="X18" s="148">
        <v>0.61834510484910465</v>
      </c>
      <c r="Y18" s="146">
        <v>10</v>
      </c>
      <c r="Z18" s="181" t="s">
        <v>25</v>
      </c>
      <c r="AA18" s="181">
        <v>8.6824067022086809E-2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10</v>
      </c>
      <c r="B19" s="126">
        <v>5</v>
      </c>
      <c r="C19" s="126"/>
      <c r="E19" s="127" t="s">
        <v>70</v>
      </c>
      <c r="F19" s="66" t="s">
        <v>159</v>
      </c>
      <c r="G19" s="158">
        <v>1380.67</v>
      </c>
      <c r="H19" s="15">
        <v>214003.85</v>
      </c>
      <c r="I19" s="158">
        <v>346091.28191000002</v>
      </c>
      <c r="J19" s="17">
        <v>0.61834510484910465</v>
      </c>
      <c r="K19" s="10">
        <v>13.66</v>
      </c>
      <c r="L19" s="10">
        <v>1.44</v>
      </c>
      <c r="M19" s="8">
        <v>8.812903225806451E-2</v>
      </c>
      <c r="N19" s="160">
        <v>0.11148387096774194</v>
      </c>
      <c r="O19" s="8">
        <v>-9.9757475928000001E-3</v>
      </c>
      <c r="P19" s="8">
        <v>1.0877312632000001E-2</v>
      </c>
      <c r="Q19" s="8">
        <v>0.28907171840000001</v>
      </c>
      <c r="R19" s="147"/>
      <c r="S19" s="194"/>
      <c r="T19" s="148">
        <v>0.88804390071058936</v>
      </c>
      <c r="U19" s="149">
        <v>0.10581947116804791</v>
      </c>
      <c r="V19" s="146">
        <v>11</v>
      </c>
      <c r="W19" s="149" t="s">
        <v>42</v>
      </c>
      <c r="X19" s="148">
        <v>0.58710759702518733</v>
      </c>
      <c r="Y19" s="146">
        <v>11</v>
      </c>
      <c r="Z19" s="181" t="s">
        <v>14</v>
      </c>
      <c r="AA19" s="181">
        <v>7.8627591135861846E-2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7886.6104949999999</v>
      </c>
      <c r="I20" s="165">
        <v>212583.17434</v>
      </c>
      <c r="J20" s="124">
        <v>3.7098940306472046E-2</v>
      </c>
      <c r="K20" s="125">
        <v>0.1555</v>
      </c>
      <c r="L20" s="125">
        <v>5.0000000000000001E-3</v>
      </c>
      <c r="M20" s="123">
        <v>0.11518518518518518</v>
      </c>
      <c r="N20" s="170">
        <v>4.4444444444444439E-2</v>
      </c>
      <c r="O20" s="123">
        <v>-4.9295774647000003E-2</v>
      </c>
      <c r="P20" s="123">
        <v>-0.31965044879999999</v>
      </c>
      <c r="Q20" s="123">
        <v>-0.61652135387999996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K11" sqref="K11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0.84010170470390488</v>
      </c>
      <c r="H7" s="21">
        <v>4.7071111111111108</v>
      </c>
      <c r="I7" s="21">
        <v>0.37977777777777777</v>
      </c>
      <c r="J7" s="22">
        <v>0.11914230518599207</v>
      </c>
      <c r="K7" s="173">
        <v>0.11805325238498522</v>
      </c>
      <c r="L7" s="22">
        <v>-1.4059863086733333E-2</v>
      </c>
      <c r="M7" s="22">
        <v>3.8265172828111114E-2</v>
      </c>
      <c r="N7" s="22">
        <v>0.16287904013955556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6</v>
      </c>
      <c r="B9" s="126">
        <v>4</v>
      </c>
      <c r="C9" s="5" t="s">
        <v>396</v>
      </c>
      <c r="D9" s="158">
        <v>77523.289999999994</v>
      </c>
      <c r="E9" s="15">
        <v>603906.42909999995</v>
      </c>
      <c r="F9" s="158">
        <v>725673.42504999996</v>
      </c>
      <c r="G9" s="17">
        <v>0.83220138460822091</v>
      </c>
      <c r="H9" s="10">
        <v>1.008</v>
      </c>
      <c r="I9" s="10">
        <v>0.08</v>
      </c>
      <c r="J9" s="8">
        <v>0.1293966623876765</v>
      </c>
      <c r="K9" s="160">
        <v>0.12323491655969192</v>
      </c>
      <c r="L9" s="8">
        <v>-3.8363171351999997E-3</v>
      </c>
      <c r="M9" s="8">
        <v>5.4673899283000003E-2</v>
      </c>
      <c r="N9" s="8">
        <v>0.13146559100999999</v>
      </c>
      <c r="O9" s="126"/>
      <c r="P9" s="37"/>
      <c r="Q9" s="38">
        <v>0.84010170470390488</v>
      </c>
      <c r="R9" s="39">
        <v>0.11805325238498522</v>
      </c>
      <c r="S9" s="37">
        <v>1</v>
      </c>
      <c r="T9" s="37" t="s">
        <v>57</v>
      </c>
      <c r="U9" s="38">
        <v>0.91041815533567871</v>
      </c>
      <c r="V9" s="37">
        <v>1</v>
      </c>
      <c r="W9" s="197" t="s">
        <v>643</v>
      </c>
      <c r="X9" s="177">
        <v>0.1326530612244898</v>
      </c>
    </row>
    <row r="10" spans="1:36" ht="16.8" customHeight="1" x14ac:dyDescent="0.3">
      <c r="A10" s="37">
        <v>2</v>
      </c>
      <c r="B10" s="37">
        <v>7</v>
      </c>
      <c r="C10" s="127" t="s">
        <v>225</v>
      </c>
      <c r="D10" s="157">
        <v>7014.5649999999996</v>
      </c>
      <c r="E10" s="14">
        <v>590556.22734999994</v>
      </c>
      <c r="F10" s="157">
        <v>654102.11283999996</v>
      </c>
      <c r="G10" s="16">
        <v>0.90285020604184474</v>
      </c>
      <c r="H10" s="9">
        <v>9.4499999999999993</v>
      </c>
      <c r="I10" s="9">
        <v>0.8</v>
      </c>
      <c r="J10" s="6">
        <v>0.11224610998930989</v>
      </c>
      <c r="K10" s="159">
        <v>0.11402779427485452</v>
      </c>
      <c r="L10" s="6">
        <v>1.5928562808999999E-2</v>
      </c>
      <c r="M10" s="6">
        <v>1.3194388437E-2</v>
      </c>
      <c r="N10" s="6">
        <v>0.19526578296</v>
      </c>
      <c r="Q10" s="38">
        <v>0.84010170470390488</v>
      </c>
      <c r="R10" s="39">
        <v>0.11805325238498522</v>
      </c>
      <c r="S10" s="37">
        <v>2</v>
      </c>
      <c r="T10" s="37" t="s">
        <v>225</v>
      </c>
      <c r="U10" s="38">
        <v>0.90285020604184474</v>
      </c>
      <c r="V10" s="37">
        <v>2</v>
      </c>
      <c r="W10" s="197" t="s">
        <v>66</v>
      </c>
      <c r="X10" s="99">
        <v>0.12537313432835823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349478.00085999997</v>
      </c>
      <c r="F11" s="158">
        <v>383865.36868999997</v>
      </c>
      <c r="G11" s="17">
        <v>0.91041815533567871</v>
      </c>
      <c r="H11" s="10">
        <v>10.220000000000001</v>
      </c>
      <c r="I11" s="10">
        <v>0.86</v>
      </c>
      <c r="J11" s="8">
        <v>0.10875811429179527</v>
      </c>
      <c r="K11" s="160">
        <v>0.10982228370756626</v>
      </c>
      <c r="L11" s="8">
        <v>-1.9307034023000002E-2</v>
      </c>
      <c r="M11" s="8">
        <v>0.10776967934999999</v>
      </c>
      <c r="N11" s="8">
        <v>0.23628901234999999</v>
      </c>
      <c r="O11" s="126"/>
      <c r="P11" s="37"/>
      <c r="Q11" s="38">
        <v>0.84010170470390488</v>
      </c>
      <c r="R11" s="39">
        <v>0.11805325238498522</v>
      </c>
      <c r="S11" s="37">
        <v>3</v>
      </c>
      <c r="T11" s="37" t="s">
        <v>387</v>
      </c>
      <c r="U11" s="38">
        <v>0.8677864578077602</v>
      </c>
      <c r="V11" s="37">
        <v>3</v>
      </c>
      <c r="W11" s="197" t="s">
        <v>339</v>
      </c>
      <c r="X11" s="177">
        <v>0.12407680945347123</v>
      </c>
    </row>
    <row r="12" spans="1:36" s="118" customFormat="1" ht="16.8" customHeight="1" x14ac:dyDescent="0.3">
      <c r="A12" s="146">
        <v>3</v>
      </c>
      <c r="B12" s="146">
        <v>6</v>
      </c>
      <c r="C12" s="127" t="s">
        <v>387</v>
      </c>
      <c r="D12" s="157">
        <v>4020.6350000000002</v>
      </c>
      <c r="E12" s="14">
        <v>302914.6409</v>
      </c>
      <c r="F12" s="157">
        <v>349065.87695000001</v>
      </c>
      <c r="G12" s="16">
        <v>0.8677864578077602</v>
      </c>
      <c r="H12" s="9">
        <v>9.86</v>
      </c>
      <c r="I12" s="9">
        <v>0.72</v>
      </c>
      <c r="J12" s="6">
        <v>0.13087337403769578</v>
      </c>
      <c r="K12" s="159">
        <v>0.11468011680382269</v>
      </c>
      <c r="L12" s="6">
        <v>-4.8870690789000002E-3</v>
      </c>
      <c r="M12" s="6">
        <v>2.8686696509E-2</v>
      </c>
      <c r="N12" s="6">
        <v>0.16612427556000001</v>
      </c>
      <c r="O12" s="146"/>
      <c r="P12" s="37"/>
      <c r="Q12" s="38">
        <v>0.84010170470390488</v>
      </c>
      <c r="R12" s="39">
        <v>0.11805325238498522</v>
      </c>
      <c r="S12" s="37">
        <v>4</v>
      </c>
      <c r="T12" s="37" t="s">
        <v>22</v>
      </c>
      <c r="U12" s="38">
        <v>0.85341646368105184</v>
      </c>
      <c r="V12" s="37">
        <v>4</v>
      </c>
      <c r="W12" s="197" t="s">
        <v>396</v>
      </c>
      <c r="X12" s="181">
        <v>0.12323491655969192</v>
      </c>
    </row>
    <row r="13" spans="1:36" s="7" customFormat="1" ht="16.8" customHeight="1" x14ac:dyDescent="0.3">
      <c r="A13" s="126">
        <v>7</v>
      </c>
      <c r="B13" s="126">
        <v>3</v>
      </c>
      <c r="C13" s="5" t="s">
        <v>339</v>
      </c>
      <c r="D13" s="158">
        <v>44196.05</v>
      </c>
      <c r="E13" s="15">
        <v>299207.2585</v>
      </c>
      <c r="F13" s="158">
        <v>366211.55789</v>
      </c>
      <c r="G13" s="17">
        <v>0.81703390309126656</v>
      </c>
      <c r="H13" s="10">
        <v>0.84</v>
      </c>
      <c r="I13" s="10">
        <v>7.0000000000000007E-2</v>
      </c>
      <c r="J13" s="8">
        <v>0.1240768094534712</v>
      </c>
      <c r="K13" s="160">
        <v>0.12407680945347123</v>
      </c>
      <c r="L13" s="8">
        <v>-4.6478873240000003E-2</v>
      </c>
      <c r="M13" s="8">
        <v>2.0369886740999998E-2</v>
      </c>
      <c r="N13" s="8">
        <v>9.3128715105000009E-2</v>
      </c>
      <c r="O13" s="126"/>
      <c r="P13" s="37"/>
      <c r="Q13" s="38">
        <v>0.84010170470390488</v>
      </c>
      <c r="R13" s="39">
        <v>0.11805325238498522</v>
      </c>
      <c r="S13" s="37">
        <v>5</v>
      </c>
      <c r="T13" s="37" t="s">
        <v>66</v>
      </c>
      <c r="U13" s="38">
        <v>0.83245493372995161</v>
      </c>
      <c r="V13" s="37">
        <v>5</v>
      </c>
      <c r="W13" s="197" t="s">
        <v>645</v>
      </c>
      <c r="X13" s="177">
        <v>0.12284360189573461</v>
      </c>
    </row>
    <row r="14" spans="1:36" ht="16.8" customHeight="1" x14ac:dyDescent="0.3">
      <c r="A14" s="37">
        <v>8</v>
      </c>
      <c r="B14" s="37">
        <v>5</v>
      </c>
      <c r="C14" s="127" t="s">
        <v>645</v>
      </c>
      <c r="D14" s="157">
        <v>18746.075000000001</v>
      </c>
      <c r="E14" s="14">
        <v>197771.09125</v>
      </c>
      <c r="F14" s="157">
        <v>244429.47008999999</v>
      </c>
      <c r="G14" s="16">
        <v>0.80911312034993088</v>
      </c>
      <c r="H14" s="9">
        <v>1.3480000000000001</v>
      </c>
      <c r="I14" s="9">
        <v>0.108</v>
      </c>
      <c r="J14" s="6">
        <v>0.12777251184834126</v>
      </c>
      <c r="K14" s="159">
        <v>0.12284360189573461</v>
      </c>
      <c r="L14" s="6">
        <v>-1.0504595759999999E-2</v>
      </c>
      <c r="M14" s="6">
        <v>3.3154417939000001E-2</v>
      </c>
      <c r="N14" s="6">
        <v>0.17360829884000001</v>
      </c>
      <c r="Q14" s="38">
        <v>0.84010170470390488</v>
      </c>
      <c r="R14" s="39">
        <v>0.11805325238498522</v>
      </c>
      <c r="S14" s="37">
        <v>6</v>
      </c>
      <c r="T14" s="37" t="s">
        <v>396</v>
      </c>
      <c r="U14" s="38">
        <v>0.83220138460822091</v>
      </c>
      <c r="V14" s="37">
        <v>6</v>
      </c>
      <c r="W14" s="197" t="s">
        <v>387</v>
      </c>
      <c r="X14" s="99">
        <v>0.11468011680382269</v>
      </c>
    </row>
    <row r="15" spans="1:36" s="118" customFormat="1" ht="16.8" customHeight="1" x14ac:dyDescent="0.3">
      <c r="A15" s="146">
        <v>9</v>
      </c>
      <c r="B15" s="146">
        <v>1</v>
      </c>
      <c r="C15" s="5" t="s">
        <v>643</v>
      </c>
      <c r="D15" s="158">
        <v>18399.378000000001</v>
      </c>
      <c r="E15" s="15">
        <v>1081883.4264</v>
      </c>
      <c r="F15" s="158">
        <v>1379408.6343</v>
      </c>
      <c r="G15" s="17">
        <v>0.78430959434222813</v>
      </c>
      <c r="H15" s="10">
        <v>8.15</v>
      </c>
      <c r="I15" s="10">
        <v>0.65</v>
      </c>
      <c r="J15" s="8">
        <v>0.13860544217687074</v>
      </c>
      <c r="K15" s="160">
        <v>0.1326530612244898</v>
      </c>
      <c r="L15" s="8">
        <v>-5.0080775444999996E-2</v>
      </c>
      <c r="M15" s="8">
        <v>-5.0692836278000003E-2</v>
      </c>
      <c r="N15" s="8">
        <v>-2.1950162738999999E-2</v>
      </c>
      <c r="O15" s="146"/>
      <c r="P15" s="37"/>
      <c r="Q15" s="38">
        <v>0.84010170470390488</v>
      </c>
      <c r="R15" s="39">
        <v>0.11805325238498522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224530</v>
      </c>
      <c r="E16" s="14">
        <v>1517822.8</v>
      </c>
      <c r="F16" s="157">
        <v>1778525.3326999999</v>
      </c>
      <c r="G16" s="16">
        <v>0.85341646368105184</v>
      </c>
      <c r="H16" s="9">
        <v>0.68799999999999994</v>
      </c>
      <c r="I16" s="9">
        <v>0.06</v>
      </c>
      <c r="J16" s="6">
        <v>0.10177514792899407</v>
      </c>
      <c r="K16" s="159">
        <v>0.10650887573964497</v>
      </c>
      <c r="L16" s="6">
        <v>-5.8823529415999998E-3</v>
      </c>
      <c r="M16" s="6">
        <v>6.4563719670000005E-2</v>
      </c>
      <c r="N16" s="6">
        <v>0.26559622861999999</v>
      </c>
      <c r="O16" s="126"/>
      <c r="P16" s="37"/>
      <c r="Q16" s="38">
        <v>0.84010170470390488</v>
      </c>
      <c r="R16" s="39">
        <v>0.11805325238498522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5</v>
      </c>
      <c r="B17" s="126">
        <v>2</v>
      </c>
      <c r="C17" s="5" t="s">
        <v>66</v>
      </c>
      <c r="D17" s="158">
        <v>43302.14</v>
      </c>
      <c r="E17" s="15">
        <v>290124.33799999999</v>
      </c>
      <c r="F17" s="158">
        <v>348516.56978000002</v>
      </c>
      <c r="G17" s="17">
        <v>0.83245493372995161</v>
      </c>
      <c r="H17" s="10">
        <v>0.8</v>
      </c>
      <c r="I17" s="10">
        <v>7.0000000000000007E-2</v>
      </c>
      <c r="J17" s="8">
        <v>0.11940298507462686</v>
      </c>
      <c r="K17" s="160">
        <v>0.12537313432835823</v>
      </c>
      <c r="L17" s="8">
        <v>-1.4903129659000001E-3</v>
      </c>
      <c r="M17" s="8">
        <v>7.2666703801999993E-2</v>
      </c>
      <c r="N17" s="8">
        <v>0.22638361955</v>
      </c>
      <c r="O17" s="126"/>
      <c r="P17" s="37"/>
      <c r="Q17" s="38">
        <v>0.84010170470390488</v>
      </c>
      <c r="R17" s="39">
        <v>0.11805325238498522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30"/>
  <sheetViews>
    <sheetView showGridLines="0" topLeftCell="A224" zoomScaleNormal="100" workbookViewId="0">
      <selection activeCell="U256" sqref="U25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45786</v>
      </c>
    </row>
    <row r="2" spans="1:28" ht="15.6" x14ac:dyDescent="0.3">
      <c r="A2" s="73" t="s">
        <v>361</v>
      </c>
      <c r="I2" s="92" t="s">
        <v>378</v>
      </c>
      <c r="J2" s="92">
        <f ca="1">TODAY()</f>
        <v>46150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0.93036964283671231</v>
      </c>
      <c r="W3" s="31">
        <f>'Galpões Logísticos'!$J$7</f>
        <v>9.4428950087879257E-2</v>
      </c>
      <c r="X3" s="31">
        <f>'Galpões Logísticos'!$K$7</f>
        <v>9.6515951958723423E-2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46150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0.95878421027029137</v>
      </c>
      <c r="W4" s="31">
        <f>Recebíveis!$K$7</f>
        <v>0.13091342879268109</v>
      </c>
      <c r="X4" s="31">
        <f>Recebíveis!$L$7</f>
        <v>0.13106747780317637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45786</v>
      </c>
      <c r="J5" s="1">
        <f t="shared" ref="J5:J68" ca="1" si="0">VLOOKUP(I5,$A$10:$G$10000,2,FALSE)</f>
        <v>144.91939496000001</v>
      </c>
      <c r="K5" s="1">
        <f t="shared" ref="K5:K68" ca="1" si="1">VLOOKUP(I5,$A$10:$G$10000,6,FALSE)</f>
        <v>167.26664342000001</v>
      </c>
      <c r="L5" s="1">
        <f t="shared" ref="L5:L68" ca="1" si="2">VLOOKUP(I5,$A$10:$G$10000,7,FALSE)</f>
        <v>155.32611263999999</v>
      </c>
      <c r="M5" s="1">
        <f ca="1">VLOOKUP(I5,$A$10:$G$10000,3,FALSE)</f>
        <v>166.41561923</v>
      </c>
      <c r="U5" s="1" t="s">
        <v>152</v>
      </c>
      <c r="V5" s="16">
        <f>Outros!J7</f>
        <v>0.88804390071058936</v>
      </c>
      <c r="W5" s="31">
        <f>Outros!M7</f>
        <v>0.11093149052531902</v>
      </c>
      <c r="X5" s="31">
        <f>Outros!$N$7</f>
        <v>0.10581947116804791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45789</v>
      </c>
      <c r="J6" s="1">
        <f t="shared" ca="1" si="0"/>
        <v>144.87261810000001</v>
      </c>
      <c r="K6" s="1">
        <f t="shared" ca="1" si="1"/>
        <v>167.35741282000001</v>
      </c>
      <c r="L6" s="1">
        <f t="shared" ca="1" si="2"/>
        <v>155.38448287</v>
      </c>
      <c r="M6" s="1">
        <f t="shared" ref="M6:M69" ca="1" si="5">VLOOKUP(I6,$A$10:$G$10000,3,FALSE)</f>
        <v>166.35945316999999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0.84010170470390488</v>
      </c>
      <c r="W6" s="31">
        <f>FoF!$J$7</f>
        <v>0.11914230518599207</v>
      </c>
      <c r="X6" s="31">
        <f>FoF!$K$7</f>
        <v>0.11805325238498522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45790</v>
      </c>
      <c r="J7" s="1">
        <f t="shared" ca="1" si="0"/>
        <v>145.08268873</v>
      </c>
      <c r="K7" s="1">
        <f t="shared" ca="1" si="1"/>
        <v>167.44823145999999</v>
      </c>
      <c r="L7" s="1">
        <f t="shared" ca="1" si="2"/>
        <v>158.11517413000001</v>
      </c>
      <c r="M7" s="1">
        <f t="shared" ca="1" si="5"/>
        <v>166.57881745</v>
      </c>
      <c r="O7" s="1">
        <f t="shared" ref="O7:O70" ca="1" si="6">J7/J6*O6</f>
        <v>100.14500368168606</v>
      </c>
      <c r="P7" s="1">
        <f t="shared" ref="P7:P70" ca="1" si="7">K7/K6*P6</f>
        <v>100.05426627866055</v>
      </c>
      <c r="Q7" s="1">
        <f t="shared" ref="Q7:R70" ca="1" si="8">L7/L6*Q6</f>
        <v>101.75737706208707</v>
      </c>
      <c r="R7" s="1">
        <f t="shared" ca="1" si="8"/>
        <v>100.13186162602724</v>
      </c>
      <c r="U7" s="1" t="s">
        <v>281</v>
      </c>
      <c r="V7" s="16">
        <f>Shopping!$G$7</f>
        <v>0.89516246223349938</v>
      </c>
      <c r="W7" s="31">
        <f>Shopping!$J$7</f>
        <v>0.10456310435621739</v>
      </c>
      <c r="X7" s="31">
        <f>Shopping!$K$7</f>
        <v>0.10173965511182685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45791</v>
      </c>
      <c r="J8" s="1">
        <f t="shared" ca="1" si="0"/>
        <v>144.83817332000001</v>
      </c>
      <c r="K8" s="1">
        <f t="shared" ca="1" si="1"/>
        <v>167.53909934999999</v>
      </c>
      <c r="L8" s="1">
        <f t="shared" ca="1" si="2"/>
        <v>157.50044346999999</v>
      </c>
      <c r="M8" s="1">
        <f t="shared" ca="1" si="5"/>
        <v>166.13245671000001</v>
      </c>
      <c r="O8" s="1">
        <f t="shared" ca="1" si="6"/>
        <v>99.976224092273782</v>
      </c>
      <c r="P8" s="1">
        <f t="shared" ca="1" si="7"/>
        <v>100.1085619853573</v>
      </c>
      <c r="Q8" s="1">
        <f t="shared" ca="1" si="8"/>
        <v>101.3617579831123</v>
      </c>
      <c r="R8" s="1">
        <f t="shared" ca="1" si="8"/>
        <v>99.863550609433645</v>
      </c>
      <c r="U8" s="32" t="s">
        <v>256</v>
      </c>
      <c r="V8" s="34">
        <f>Escritórios!$G$7</f>
        <v>0.67066376134330552</v>
      </c>
      <c r="W8" s="33">
        <f>Escritórios!$J$7</f>
        <v>0.10069615032475533</v>
      </c>
      <c r="X8" s="33">
        <f>Escritórios!$K$7</f>
        <v>9.3856004443761992E-2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45792</v>
      </c>
      <c r="J9" s="1">
        <f t="shared" ca="1" si="0"/>
        <v>145.55683601000001</v>
      </c>
      <c r="K9" s="1">
        <f t="shared" ca="1" si="1"/>
        <v>167.63001649</v>
      </c>
      <c r="L9" s="1">
        <f t="shared" ca="1" si="2"/>
        <v>158.53761301</v>
      </c>
      <c r="M9" s="1">
        <f t="shared" ca="1" si="5"/>
        <v>166.49327435999999</v>
      </c>
      <c r="O9" s="1">
        <f t="shared" ca="1" si="6"/>
        <v>100.47228932490728</v>
      </c>
      <c r="P9" s="1">
        <f t="shared" ca="1" si="7"/>
        <v>100.16288712009023</v>
      </c>
      <c r="Q9" s="1">
        <f t="shared" ca="1" si="8"/>
        <v>102.02924389988027</v>
      </c>
      <c r="R9" s="1">
        <f t="shared" ca="1" si="8"/>
        <v>100.08044098934566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45793</v>
      </c>
      <c r="J10" s="1">
        <f t="shared" ca="1" si="0"/>
        <v>146.24445588</v>
      </c>
      <c r="K10" s="1">
        <f t="shared" ca="1" si="1"/>
        <v>167.72098306000001</v>
      </c>
      <c r="L10" s="1">
        <f t="shared" ca="1" si="2"/>
        <v>158.37036466999999</v>
      </c>
      <c r="M10" s="1">
        <f t="shared" ca="1" si="5"/>
        <v>166.87466411</v>
      </c>
      <c r="O10" s="1">
        <f t="shared" ca="1" si="6"/>
        <v>100.94692689204599</v>
      </c>
      <c r="P10" s="1">
        <f t="shared" ca="1" si="7"/>
        <v>100.21724179041358</v>
      </c>
      <c r="Q10" s="1">
        <f t="shared" ca="1" si="8"/>
        <v>101.92160873779015</v>
      </c>
      <c r="R10" s="1">
        <f t="shared" ca="1" si="8"/>
        <v>100.30969742337005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45796</v>
      </c>
      <c r="J11" s="1">
        <f t="shared" ca="1" si="0"/>
        <v>146.08116211000001</v>
      </c>
      <c r="K11" s="1">
        <f t="shared" ca="1" si="1"/>
        <v>167.81199887</v>
      </c>
      <c r="L11" s="1">
        <f t="shared" ca="1" si="2"/>
        <v>158.88126915000001</v>
      </c>
      <c r="M11" s="1">
        <f t="shared" ca="1" si="5"/>
        <v>167.47505039999999</v>
      </c>
      <c r="O11" s="1">
        <f t="shared" ca="1" si="6"/>
        <v>100.83421147891852</v>
      </c>
      <c r="P11" s="1">
        <f t="shared" ca="1" si="7"/>
        <v>100.27162588279786</v>
      </c>
      <c r="Q11" s="1">
        <f t="shared" ca="1" si="8"/>
        <v>102.25040893106778</v>
      </c>
      <c r="R11" s="1">
        <f t="shared" ca="1" si="8"/>
        <v>100.67059443196172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45797</v>
      </c>
      <c r="J12" s="1">
        <f t="shared" ca="1" si="0"/>
        <v>146.16323424000001</v>
      </c>
      <c r="K12" s="1">
        <f t="shared" ca="1" si="1"/>
        <v>167.90306412000001</v>
      </c>
      <c r="L12" s="1">
        <f t="shared" ca="1" si="2"/>
        <v>159.41970891</v>
      </c>
      <c r="M12" s="1">
        <f t="shared" ca="1" si="5"/>
        <v>167.18070689999999</v>
      </c>
      <c r="O12" s="1">
        <f t="shared" ca="1" si="6"/>
        <v>100.89086271576119</v>
      </c>
      <c r="P12" s="1">
        <f t="shared" ca="1" si="7"/>
        <v>100.32603951674783</v>
      </c>
      <c r="Q12" s="1">
        <f t="shared" ca="1" si="8"/>
        <v>102.59692986421042</v>
      </c>
      <c r="R12" s="1">
        <f t="shared" ca="1" si="8"/>
        <v>100.49366219613667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45798</v>
      </c>
      <c r="J13" s="1">
        <f t="shared" ca="1" si="0"/>
        <v>146.12411177000001</v>
      </c>
      <c r="K13" s="1">
        <f t="shared" ca="1" si="1"/>
        <v>167.99417879000001</v>
      </c>
      <c r="L13" s="1">
        <f t="shared" ca="1" si="2"/>
        <v>156.88423363000001</v>
      </c>
      <c r="M13" s="1">
        <f t="shared" ca="1" si="5"/>
        <v>166.64702281999999</v>
      </c>
      <c r="O13" s="1">
        <f t="shared" ca="1" si="6"/>
        <v>100.86385797841808</v>
      </c>
      <c r="P13" s="1">
        <f t="shared" ca="1" si="7"/>
        <v>100.38048268031298</v>
      </c>
      <c r="Q13" s="1">
        <f t="shared" ca="1" si="8"/>
        <v>100.96518695580093</v>
      </c>
      <c r="R13" s="1">
        <f t="shared" ca="1" si="8"/>
        <v>100.17286042032497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45799</v>
      </c>
      <c r="J14" s="1">
        <f t="shared" ca="1" si="0"/>
        <v>146.15557984</v>
      </c>
      <c r="K14" s="1">
        <f t="shared" ca="1" si="1"/>
        <v>168.08534288999999</v>
      </c>
      <c r="L14" s="1">
        <f t="shared" ca="1" si="2"/>
        <v>156.19166462000001</v>
      </c>
      <c r="M14" s="1">
        <f t="shared" ca="1" si="5"/>
        <v>167.05597903</v>
      </c>
      <c r="O14" s="1">
        <f t="shared" ca="1" si="6"/>
        <v>100.88557917764309</v>
      </c>
      <c r="P14" s="1">
        <f t="shared" ca="1" si="7"/>
        <v>100.43495537946855</v>
      </c>
      <c r="Q14" s="1">
        <f t="shared" ca="1" si="8"/>
        <v>100.51947384648138</v>
      </c>
      <c r="R14" s="1">
        <f t="shared" ca="1" si="8"/>
        <v>100.41868727428927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45800</v>
      </c>
      <c r="J15" s="1">
        <f t="shared" ca="1" si="0"/>
        <v>146.29718616</v>
      </c>
      <c r="K15" s="1">
        <f t="shared" ca="1" si="1"/>
        <v>168.17655642</v>
      </c>
      <c r="L15" s="1">
        <f t="shared" ca="1" si="2"/>
        <v>156.81940058000001</v>
      </c>
      <c r="M15" s="1">
        <f t="shared" ca="1" si="5"/>
        <v>167.20627078000001</v>
      </c>
      <c r="O15" s="1">
        <f t="shared" ca="1" si="6"/>
        <v>100.98332457760698</v>
      </c>
      <c r="P15" s="1">
        <f t="shared" ca="1" si="7"/>
        <v>100.48945761421456</v>
      </c>
      <c r="Q15" s="1">
        <f t="shared" ca="1" si="8"/>
        <v>100.92346268011877</v>
      </c>
      <c r="R15" s="1">
        <f t="shared" ca="1" si="8"/>
        <v>100.509028849196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45803</v>
      </c>
      <c r="J16" s="1">
        <f t="shared" ca="1" si="0"/>
        <v>146.12070982</v>
      </c>
      <c r="K16" s="1">
        <f t="shared" ca="1" si="1"/>
        <v>168.26781955000001</v>
      </c>
      <c r="L16" s="1">
        <f t="shared" ca="1" si="2"/>
        <v>157.17423012</v>
      </c>
      <c r="M16" s="1">
        <f t="shared" ca="1" si="5"/>
        <v>167.32670268000001</v>
      </c>
      <c r="O16" s="1">
        <f t="shared" ca="1" si="6"/>
        <v>100.86150974308927</v>
      </c>
      <c r="P16" s="1">
        <f t="shared" ca="1" si="7"/>
        <v>100.54398948613</v>
      </c>
      <c r="Q16" s="1">
        <f t="shared" ca="1" si="8"/>
        <v>101.15181851941892</v>
      </c>
      <c r="R16" s="1">
        <f t="shared" ca="1" si="8"/>
        <v>100.58142142906156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45804</v>
      </c>
      <c r="J17" s="1">
        <f t="shared" ca="1" si="0"/>
        <v>146.2100111</v>
      </c>
      <c r="K17" s="1">
        <f t="shared" ca="1" si="1"/>
        <v>168.35913210999999</v>
      </c>
      <c r="L17" s="1">
        <f t="shared" ca="1" si="2"/>
        <v>158.77297132999999</v>
      </c>
      <c r="M17" s="1">
        <f t="shared" ca="1" si="5"/>
        <v>167.94664784</v>
      </c>
      <c r="O17" s="1">
        <f t="shared" ca="1" si="6"/>
        <v>100.92315098431979</v>
      </c>
      <c r="P17" s="1">
        <f t="shared" ca="1" si="7"/>
        <v>100.59855089363585</v>
      </c>
      <c r="Q17" s="1">
        <f t="shared" ca="1" si="8"/>
        <v>102.18071225479761</v>
      </c>
      <c r="R17" s="1">
        <f t="shared" ca="1" si="8"/>
        <v>100.95407543109563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45805</v>
      </c>
      <c r="J18" s="1">
        <f t="shared" ca="1" si="0"/>
        <v>146.40604866999999</v>
      </c>
      <c r="K18" s="1">
        <f t="shared" ca="1" si="1"/>
        <v>168.45049427999999</v>
      </c>
      <c r="L18" s="1">
        <f t="shared" ca="1" si="2"/>
        <v>158.02949619</v>
      </c>
      <c r="M18" s="1">
        <f t="shared" ca="1" si="5"/>
        <v>167.58498646000001</v>
      </c>
      <c r="O18" s="1">
        <f t="shared" ca="1" si="6"/>
        <v>101.05846818405774</v>
      </c>
      <c r="P18" s="1">
        <f t="shared" ca="1" si="7"/>
        <v>100.65314194428638</v>
      </c>
      <c r="Q18" s="1">
        <f t="shared" ca="1" si="8"/>
        <v>101.7022377467465</v>
      </c>
      <c r="R18" s="1">
        <f t="shared" ca="1" si="8"/>
        <v>100.73667787832152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45806</v>
      </c>
      <c r="J19" s="1">
        <f t="shared" ca="1" si="0"/>
        <v>146.54000060000001</v>
      </c>
      <c r="K19" s="1">
        <f t="shared" ca="1" si="1"/>
        <v>168.54190604999999</v>
      </c>
      <c r="L19" s="1">
        <f t="shared" ca="1" si="2"/>
        <v>157.62658232999999</v>
      </c>
      <c r="M19" s="1">
        <f t="shared" ca="1" si="5"/>
        <v>167.58411774000001</v>
      </c>
      <c r="O19" s="1">
        <f t="shared" ca="1" si="6"/>
        <v>101.15093005280616</v>
      </c>
      <c r="P19" s="1">
        <f t="shared" ca="1" si="7"/>
        <v>100.70776263210635</v>
      </c>
      <c r="Q19" s="1">
        <f t="shared" ca="1" si="8"/>
        <v>101.44293652660015</v>
      </c>
      <c r="R19" s="1">
        <f t="shared" ca="1" si="8"/>
        <v>100.73615568377024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45807</v>
      </c>
      <c r="J20" s="1">
        <f t="shared" ca="1" si="0"/>
        <v>147.21656411000001</v>
      </c>
      <c r="K20" s="1">
        <f t="shared" ca="1" si="1"/>
        <v>168.63336742999999</v>
      </c>
      <c r="L20" s="1">
        <f t="shared" ca="1" si="2"/>
        <v>155.91179473</v>
      </c>
      <c r="M20" s="1">
        <f t="shared" ca="1" si="5"/>
        <v>167.12523375000001</v>
      </c>
      <c r="O20" s="1">
        <f t="shared" ca="1" si="6"/>
        <v>101.61793583959535</v>
      </c>
      <c r="P20" s="1">
        <f t="shared" ca="1" si="7"/>
        <v>100.762412963071</v>
      </c>
      <c r="Q20" s="1">
        <f t="shared" ca="1" si="8"/>
        <v>100.33935940723319</v>
      </c>
      <c r="R20" s="1">
        <f t="shared" ca="1" si="8"/>
        <v>100.46031684127833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45810</v>
      </c>
      <c r="J21" s="1">
        <f t="shared" ca="1" si="0"/>
        <v>146.49407421999999</v>
      </c>
      <c r="K21" s="1">
        <f t="shared" ca="1" si="1"/>
        <v>168.72487841</v>
      </c>
      <c r="L21" s="1">
        <f t="shared" ca="1" si="2"/>
        <v>155.63875178000001</v>
      </c>
      <c r="M21" s="1">
        <f t="shared" ca="1" si="5"/>
        <v>166.83598814000001</v>
      </c>
      <c r="O21" s="1">
        <f t="shared" ca="1" si="6"/>
        <v>101.11922883790278</v>
      </c>
      <c r="P21" s="1">
        <f t="shared" ca="1" si="7"/>
        <v>100.8170929312051</v>
      </c>
      <c r="Q21" s="1">
        <f t="shared" ca="1" si="8"/>
        <v>100.16363854697946</v>
      </c>
      <c r="R21" s="1">
        <f t="shared" ca="1" si="8"/>
        <v>100.2864489879713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45811</v>
      </c>
      <c r="J22" s="1">
        <f t="shared" ca="1" si="0"/>
        <v>146.88699986</v>
      </c>
      <c r="K22" s="1">
        <f t="shared" ca="1" si="1"/>
        <v>168.816439</v>
      </c>
      <c r="L22" s="1">
        <f t="shared" ca="1" si="2"/>
        <v>156.50305215</v>
      </c>
      <c r="M22" s="1">
        <f t="shared" ca="1" si="5"/>
        <v>166.86308808999999</v>
      </c>
      <c r="O22" s="1">
        <f t="shared" ca="1" si="6"/>
        <v>101.39045030483919</v>
      </c>
      <c r="P22" s="1">
        <f t="shared" ca="1" si="7"/>
        <v>100.87180254248385</v>
      </c>
      <c r="Q22" s="1">
        <f t="shared" ca="1" si="8"/>
        <v>100.71987193273078</v>
      </c>
      <c r="R22" s="1">
        <f t="shared" ca="1" si="8"/>
        <v>100.30273898501299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45812</v>
      </c>
      <c r="J23" s="1">
        <f t="shared" ca="1" si="0"/>
        <v>146.62079699</v>
      </c>
      <c r="K23" s="1">
        <f t="shared" ca="1" si="1"/>
        <v>168.90804937999999</v>
      </c>
      <c r="L23" s="1">
        <f t="shared" ca="1" si="2"/>
        <v>155.88330368999999</v>
      </c>
      <c r="M23" s="1">
        <f t="shared" ca="1" si="5"/>
        <v>167.10635303999999</v>
      </c>
      <c r="O23" s="1">
        <f t="shared" ca="1" si="6"/>
        <v>101.20670069536071</v>
      </c>
      <c r="P23" s="1">
        <f t="shared" ca="1" si="7"/>
        <v>100.9265419044615</v>
      </c>
      <c r="Q23" s="1">
        <f t="shared" ca="1" si="8"/>
        <v>100.3210235737743</v>
      </c>
      <c r="R23" s="1">
        <f t="shared" ca="1" si="8"/>
        <v>100.44896749524463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45813</v>
      </c>
      <c r="J24" s="1">
        <f t="shared" ca="1" si="0"/>
        <v>146.62887663000001</v>
      </c>
      <c r="K24" s="1">
        <f t="shared" ca="1" si="1"/>
        <v>168.99970936</v>
      </c>
      <c r="L24" s="1">
        <f t="shared" ca="1" si="2"/>
        <v>155.01263152000001</v>
      </c>
      <c r="M24" s="1">
        <f t="shared" ca="1" si="5"/>
        <v>166.90863078000001</v>
      </c>
      <c r="O24" s="1">
        <f t="shared" ca="1" si="6"/>
        <v>101.21227776030643</v>
      </c>
      <c r="P24" s="1">
        <f t="shared" ca="1" si="7"/>
        <v>100.9813109036086</v>
      </c>
      <c r="Q24" s="1">
        <f t="shared" ca="1" si="8"/>
        <v>99.760689521159534</v>
      </c>
      <c r="R24" s="1">
        <f t="shared" ca="1" si="8"/>
        <v>100.33011506081283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45814</v>
      </c>
      <c r="J25" s="1">
        <f t="shared" ca="1" si="0"/>
        <v>146.68288265000001</v>
      </c>
      <c r="K25" s="1">
        <f t="shared" ca="1" si="1"/>
        <v>169.09141912000001</v>
      </c>
      <c r="L25" s="1">
        <f t="shared" ca="1" si="2"/>
        <v>154.85985626999999</v>
      </c>
      <c r="M25" s="1">
        <f t="shared" ca="1" si="5"/>
        <v>167.11181271999999</v>
      </c>
      <c r="O25" s="1">
        <f t="shared" ca="1" si="6"/>
        <v>101.24955604015551</v>
      </c>
      <c r="P25" s="1">
        <f t="shared" ca="1" si="7"/>
        <v>101.03610964747938</v>
      </c>
      <c r="Q25" s="1">
        <f t="shared" ca="1" si="8"/>
        <v>99.662368731864362</v>
      </c>
      <c r="R25" s="1">
        <f t="shared" ca="1" si="8"/>
        <v>100.45224935262992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45817</v>
      </c>
      <c r="J26" s="1">
        <f t="shared" ca="1" si="0"/>
        <v>145.27404862</v>
      </c>
      <c r="K26" s="1">
        <f t="shared" ca="1" si="1"/>
        <v>169.18317866999999</v>
      </c>
      <c r="L26" s="1">
        <f t="shared" ca="1" si="2"/>
        <v>154.40163290999999</v>
      </c>
      <c r="M26" s="1">
        <f t="shared" ca="1" si="5"/>
        <v>166.95503504999999</v>
      </c>
      <c r="O26" s="1">
        <f t="shared" ca="1" si="6"/>
        <v>100.27709205870973</v>
      </c>
      <c r="P26" s="1">
        <f t="shared" ca="1" si="7"/>
        <v>101.09093814204907</v>
      </c>
      <c r="Q26" s="1">
        <f t="shared" ca="1" si="8"/>
        <v>99.367472258589501</v>
      </c>
      <c r="R26" s="1">
        <f t="shared" ca="1" si="8"/>
        <v>100.35800903925272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45818</v>
      </c>
      <c r="J27" s="1">
        <f t="shared" ca="1" si="0"/>
        <v>144.91429203000001</v>
      </c>
      <c r="K27" s="1">
        <f t="shared" ca="1" si="1"/>
        <v>169.27498800000001</v>
      </c>
      <c r="L27" s="1">
        <f t="shared" ca="1" si="2"/>
        <v>155.23985442</v>
      </c>
      <c r="M27" s="1">
        <f t="shared" ca="1" si="5"/>
        <v>166.53027643999999</v>
      </c>
      <c r="O27" s="1">
        <f t="shared" ca="1" si="6"/>
        <v>100.02876591211405</v>
      </c>
      <c r="P27" s="1">
        <f t="shared" ca="1" si="7"/>
        <v>101.14579638134246</v>
      </c>
      <c r="Q27" s="1">
        <f t="shared" ca="1" si="8"/>
        <v>99.906922205275151</v>
      </c>
      <c r="R27" s="1">
        <f t="shared" ca="1" si="8"/>
        <v>100.10268323605598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45819</v>
      </c>
      <c r="J28" s="1">
        <f t="shared" ca="1" si="0"/>
        <v>144.93725522</v>
      </c>
      <c r="K28" s="1">
        <f t="shared" ca="1" si="1"/>
        <v>169.36684711999999</v>
      </c>
      <c r="L28" s="1">
        <f t="shared" ca="1" si="2"/>
        <v>156.02719256</v>
      </c>
      <c r="M28" s="1">
        <f t="shared" ca="1" si="5"/>
        <v>166.76047385000001</v>
      </c>
      <c r="O28" s="1">
        <f t="shared" ca="1" si="6"/>
        <v>100.04461651956574</v>
      </c>
      <c r="P28" s="1">
        <f t="shared" ca="1" si="7"/>
        <v>101.20068437133473</v>
      </c>
      <c r="Q28" s="1">
        <f t="shared" ca="1" si="8"/>
        <v>100.41362540076651</v>
      </c>
      <c r="R28" s="1">
        <f t="shared" ca="1" si="8"/>
        <v>100.24105674331004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45820</v>
      </c>
      <c r="J29" s="1">
        <f t="shared" ca="1" si="0"/>
        <v>144.2202935</v>
      </c>
      <c r="K29" s="1">
        <f t="shared" ca="1" si="1"/>
        <v>169.45875620000001</v>
      </c>
      <c r="L29" s="1">
        <f t="shared" ca="1" si="2"/>
        <v>156.79146707000001</v>
      </c>
      <c r="M29" s="1">
        <f t="shared" ca="1" si="5"/>
        <v>166.81185417</v>
      </c>
      <c r="O29" s="1">
        <f t="shared" ca="1" si="6"/>
        <v>99.549725401145338</v>
      </c>
      <c r="P29" s="1">
        <f t="shared" ca="1" si="7"/>
        <v>101.25560221360496</v>
      </c>
      <c r="Q29" s="1">
        <f t="shared" ca="1" si="8"/>
        <v>100.90548565340154</v>
      </c>
      <c r="R29" s="1">
        <f t="shared" ca="1" si="8"/>
        <v>100.27194186526791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45821</v>
      </c>
      <c r="J30" s="1">
        <f t="shared" ca="1" si="0"/>
        <v>145.38843931</v>
      </c>
      <c r="K30" s="1">
        <f t="shared" ca="1" si="1"/>
        <v>169.55071507</v>
      </c>
      <c r="L30" s="1">
        <f t="shared" ca="1" si="2"/>
        <v>156.12344085999999</v>
      </c>
      <c r="M30" s="1">
        <f t="shared" ca="1" si="5"/>
        <v>167.12960018000001</v>
      </c>
      <c r="O30" s="1">
        <f t="shared" ca="1" si="6"/>
        <v>100.35605155533526</v>
      </c>
      <c r="P30" s="1">
        <f t="shared" ca="1" si="7"/>
        <v>101.31054980657409</v>
      </c>
      <c r="Q30" s="1">
        <f t="shared" ca="1" si="8"/>
        <v>100.47556742883923</v>
      </c>
      <c r="R30" s="1">
        <f t="shared" ca="1" si="8"/>
        <v>100.46294153733061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45824</v>
      </c>
      <c r="J31" s="1">
        <f t="shared" ca="1" si="0"/>
        <v>145.93700432</v>
      </c>
      <c r="K31" s="1">
        <f t="shared" ca="1" si="1"/>
        <v>169.64272389000001</v>
      </c>
      <c r="L31" s="1">
        <f t="shared" ca="1" si="2"/>
        <v>158.44832818</v>
      </c>
      <c r="M31" s="1">
        <f t="shared" ca="1" si="5"/>
        <v>167.24836006999999</v>
      </c>
      <c r="O31" s="1">
        <f t="shared" ca="1" si="6"/>
        <v>100.73470489728103</v>
      </c>
      <c r="P31" s="1">
        <f t="shared" ca="1" si="7"/>
        <v>101.36552724584593</v>
      </c>
      <c r="Q31" s="1">
        <f t="shared" ca="1" si="8"/>
        <v>101.97178331671851</v>
      </c>
      <c r="R31" s="1">
        <f t="shared" ca="1" si="8"/>
        <v>100.53432905859073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45825</v>
      </c>
      <c r="J32" s="1">
        <f t="shared" ca="1" si="0"/>
        <v>145.94635969999999</v>
      </c>
      <c r="K32" s="1">
        <f t="shared" ca="1" si="1"/>
        <v>169.73478268</v>
      </c>
      <c r="L32" s="1">
        <f t="shared" ca="1" si="2"/>
        <v>157.97511972000001</v>
      </c>
      <c r="M32" s="1">
        <f t="shared" ca="1" si="5"/>
        <v>167.36046098</v>
      </c>
      <c r="O32" s="1">
        <f t="shared" ca="1" si="6"/>
        <v>100.74116255651484</v>
      </c>
      <c r="P32" s="1">
        <f t="shared" ca="1" si="7"/>
        <v>101.42053454337091</v>
      </c>
      <c r="Q32" s="1">
        <f t="shared" ca="1" si="8"/>
        <v>101.66724295898157</v>
      </c>
      <c r="R32" s="1">
        <f t="shared" ca="1" si="8"/>
        <v>100.60171381362802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45826</v>
      </c>
      <c r="J33" s="1">
        <f t="shared" ca="1" si="0"/>
        <v>146.32992995999999</v>
      </c>
      <c r="K33" s="1">
        <f t="shared" ca="1" si="1"/>
        <v>169.82689144</v>
      </c>
      <c r="L33" s="1">
        <f t="shared" ca="1" si="2"/>
        <v>157.83473534000001</v>
      </c>
      <c r="M33" s="1">
        <f t="shared" ca="1" si="5"/>
        <v>167.59108443</v>
      </c>
      <c r="O33" s="1">
        <f t="shared" ca="1" si="6"/>
        <v>101.00592636421743</v>
      </c>
      <c r="P33" s="1">
        <f t="shared" ca="1" si="7"/>
        <v>101.47557169914904</v>
      </c>
      <c r="Q33" s="1">
        <f t="shared" ca="1" si="8"/>
        <v>101.57689649876427</v>
      </c>
      <c r="R33" s="1">
        <f t="shared" ca="1" si="8"/>
        <v>100.74034341693907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45828</v>
      </c>
      <c r="J34" s="1">
        <f t="shared" ca="1" si="0"/>
        <v>146.14367300000001</v>
      </c>
      <c r="K34" s="1">
        <f t="shared" ca="1" si="1"/>
        <v>169.92051888</v>
      </c>
      <c r="L34" s="1">
        <f t="shared" ca="1" si="2"/>
        <v>156.01329976</v>
      </c>
      <c r="M34" s="1">
        <f t="shared" ca="1" si="5"/>
        <v>168.15708594</v>
      </c>
      <c r="O34" s="1">
        <f t="shared" ca="1" si="6"/>
        <v>100.8773603436383</v>
      </c>
      <c r="P34" s="1">
        <f t="shared" ca="1" si="7"/>
        <v>101.53151630203358</v>
      </c>
      <c r="Q34" s="1">
        <f t="shared" ca="1" si="8"/>
        <v>100.40468448225043</v>
      </c>
      <c r="R34" s="1">
        <f t="shared" ca="1" si="8"/>
        <v>101.08057145881753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45831</v>
      </c>
      <c r="J35" s="1">
        <f t="shared" ca="1" si="0"/>
        <v>145.85110499999999</v>
      </c>
      <c r="K35" s="1">
        <f t="shared" ca="1" si="1"/>
        <v>170.01419788999999</v>
      </c>
      <c r="L35" s="1">
        <f t="shared" ca="1" si="2"/>
        <v>155.37005529999999</v>
      </c>
      <c r="M35" s="1">
        <f t="shared" ca="1" si="5"/>
        <v>167.99062701</v>
      </c>
      <c r="O35" s="1">
        <f t="shared" ca="1" si="6"/>
        <v>100.67541189828194</v>
      </c>
      <c r="P35" s="1">
        <f t="shared" ca="1" si="7"/>
        <v>101.587491719209</v>
      </c>
      <c r="Q35" s="1">
        <f t="shared" ca="1" si="8"/>
        <v>99.990714922279523</v>
      </c>
      <c r="R35" s="1">
        <f t="shared" ca="1" si="8"/>
        <v>100.9805116624981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45832</v>
      </c>
      <c r="J36" s="1">
        <f t="shared" ca="1" si="0"/>
        <v>146.03566097999999</v>
      </c>
      <c r="K36" s="1">
        <f t="shared" ca="1" si="1"/>
        <v>170.10792848</v>
      </c>
      <c r="L36" s="1">
        <f t="shared" ca="1" si="2"/>
        <v>156.06880268</v>
      </c>
      <c r="M36" s="1">
        <f t="shared" ca="1" si="5"/>
        <v>167.76546296999999</v>
      </c>
      <c r="O36" s="1">
        <f t="shared" ca="1" si="6"/>
        <v>100.80280379774537</v>
      </c>
      <c r="P36" s="1">
        <f t="shared" ca="1" si="7"/>
        <v>101.64349795665056</v>
      </c>
      <c r="Q36" s="1">
        <f t="shared" ca="1" si="8"/>
        <v>100.44040421370292</v>
      </c>
      <c r="R36" s="1">
        <f t="shared" ca="1" si="8"/>
        <v>100.84516375427319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45833</v>
      </c>
      <c r="J37" s="1">
        <f t="shared" ca="1" si="0"/>
        <v>146.38563694999999</v>
      </c>
      <c r="K37" s="1">
        <f t="shared" ca="1" si="1"/>
        <v>170.20171081000001</v>
      </c>
      <c r="L37" s="1">
        <f t="shared" ca="1" si="2"/>
        <v>154.47890235</v>
      </c>
      <c r="M37" s="1">
        <f t="shared" ca="1" si="5"/>
        <v>167.61670694</v>
      </c>
      <c r="O37" s="1">
        <f t="shared" ca="1" si="6"/>
        <v>101.04437875827961</v>
      </c>
      <c r="P37" s="1">
        <f t="shared" ca="1" si="7"/>
        <v>101.699535109962</v>
      </c>
      <c r="Q37" s="1">
        <f t="shared" ca="1" si="8"/>
        <v>99.417200158424009</v>
      </c>
      <c r="R37" s="1">
        <f t="shared" ca="1" si="8"/>
        <v>100.75574531296105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45834</v>
      </c>
      <c r="J38" s="1">
        <f t="shared" ca="1" si="0"/>
        <v>146.69011180000001</v>
      </c>
      <c r="K38" s="1">
        <f t="shared" ca="1" si="1"/>
        <v>170.29554487999999</v>
      </c>
      <c r="L38" s="1">
        <f t="shared" ca="1" si="2"/>
        <v>156.01109238999999</v>
      </c>
      <c r="M38" s="1">
        <f t="shared" ca="1" si="5"/>
        <v>168.02942505999999</v>
      </c>
      <c r="O38" s="1">
        <f t="shared" ca="1" si="6"/>
        <v>101.25454604454336</v>
      </c>
      <c r="P38" s="1">
        <f t="shared" ca="1" si="7"/>
        <v>101.75560317914334</v>
      </c>
      <c r="Q38" s="1">
        <f t="shared" ca="1" si="8"/>
        <v>100.40326389638545</v>
      </c>
      <c r="R38" s="1">
        <f t="shared" ca="1" si="8"/>
        <v>101.00383348116286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45835</v>
      </c>
      <c r="J39" s="1">
        <f t="shared" ca="1" si="0"/>
        <v>147.25823804000001</v>
      </c>
      <c r="K39" s="1">
        <f t="shared" ca="1" si="1"/>
        <v>170.38943071</v>
      </c>
      <c r="L39" s="1">
        <f t="shared" ca="1" si="2"/>
        <v>155.72879895</v>
      </c>
      <c r="M39" s="1">
        <f t="shared" ca="1" si="5"/>
        <v>168.32544555999999</v>
      </c>
      <c r="O39" s="1">
        <f t="shared" ca="1" si="6"/>
        <v>101.64670175170939</v>
      </c>
      <c r="P39" s="1">
        <f t="shared" ca="1" si="7"/>
        <v>101.81170217614503</v>
      </c>
      <c r="Q39" s="1">
        <f t="shared" ca="1" si="8"/>
        <v>100.22158974541108</v>
      </c>
      <c r="R39" s="1">
        <f t="shared" ca="1" si="8"/>
        <v>101.18177377512229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45838</v>
      </c>
      <c r="J40" s="1">
        <f t="shared" ca="1" si="0"/>
        <v>148.14529744000001</v>
      </c>
      <c r="K40" s="1">
        <f t="shared" ca="1" si="1"/>
        <v>170.48336828000001</v>
      </c>
      <c r="L40" s="1">
        <f t="shared" ca="1" si="2"/>
        <v>157.99170914999999</v>
      </c>
      <c r="M40" s="1">
        <f t="shared" ca="1" si="5"/>
        <v>169.29146702</v>
      </c>
      <c r="O40" s="1">
        <f t="shared" ca="1" si="6"/>
        <v>102.2590047608175</v>
      </c>
      <c r="P40" s="1">
        <f t="shared" ca="1" si="7"/>
        <v>101.86783208901663</v>
      </c>
      <c r="Q40" s="1">
        <f t="shared" ca="1" si="8"/>
        <v>101.67791933392812</v>
      </c>
      <c r="R40" s="1">
        <f t="shared" ca="1" si="8"/>
        <v>101.76245701349099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45839</v>
      </c>
      <c r="J41" s="1">
        <f t="shared" ca="1" si="0"/>
        <v>147.76725535</v>
      </c>
      <c r="K41" s="1">
        <f t="shared" ca="1" si="1"/>
        <v>170.57735758999999</v>
      </c>
      <c r="L41" s="1">
        <f t="shared" ca="1" si="2"/>
        <v>158.78230146000001</v>
      </c>
      <c r="M41" s="1">
        <f t="shared" ca="1" si="5"/>
        <v>169.48596816</v>
      </c>
      <c r="O41" s="1">
        <f t="shared" ca="1" si="6"/>
        <v>101.99805683638705</v>
      </c>
      <c r="P41" s="1">
        <f t="shared" ca="1" si="7"/>
        <v>101.9239929177581</v>
      </c>
      <c r="Q41" s="1">
        <f t="shared" ca="1" si="8"/>
        <v>102.18671679902728</v>
      </c>
      <c r="R41" s="1">
        <f t="shared" ca="1" si="8"/>
        <v>101.87937320688653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45840</v>
      </c>
      <c r="J42" s="1">
        <f t="shared" ca="1" si="0"/>
        <v>147.78128839999999</v>
      </c>
      <c r="K42" s="1">
        <f t="shared" ca="1" si="1"/>
        <v>170.67139865999999</v>
      </c>
      <c r="L42" s="1">
        <f t="shared" ca="1" si="2"/>
        <v>158.21509759</v>
      </c>
      <c r="M42" s="1">
        <f t="shared" ca="1" si="5"/>
        <v>169.34995878999999</v>
      </c>
      <c r="O42" s="1">
        <f t="shared" ca="1" si="6"/>
        <v>102.00774331143253</v>
      </c>
      <c r="P42" s="1">
        <f t="shared" ca="1" si="7"/>
        <v>101.98018467431993</v>
      </c>
      <c r="Q42" s="1">
        <f t="shared" ca="1" si="8"/>
        <v>101.82168429415705</v>
      </c>
      <c r="R42" s="1">
        <f t="shared" ca="1" si="8"/>
        <v>101.79761688501341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45841</v>
      </c>
      <c r="J43" s="1">
        <f t="shared" ca="1" si="0"/>
        <v>148.06322531000001</v>
      </c>
      <c r="K43" s="1">
        <f t="shared" ca="1" si="1"/>
        <v>170.76549165</v>
      </c>
      <c r="L43" s="1">
        <f t="shared" ca="1" si="2"/>
        <v>160.35070836</v>
      </c>
      <c r="M43" s="1">
        <f t="shared" ca="1" si="5"/>
        <v>169.45680737000001</v>
      </c>
      <c r="O43" s="1">
        <f t="shared" ca="1" si="6"/>
        <v>102.20235352397485</v>
      </c>
      <c r="P43" s="1">
        <f t="shared" ca="1" si="7"/>
        <v>102.0364074543059</v>
      </c>
      <c r="Q43" s="1">
        <f t="shared" ca="1" si="8"/>
        <v>103.19608843706411</v>
      </c>
      <c r="R43" s="1">
        <f t="shared" ca="1" si="8"/>
        <v>101.86184442241149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45842</v>
      </c>
      <c r="J44" s="1">
        <f t="shared" ca="1" si="0"/>
        <v>148.64070692999999</v>
      </c>
      <c r="K44" s="1">
        <f t="shared" ca="1" si="1"/>
        <v>170.85963656000001</v>
      </c>
      <c r="L44" s="1">
        <f t="shared" ca="1" si="2"/>
        <v>160.73267494000001</v>
      </c>
      <c r="M44" s="1">
        <f t="shared" ca="1" si="5"/>
        <v>169.39510808</v>
      </c>
      <c r="O44" s="1">
        <f t="shared" ca="1" si="6"/>
        <v>102.60096689037468</v>
      </c>
      <c r="P44" s="1">
        <f t="shared" ca="1" si="7"/>
        <v>102.09266125771602</v>
      </c>
      <c r="Q44" s="1">
        <f t="shared" ca="1" si="8"/>
        <v>103.44190872294142</v>
      </c>
      <c r="R44" s="1">
        <f t="shared" ca="1" si="8"/>
        <v>101.82475648492174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45845</v>
      </c>
      <c r="J45" s="1">
        <f t="shared" ca="1" si="0"/>
        <v>148.48209084000001</v>
      </c>
      <c r="K45" s="1">
        <f t="shared" ca="1" si="1"/>
        <v>170.95383322999999</v>
      </c>
      <c r="L45" s="1">
        <f t="shared" ca="1" si="2"/>
        <v>158.7143394</v>
      </c>
      <c r="M45" s="1">
        <f t="shared" ca="1" si="5"/>
        <v>169.00316602999999</v>
      </c>
      <c r="O45" s="1">
        <f t="shared" ca="1" si="6"/>
        <v>102.49148029996151</v>
      </c>
      <c r="P45" s="1">
        <f t="shared" ca="1" si="7"/>
        <v>102.14894598894648</v>
      </c>
      <c r="Q45" s="1">
        <f t="shared" ca="1" si="8"/>
        <v>102.14297880232083</v>
      </c>
      <c r="R45" s="1">
        <f t="shared" ca="1" si="8"/>
        <v>101.58915697883326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45846</v>
      </c>
      <c r="J46" s="1">
        <f t="shared" ca="1" si="0"/>
        <v>148.25841238999999</v>
      </c>
      <c r="K46" s="1">
        <f t="shared" ca="1" si="1"/>
        <v>171.04808181999999</v>
      </c>
      <c r="L46" s="1">
        <f t="shared" ca="1" si="2"/>
        <v>158.50173751</v>
      </c>
      <c r="M46" s="1">
        <f t="shared" ca="1" si="5"/>
        <v>168.55772714</v>
      </c>
      <c r="O46" s="1">
        <f t="shared" ca="1" si="6"/>
        <v>102.33708366315494</v>
      </c>
      <c r="P46" s="1">
        <f t="shared" ca="1" si="7"/>
        <v>102.20526174360108</v>
      </c>
      <c r="Q46" s="1">
        <f t="shared" ca="1" si="8"/>
        <v>102.00615568712091</v>
      </c>
      <c r="R46" s="1">
        <f t="shared" ca="1" si="8"/>
        <v>101.32140009365956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45847</v>
      </c>
      <c r="J47" s="1">
        <f t="shared" ca="1" si="0"/>
        <v>148.09511861999999</v>
      </c>
      <c r="K47" s="1">
        <f t="shared" ca="1" si="1"/>
        <v>171.14238251</v>
      </c>
      <c r="L47" s="1">
        <f t="shared" ca="1" si="2"/>
        <v>156.42855899</v>
      </c>
      <c r="M47" s="1">
        <f t="shared" ca="1" si="5"/>
        <v>168.16232857</v>
      </c>
      <c r="O47" s="1">
        <f t="shared" ca="1" si="6"/>
        <v>102.22436825002747</v>
      </c>
      <c r="P47" s="1">
        <f t="shared" ca="1" si="7"/>
        <v>102.26160862923408</v>
      </c>
      <c r="Q47" s="1">
        <f t="shared" ca="1" si="8"/>
        <v>100.67193074927143</v>
      </c>
      <c r="R47" s="1">
        <f t="shared" ca="1" si="8"/>
        <v>101.08372284570903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45848</v>
      </c>
      <c r="J48" s="1">
        <f t="shared" ca="1" si="0"/>
        <v>147.77193303000001</v>
      </c>
      <c r="K48" s="1">
        <f t="shared" ca="1" si="1"/>
        <v>171.23673513</v>
      </c>
      <c r="L48" s="1">
        <f t="shared" ca="1" si="2"/>
        <v>155.58938172000001</v>
      </c>
      <c r="M48" s="1">
        <f t="shared" ca="1" si="5"/>
        <v>168.01918273999999</v>
      </c>
      <c r="O48" s="1">
        <f t="shared" ca="1" si="6"/>
        <v>102.00128565910134</v>
      </c>
      <c r="P48" s="1">
        <f t="shared" ca="1" si="7"/>
        <v>102.31798654426642</v>
      </c>
      <c r="Q48" s="1">
        <f t="shared" ca="1" si="8"/>
        <v>100.13186570899191</v>
      </c>
      <c r="R48" s="1">
        <f t="shared" ca="1" si="8"/>
        <v>100.99767674056001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45849</v>
      </c>
      <c r="J49" s="1">
        <f t="shared" ca="1" si="0"/>
        <v>148.12190901</v>
      </c>
      <c r="K49" s="1">
        <f t="shared" ca="1" si="1"/>
        <v>171.33113985</v>
      </c>
      <c r="L49" s="1">
        <f t="shared" ca="1" si="2"/>
        <v>154.95681001</v>
      </c>
      <c r="M49" s="1">
        <f t="shared" ca="1" si="5"/>
        <v>168.42989503999999</v>
      </c>
      <c r="O49" s="1">
        <f t="shared" ca="1" si="6"/>
        <v>102.24286062653819</v>
      </c>
      <c r="P49" s="1">
        <f t="shared" ca="1" si="7"/>
        <v>102.37439559027716</v>
      </c>
      <c r="Q49" s="1">
        <f t="shared" ca="1" si="8"/>
        <v>99.724764756363811</v>
      </c>
      <c r="R49" s="1">
        <f t="shared" ca="1" si="8"/>
        <v>101.24455919429127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45852</v>
      </c>
      <c r="J50" s="1">
        <f t="shared" ca="1" si="0"/>
        <v>148.14869938999999</v>
      </c>
      <c r="K50" s="1">
        <f t="shared" ca="1" si="1"/>
        <v>171.42559650000001</v>
      </c>
      <c r="L50" s="1">
        <f t="shared" ca="1" si="2"/>
        <v>153.94606067999999</v>
      </c>
      <c r="M50" s="1">
        <f t="shared" ca="1" si="5"/>
        <v>168.27572495999999</v>
      </c>
      <c r="O50" s="1">
        <f t="shared" ca="1" si="6"/>
        <v>102.2613529961463</v>
      </c>
      <c r="P50" s="1">
        <f t="shared" ca="1" si="7"/>
        <v>102.43083566568725</v>
      </c>
      <c r="Q50" s="1">
        <f t="shared" ca="1" si="8"/>
        <v>99.074281959541921</v>
      </c>
      <c r="R50" s="1">
        <f t="shared" ca="1" si="8"/>
        <v>101.15188632415237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45853</v>
      </c>
      <c r="J51" s="1">
        <f t="shared" ca="1" si="0"/>
        <v>147.95946572</v>
      </c>
      <c r="K51" s="1">
        <f t="shared" ca="1" si="1"/>
        <v>171.52010525</v>
      </c>
      <c r="L51" s="1">
        <f t="shared" ca="1" si="2"/>
        <v>153.8904326</v>
      </c>
      <c r="M51" s="1">
        <f t="shared" ca="1" si="5"/>
        <v>167.68265986</v>
      </c>
      <c r="O51" s="1">
        <f t="shared" ca="1" si="6"/>
        <v>102.13073226706597</v>
      </c>
      <c r="P51" s="1">
        <f t="shared" ca="1" si="7"/>
        <v>102.48730687207573</v>
      </c>
      <c r="Q51" s="1">
        <f t="shared" ca="1" si="8"/>
        <v>99.038481679505892</v>
      </c>
      <c r="R51" s="1">
        <f t="shared" ca="1" si="8"/>
        <v>100.79539014151949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45854</v>
      </c>
      <c r="J52" s="1">
        <f t="shared" ca="1" si="0"/>
        <v>147.78639133999999</v>
      </c>
      <c r="K52" s="1">
        <f t="shared" ca="1" si="1"/>
        <v>171.61466611</v>
      </c>
      <c r="L52" s="1">
        <f t="shared" ca="1" si="2"/>
        <v>154.18727877000001</v>
      </c>
      <c r="M52" s="1">
        <f t="shared" ca="1" si="5"/>
        <v>167.17672092999999</v>
      </c>
      <c r="O52" s="1">
        <f t="shared" ca="1" si="6"/>
        <v>102.01126567477968</v>
      </c>
      <c r="P52" s="1">
        <f t="shared" ca="1" si="7"/>
        <v>102.54380921541782</v>
      </c>
      <c r="Q52" s="1">
        <f t="shared" ca="1" si="8"/>
        <v>99.229521456784283</v>
      </c>
      <c r="R52" s="1">
        <f t="shared" ca="1" si="8"/>
        <v>100.49126619763817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45855</v>
      </c>
      <c r="J53" s="1">
        <f t="shared" ca="1" si="0"/>
        <v>147.77405924999999</v>
      </c>
      <c r="K53" s="1">
        <f t="shared" ca="1" si="1"/>
        <v>171.70927907000001</v>
      </c>
      <c r="L53" s="1">
        <f t="shared" ca="1" si="2"/>
        <v>154.24843666000001</v>
      </c>
      <c r="M53" s="1">
        <f t="shared" ca="1" si="5"/>
        <v>167.53734548</v>
      </c>
      <c r="O53" s="1">
        <f t="shared" ca="1" si="6"/>
        <v>102.00275330704467</v>
      </c>
      <c r="P53" s="1">
        <f t="shared" ca="1" si="7"/>
        <v>102.60034268973828</v>
      </c>
      <c r="Q53" s="1">
        <f t="shared" ca="1" si="8"/>
        <v>99.268880528469182</v>
      </c>
      <c r="R53" s="1">
        <f t="shared" ca="1" si="8"/>
        <v>100.70804050359331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45856</v>
      </c>
      <c r="J54" s="1">
        <f t="shared" ca="1" si="0"/>
        <v>147.34753932000001</v>
      </c>
      <c r="K54" s="1">
        <f t="shared" ca="1" si="1"/>
        <v>171.80394412999999</v>
      </c>
      <c r="L54" s="1">
        <f t="shared" ca="1" si="2"/>
        <v>151.76439091</v>
      </c>
      <c r="M54" s="1">
        <f t="shared" ca="1" si="5"/>
        <v>167.27881712000001</v>
      </c>
      <c r="O54" s="1">
        <f t="shared" ca="1" si="6"/>
        <v>101.70834299293992</v>
      </c>
      <c r="P54" s="1">
        <f t="shared" ca="1" si="7"/>
        <v>102.65690729503712</v>
      </c>
      <c r="Q54" s="1">
        <f t="shared" ca="1" si="8"/>
        <v>97.670235860662643</v>
      </c>
      <c r="R54" s="1">
        <f t="shared" ca="1" si="8"/>
        <v>100.55263703533606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45859</v>
      </c>
      <c r="J55" s="1">
        <f t="shared" ca="1" si="0"/>
        <v>146.45154980000001</v>
      </c>
      <c r="K55" s="1">
        <f t="shared" ca="1" si="1"/>
        <v>171.89866147999999</v>
      </c>
      <c r="L55" s="1">
        <f t="shared" ca="1" si="2"/>
        <v>152.65773985000001</v>
      </c>
      <c r="M55" s="1">
        <f t="shared" ca="1" si="5"/>
        <v>167.28087712999999</v>
      </c>
      <c r="O55" s="1">
        <f t="shared" ca="1" si="6"/>
        <v>101.08987586523085</v>
      </c>
      <c r="P55" s="1">
        <f t="shared" ca="1" si="7"/>
        <v>102.71350314484381</v>
      </c>
      <c r="Q55" s="1">
        <f t="shared" ca="1" si="8"/>
        <v>98.245163886614506</v>
      </c>
      <c r="R55" s="1">
        <f t="shared" ca="1" si="8"/>
        <v>100.55387532384971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45860</v>
      </c>
      <c r="J56" s="1">
        <f t="shared" ca="1" si="0"/>
        <v>146.32440179</v>
      </c>
      <c r="K56" s="1">
        <f t="shared" ca="1" si="1"/>
        <v>171.99343110999999</v>
      </c>
      <c r="L56" s="1">
        <f t="shared" ca="1" si="2"/>
        <v>152.50868527</v>
      </c>
      <c r="M56" s="1">
        <f t="shared" ca="1" si="5"/>
        <v>167.32753058</v>
      </c>
      <c r="O56" s="1">
        <f t="shared" ca="1" si="6"/>
        <v>101.00211048094529</v>
      </c>
      <c r="P56" s="1">
        <f t="shared" ca="1" si="7"/>
        <v>102.77013023318314</v>
      </c>
      <c r="Q56" s="1">
        <f t="shared" ca="1" si="8"/>
        <v>98.149237589955447</v>
      </c>
      <c r="R56" s="1">
        <f t="shared" ca="1" si="8"/>
        <v>100.58191908638379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45861</v>
      </c>
      <c r="J57" s="1">
        <f t="shared" ca="1" si="0"/>
        <v>145.97400056999999</v>
      </c>
      <c r="K57" s="1">
        <f t="shared" ca="1" si="1"/>
        <v>172.08825285</v>
      </c>
      <c r="L57" s="1">
        <f t="shared" ca="1" si="2"/>
        <v>154.02488893</v>
      </c>
      <c r="M57" s="1">
        <f t="shared" ca="1" si="5"/>
        <v>167.49836257999999</v>
      </c>
      <c r="O57" s="1">
        <f t="shared" ca="1" si="6"/>
        <v>100.76024198668081</v>
      </c>
      <c r="P57" s="1">
        <f t="shared" ca="1" si="7"/>
        <v>102.82678845847609</v>
      </c>
      <c r="Q57" s="1">
        <f t="shared" ca="1" si="8"/>
        <v>99.12501305478645</v>
      </c>
      <c r="R57" s="1">
        <f t="shared" ca="1" si="8"/>
        <v>100.6846075701127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45862</v>
      </c>
      <c r="J58" s="1">
        <f t="shared" ca="1" si="0"/>
        <v>146.18109448999999</v>
      </c>
      <c r="K58" s="1">
        <f t="shared" ca="1" si="1"/>
        <v>172.18312685999999</v>
      </c>
      <c r="L58" s="1">
        <f t="shared" ca="1" si="2"/>
        <v>152.24911412</v>
      </c>
      <c r="M58" s="1">
        <f t="shared" ca="1" si="5"/>
        <v>167.63789496999999</v>
      </c>
      <c r="O58" s="1">
        <f t="shared" ca="1" si="6"/>
        <v>100.9031909598657</v>
      </c>
      <c r="P58" s="1">
        <f t="shared" ca="1" si="7"/>
        <v>102.88347791632641</v>
      </c>
      <c r="Q58" s="1">
        <f t="shared" ca="1" si="8"/>
        <v>97.982186707392628</v>
      </c>
      <c r="R58" s="1">
        <f t="shared" ca="1" si="8"/>
        <v>100.7684816075306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45863</v>
      </c>
      <c r="J59" s="1">
        <f t="shared" ca="1" si="0"/>
        <v>146.50130336999999</v>
      </c>
      <c r="K59" s="1">
        <f t="shared" ca="1" si="1"/>
        <v>172.27805334000001</v>
      </c>
      <c r="L59" s="1">
        <f t="shared" ca="1" si="2"/>
        <v>151.92664421000001</v>
      </c>
      <c r="M59" s="1">
        <f t="shared" ca="1" si="5"/>
        <v>167.49859706999999</v>
      </c>
      <c r="O59" s="1">
        <f t="shared" ca="1" si="6"/>
        <v>101.12421884229065</v>
      </c>
      <c r="P59" s="1">
        <f t="shared" ca="1" si="7"/>
        <v>102.94019872623886</v>
      </c>
      <c r="Q59" s="1">
        <f t="shared" ca="1" si="8"/>
        <v>97.77465639030828</v>
      </c>
      <c r="R59" s="1">
        <f t="shared" ca="1" si="8"/>
        <v>100.6847485239302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45866</v>
      </c>
      <c r="J60" s="1">
        <f t="shared" ca="1" si="0"/>
        <v>145.90128381</v>
      </c>
      <c r="K60" s="1">
        <f t="shared" ca="1" si="1"/>
        <v>172.37303209999999</v>
      </c>
      <c r="L60" s="1">
        <f t="shared" ca="1" si="2"/>
        <v>150.33947465</v>
      </c>
      <c r="M60" s="1">
        <f t="shared" ca="1" si="5"/>
        <v>167.58908099999999</v>
      </c>
      <c r="O60" s="1">
        <f t="shared" ca="1" si="6"/>
        <v>100.71004840216936</v>
      </c>
      <c r="P60" s="1">
        <f t="shared" ca="1" si="7"/>
        <v>102.99695077468391</v>
      </c>
      <c r="Q60" s="1">
        <f t="shared" ca="1" si="8"/>
        <v>96.753209762765763</v>
      </c>
      <c r="R60" s="1">
        <f t="shared" ca="1" si="8"/>
        <v>100.73913913911666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45867</v>
      </c>
      <c r="J61" s="1">
        <f t="shared" ca="1" si="0"/>
        <v>145.44329581</v>
      </c>
      <c r="K61" s="1">
        <f t="shared" ca="1" si="1"/>
        <v>172.46806314</v>
      </c>
      <c r="L61" s="1">
        <f t="shared" ca="1" si="2"/>
        <v>151.01809397</v>
      </c>
      <c r="M61" s="1">
        <f t="shared" ca="1" si="5"/>
        <v>168.11461421999999</v>
      </c>
      <c r="O61" s="1">
        <f t="shared" ca="1" si="6"/>
        <v>100.39391688883958</v>
      </c>
      <c r="P61" s="1">
        <f t="shared" ca="1" si="7"/>
        <v>103.05373406166159</v>
      </c>
      <c r="Q61" s="1">
        <f t="shared" ca="1" si="8"/>
        <v>97.189945341161803</v>
      </c>
      <c r="R61" s="1">
        <f t="shared" ca="1" si="8"/>
        <v>101.05504136768613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45868</v>
      </c>
      <c r="J62" s="1">
        <f t="shared" ca="1" si="0"/>
        <v>145.16220939999999</v>
      </c>
      <c r="K62" s="1">
        <f t="shared" ca="1" si="1"/>
        <v>172.56314664000001</v>
      </c>
      <c r="L62" s="1">
        <f t="shared" ca="1" si="2"/>
        <v>152.45636825</v>
      </c>
      <c r="M62" s="1">
        <f t="shared" ca="1" si="5"/>
        <v>168.16226692000001</v>
      </c>
      <c r="O62" s="1">
        <f t="shared" ca="1" si="6"/>
        <v>100.19989374375776</v>
      </c>
      <c r="P62" s="1">
        <f t="shared" ca="1" si="7"/>
        <v>103.11054869472615</v>
      </c>
      <c r="Q62" s="1">
        <f t="shared" ca="1" si="8"/>
        <v>98.115568191934685</v>
      </c>
      <c r="R62" s="1">
        <f t="shared" ca="1" si="8"/>
        <v>101.08368578740017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45869</v>
      </c>
      <c r="J63" s="1">
        <f t="shared" ca="1" si="0"/>
        <v>146.13006519000001</v>
      </c>
      <c r="K63" s="1">
        <f t="shared" ca="1" si="1"/>
        <v>172.65828260999999</v>
      </c>
      <c r="L63" s="1">
        <f t="shared" ca="1" si="2"/>
        <v>151.41106328999999</v>
      </c>
      <c r="M63" s="1">
        <f t="shared" ca="1" si="5"/>
        <v>167.94869578999999</v>
      </c>
      <c r="O63" s="1">
        <f t="shared" ca="1" si="6"/>
        <v>100.86796739542045</v>
      </c>
      <c r="P63" s="1">
        <f t="shared" ca="1" si="7"/>
        <v>103.16739467985279</v>
      </c>
      <c r="Q63" s="1">
        <f t="shared" ca="1" si="8"/>
        <v>97.442846604365002</v>
      </c>
      <c r="R63" s="1">
        <f t="shared" ca="1" si="8"/>
        <v>100.95530647024663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45870</v>
      </c>
      <c r="J64" s="1">
        <f t="shared" ca="1" si="0"/>
        <v>145.86046037</v>
      </c>
      <c r="K64" s="1">
        <f t="shared" ca="1" si="1"/>
        <v>172.75347102999999</v>
      </c>
      <c r="L64" s="1">
        <f t="shared" ca="1" si="2"/>
        <v>150.69007149999999</v>
      </c>
      <c r="M64" s="1">
        <f t="shared" ca="1" si="5"/>
        <v>168.42705024</v>
      </c>
      <c r="O64" s="1">
        <f t="shared" ca="1" si="6"/>
        <v>100.68186955061314</v>
      </c>
      <c r="P64" s="1">
        <f t="shared" ca="1" si="7"/>
        <v>103.22427200509107</v>
      </c>
      <c r="Q64" s="1">
        <f t="shared" ca="1" si="8"/>
        <v>96.978841591326983</v>
      </c>
      <c r="R64" s="1">
        <f t="shared" ca="1" si="8"/>
        <v>101.24284916222169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45873</v>
      </c>
      <c r="J65" s="1">
        <f t="shared" ca="1" si="0"/>
        <v>145.40459859000001</v>
      </c>
      <c r="K65" s="1">
        <f t="shared" ca="1" si="1"/>
        <v>172.84871192</v>
      </c>
      <c r="L65" s="1">
        <f t="shared" ca="1" si="2"/>
        <v>151.29745184000001</v>
      </c>
      <c r="M65" s="1">
        <f t="shared" ca="1" si="5"/>
        <v>168.56836702999999</v>
      </c>
      <c r="O65" s="1">
        <f t="shared" ca="1" si="6"/>
        <v>100.36720568522671</v>
      </c>
      <c r="P65" s="1">
        <f t="shared" ca="1" si="7"/>
        <v>103.28118068239147</v>
      </c>
      <c r="Q65" s="1">
        <f t="shared" ca="1" si="8"/>
        <v>97.369730262307186</v>
      </c>
      <c r="R65" s="1">
        <f t="shared" ca="1" si="8"/>
        <v>101.32779581677433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45874</v>
      </c>
      <c r="J66" s="1">
        <f t="shared" ca="1" si="0"/>
        <v>144.95554071999999</v>
      </c>
      <c r="K66" s="1">
        <f t="shared" ca="1" si="1"/>
        <v>172.94400526999999</v>
      </c>
      <c r="L66" s="1">
        <f t="shared" ca="1" si="2"/>
        <v>151.50237344000001</v>
      </c>
      <c r="M66" s="1">
        <f t="shared" ca="1" si="5"/>
        <v>168.46691455000001</v>
      </c>
      <c r="O66" s="1">
        <f t="shared" ca="1" si="6"/>
        <v>100.05723829740049</v>
      </c>
      <c r="P66" s="1">
        <f t="shared" ca="1" si="7"/>
        <v>103.33812070577872</v>
      </c>
      <c r="Q66" s="1">
        <f t="shared" ca="1" si="8"/>
        <v>97.501610612400725</v>
      </c>
      <c r="R66" s="1">
        <f t="shared" ca="1" si="8"/>
        <v>101.26681191831423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45875</v>
      </c>
      <c r="J67" s="1">
        <f t="shared" ca="1" si="0"/>
        <v>144.76120412</v>
      </c>
      <c r="K67" s="1">
        <f t="shared" ca="1" si="1"/>
        <v>173.03935107000001</v>
      </c>
      <c r="L67" s="1">
        <f t="shared" ca="1" si="2"/>
        <v>153.07975773999999</v>
      </c>
      <c r="M67" s="1">
        <f t="shared" ca="1" si="5"/>
        <v>168.57073167999999</v>
      </c>
      <c r="O67" s="1">
        <f t="shared" ca="1" si="6"/>
        <v>99.923095211875633</v>
      </c>
      <c r="P67" s="1">
        <f t="shared" ca="1" si="7"/>
        <v>103.39509206927761</v>
      </c>
      <c r="Q67" s="1">
        <f t="shared" ca="1" si="8"/>
        <v>98.516759790018199</v>
      </c>
      <c r="R67" s="1">
        <f t="shared" ca="1" si="8"/>
        <v>101.32921722683245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45876</v>
      </c>
      <c r="J68" s="1">
        <f t="shared" ca="1" si="0"/>
        <v>145.01932735</v>
      </c>
      <c r="K68" s="1">
        <f t="shared" ca="1" si="1"/>
        <v>173.13474952000001</v>
      </c>
      <c r="L68" s="1">
        <f t="shared" ca="1" si="2"/>
        <v>155.34401056999999</v>
      </c>
      <c r="M68" s="1">
        <f t="shared" ca="1" si="5"/>
        <v>169.41787142999999</v>
      </c>
      <c r="O68" s="1">
        <f t="shared" ca="1" si="6"/>
        <v>100.1012677564084</v>
      </c>
      <c r="P68" s="1">
        <f t="shared" ca="1" si="7"/>
        <v>103.45209489239284</v>
      </c>
      <c r="Q68" s="1">
        <f t="shared" ca="1" si="8"/>
        <v>99.973953448084018</v>
      </c>
      <c r="R68" s="1">
        <f t="shared" ca="1" si="8"/>
        <v>101.83843971696311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45877</v>
      </c>
      <c r="J69" s="1">
        <f t="shared" ref="J69:J132" ca="1" si="9">VLOOKUP(I69,$A$10:$G$10000,2,FALSE)</f>
        <v>145.42415982</v>
      </c>
      <c r="K69" s="1">
        <f t="shared" ref="K69:K132" ca="1" si="10">VLOOKUP(I69,$A$10:$G$10000,6,FALSE)</f>
        <v>173.23020061</v>
      </c>
      <c r="L69" s="1">
        <f t="shared" ref="L69:L132" ca="1" si="11">VLOOKUP(I69,$A$10:$G$10000,7,FALSE)</f>
        <v>154.64497872999999</v>
      </c>
      <c r="M69" s="1">
        <f t="shared" ca="1" si="5"/>
        <v>169.57247228</v>
      </c>
      <c r="O69" s="1">
        <f t="shared" ca="1" si="6"/>
        <v>100.38070805044696</v>
      </c>
      <c r="P69" s="1">
        <f t="shared" ca="1" si="7"/>
        <v>103.50912916914916</v>
      </c>
      <c r="Q69" s="1">
        <f t="shared" ca="1" si="8"/>
        <v>99.524081088187671</v>
      </c>
      <c r="R69" s="1">
        <f t="shared" ca="1" si="8"/>
        <v>101.93137152639989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45880</v>
      </c>
      <c r="J70" s="1">
        <f t="shared" ca="1" si="9"/>
        <v>145.34293818</v>
      </c>
      <c r="K70" s="1">
        <f t="shared" ca="1" si="10"/>
        <v>173.32570433000001</v>
      </c>
      <c r="L70" s="1">
        <f t="shared" ca="1" si="11"/>
        <v>154.31489680000001</v>
      </c>
      <c r="M70" s="1">
        <f t="shared" ref="M70:M133" ca="1" si="13">VLOOKUP(I70,$A$10:$G$10000,3,FALSE)</f>
        <v>169.85010983999999</v>
      </c>
      <c r="O70" s="1">
        <f t="shared" ca="1" si="6"/>
        <v>100.32464387416215</v>
      </c>
      <c r="P70" s="1">
        <f t="shared" ca="1" si="7"/>
        <v>103.56619489357138</v>
      </c>
      <c r="Q70" s="1">
        <f t="shared" ca="1" si="8"/>
        <v>99.311651942173057</v>
      </c>
      <c r="R70" s="1">
        <f t="shared" ca="1" si="8"/>
        <v>102.09826168786024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45881</v>
      </c>
      <c r="J71" s="1">
        <f t="shared" ca="1" si="9"/>
        <v>145.07290811999999</v>
      </c>
      <c r="K71" s="1">
        <f t="shared" ca="1" si="10"/>
        <v>173.4212607</v>
      </c>
      <c r="L71" s="1">
        <f t="shared" ca="1" si="11"/>
        <v>156.92111041999999</v>
      </c>
      <c r="M71" s="1">
        <f t="shared" ca="1" si="13"/>
        <v>169.78648598999999</v>
      </c>
      <c r="O71" s="1">
        <f t="shared" ref="O71:O134" ca="1" si="14">J71/J70*O70</f>
        <v>100.13825250252722</v>
      </c>
      <c r="P71" s="1">
        <f t="shared" ref="P71:P134" ca="1" si="15">K71/K70*P70</f>
        <v>103.62329207760993</v>
      </c>
      <c r="Q71" s="1">
        <f t="shared" ref="Q71:R134" ca="1" si="16">L71/L70*Q70</f>
        <v>100.98891956366421</v>
      </c>
      <c r="R71" s="1">
        <f t="shared" ca="1" si="16"/>
        <v>102.0600168819369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45882</v>
      </c>
      <c r="J72" s="1">
        <f t="shared" ca="1" si="9"/>
        <v>145.03463614</v>
      </c>
      <c r="K72" s="1">
        <f t="shared" ca="1" si="10"/>
        <v>173.5168697</v>
      </c>
      <c r="L72" s="1">
        <f t="shared" ca="1" si="11"/>
        <v>155.525732</v>
      </c>
      <c r="M72" s="1">
        <f t="shared" ca="1" si="13"/>
        <v>169.92580538999999</v>
      </c>
      <c r="O72" s="1">
        <f t="shared" ca="1" si="14"/>
        <v>100.11183482574198</v>
      </c>
      <c r="P72" s="1">
        <f t="shared" ca="1" si="15"/>
        <v>103.68042070931436</v>
      </c>
      <c r="Q72" s="1">
        <f t="shared" ca="1" si="16"/>
        <v>100.09090298296908</v>
      </c>
      <c r="R72" s="1">
        <f t="shared" ca="1" si="16"/>
        <v>102.14376288935955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45883</v>
      </c>
      <c r="J73" s="1">
        <f t="shared" ca="1" si="9"/>
        <v>145.42798701999999</v>
      </c>
      <c r="K73" s="1">
        <f t="shared" ca="1" si="10"/>
        <v>173.61253135000001</v>
      </c>
      <c r="L73" s="1">
        <f t="shared" ca="1" si="11"/>
        <v>155.14849874999999</v>
      </c>
      <c r="M73" s="1">
        <f t="shared" ca="1" si="13"/>
        <v>170.11921279000001</v>
      </c>
      <c r="O73" s="1">
        <f t="shared" ca="1" si="14"/>
        <v>100.38334981950599</v>
      </c>
      <c r="P73" s="1">
        <f t="shared" ca="1" si="15"/>
        <v>103.73758080063514</v>
      </c>
      <c r="Q73" s="1">
        <f t="shared" ca="1" si="16"/>
        <v>99.848128902164873</v>
      </c>
      <c r="R73" s="1">
        <f t="shared" ca="1" si="16"/>
        <v>102.26002162687918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45884</v>
      </c>
      <c r="J74" s="1">
        <f t="shared" ca="1" si="9"/>
        <v>145.91829358000001</v>
      </c>
      <c r="K74" s="1">
        <f t="shared" ca="1" si="10"/>
        <v>173.70824580999999</v>
      </c>
      <c r="L74" s="1">
        <f t="shared" ca="1" si="11"/>
        <v>155.13142006000001</v>
      </c>
      <c r="M74" s="1">
        <f t="shared" ca="1" si="13"/>
        <v>170.03554446000001</v>
      </c>
      <c r="O74" s="1">
        <f t="shared" ca="1" si="14"/>
        <v>100.72178959261866</v>
      </c>
      <c r="P74" s="1">
        <f t="shared" ca="1" si="15"/>
        <v>103.79477244717602</v>
      </c>
      <c r="Q74" s="1">
        <f t="shared" ca="1" si="16"/>
        <v>99.837137656652757</v>
      </c>
      <c r="R74" s="1">
        <f t="shared" ca="1" si="16"/>
        <v>102.20972792345225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45887</v>
      </c>
      <c r="J75" s="1">
        <f t="shared" ca="1" si="9"/>
        <v>146.06075039000001</v>
      </c>
      <c r="K75" s="1">
        <f t="shared" ca="1" si="10"/>
        <v>173.80401309000001</v>
      </c>
      <c r="L75" s="1">
        <f t="shared" ca="1" si="11"/>
        <v>156.24747475000001</v>
      </c>
      <c r="M75" s="1">
        <f t="shared" ca="1" si="13"/>
        <v>169.60134253000001</v>
      </c>
      <c r="O75" s="1">
        <f t="shared" ca="1" si="14"/>
        <v>100.82012205314039</v>
      </c>
      <c r="P75" s="1">
        <f t="shared" ca="1" si="15"/>
        <v>103.85199565491227</v>
      </c>
      <c r="Q75" s="1">
        <f t="shared" ca="1" si="16"/>
        <v>100.55539128750839</v>
      </c>
      <c r="R75" s="1">
        <f t="shared" ca="1" si="16"/>
        <v>101.94872566495343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45888</v>
      </c>
      <c r="J76" s="1">
        <f t="shared" ca="1" si="9"/>
        <v>145.80475337999999</v>
      </c>
      <c r="K76" s="1">
        <f t="shared" ca="1" si="10"/>
        <v>173.89983301000001</v>
      </c>
      <c r="L76" s="1">
        <f t="shared" ca="1" si="11"/>
        <v>152.95987690000001</v>
      </c>
      <c r="M76" s="1">
        <f t="shared" ca="1" si="13"/>
        <v>168.30830011</v>
      </c>
      <c r="O76" s="1">
        <f t="shared" ca="1" si="14"/>
        <v>100.64341715655095</v>
      </c>
      <c r="P76" s="1">
        <f t="shared" ca="1" si="15"/>
        <v>103.90925031628963</v>
      </c>
      <c r="Q76" s="1">
        <f t="shared" ca="1" si="16"/>
        <v>98.439608688578915</v>
      </c>
      <c r="R76" s="1">
        <f t="shared" ca="1" si="16"/>
        <v>101.17146750777576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45889</v>
      </c>
      <c r="J77" s="1">
        <f t="shared" ca="1" si="9"/>
        <v>145.54833113000001</v>
      </c>
      <c r="K77" s="1">
        <f t="shared" ca="1" si="10"/>
        <v>173.99570593000001</v>
      </c>
      <c r="L77" s="1">
        <f t="shared" ca="1" si="11"/>
        <v>153.22635462</v>
      </c>
      <c r="M77" s="1">
        <f t="shared" ca="1" si="13"/>
        <v>168.10520485999999</v>
      </c>
      <c r="O77" s="1">
        <f t="shared" ca="1" si="14"/>
        <v>100.46641873313392</v>
      </c>
      <c r="P77" s="1">
        <f t="shared" ca="1" si="15"/>
        <v>103.96653664641659</v>
      </c>
      <c r="Q77" s="1">
        <f t="shared" ca="1" si="16"/>
        <v>98.611104397209559</v>
      </c>
      <c r="R77" s="1">
        <f t="shared" ca="1" si="16"/>
        <v>101.04938532601211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45890</v>
      </c>
      <c r="J78" s="1">
        <f t="shared" ca="1" si="9"/>
        <v>145.67250243000001</v>
      </c>
      <c r="K78" s="1">
        <f t="shared" ca="1" si="10"/>
        <v>174.09163165999999</v>
      </c>
      <c r="L78" s="1">
        <f t="shared" ca="1" si="11"/>
        <v>153.04929827000001</v>
      </c>
      <c r="M78" s="1">
        <f t="shared" ca="1" si="13"/>
        <v>167.76979469</v>
      </c>
      <c r="O78" s="1">
        <f t="shared" ca="1" si="14"/>
        <v>100.55212940891828</v>
      </c>
      <c r="P78" s="1">
        <f t="shared" ca="1" si="15"/>
        <v>104.02385453176366</v>
      </c>
      <c r="Q78" s="1">
        <f t="shared" ca="1" si="16"/>
        <v>98.497157144092839</v>
      </c>
      <c r="R78" s="1">
        <f t="shared" ca="1" si="16"/>
        <v>100.84776758586648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45891</v>
      </c>
      <c r="J79" s="1">
        <f t="shared" ca="1" si="9"/>
        <v>145.86258659000001</v>
      </c>
      <c r="K79" s="1">
        <f t="shared" ca="1" si="10"/>
        <v>174.18761021</v>
      </c>
      <c r="L79" s="1">
        <f t="shared" ca="1" si="11"/>
        <v>156.98308754000001</v>
      </c>
      <c r="M79" s="1">
        <f t="shared" ca="1" si="13"/>
        <v>168.54510930999999</v>
      </c>
      <c r="O79" s="1">
        <f t="shared" ca="1" si="14"/>
        <v>100.68333719855647</v>
      </c>
      <c r="P79" s="1">
        <f t="shared" ca="1" si="15"/>
        <v>104.08120397830609</v>
      </c>
      <c r="Q79" s="1">
        <f t="shared" ca="1" si="16"/>
        <v>101.02880586302648</v>
      </c>
      <c r="R79" s="1">
        <f t="shared" ca="1" si="16"/>
        <v>101.31381541496562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45894</v>
      </c>
      <c r="J80" s="1">
        <f t="shared" ca="1" si="9"/>
        <v>145.95784129</v>
      </c>
      <c r="K80" s="1">
        <f t="shared" ca="1" si="10"/>
        <v>174.28364175999999</v>
      </c>
      <c r="L80" s="1">
        <f t="shared" ca="1" si="11"/>
        <v>157.0479661</v>
      </c>
      <c r="M80" s="1">
        <f t="shared" ca="1" si="13"/>
        <v>168.97403702</v>
      </c>
      <c r="O80" s="1">
        <f t="shared" ca="1" si="14"/>
        <v>100.74908785678939</v>
      </c>
      <c r="P80" s="1">
        <f t="shared" ca="1" si="15"/>
        <v>104.13858509359812</v>
      </c>
      <c r="Q80" s="1">
        <f t="shared" ca="1" si="16"/>
        <v>101.07055942734749</v>
      </c>
      <c r="R80" s="1">
        <f t="shared" ca="1" si="16"/>
        <v>101.57164729757088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45895</v>
      </c>
      <c r="J81" s="1">
        <f t="shared" ca="1" si="9"/>
        <v>146.29718616</v>
      </c>
      <c r="K81" s="1">
        <f t="shared" ca="1" si="10"/>
        <v>174.37972611999999</v>
      </c>
      <c r="L81" s="1">
        <f t="shared" ca="1" si="11"/>
        <v>156.75920984000001</v>
      </c>
      <c r="M81" s="1">
        <f t="shared" ca="1" si="13"/>
        <v>169.11075984999999</v>
      </c>
      <c r="O81" s="1">
        <f t="shared" ca="1" si="14"/>
        <v>100.98332457760695</v>
      </c>
      <c r="P81" s="1">
        <f t="shared" ca="1" si="15"/>
        <v>104.19599776411026</v>
      </c>
      <c r="Q81" s="1">
        <f t="shared" ca="1" si="16"/>
        <v>100.884726032232</v>
      </c>
      <c r="R81" s="1">
        <f t="shared" ca="1" si="16"/>
        <v>101.65383248596548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45896</v>
      </c>
      <c r="J82" s="1">
        <f t="shared" ca="1" si="9"/>
        <v>146.34864071000001</v>
      </c>
      <c r="K82" s="1">
        <f t="shared" ca="1" si="10"/>
        <v>174.47586347999999</v>
      </c>
      <c r="L82" s="1">
        <f t="shared" ca="1" si="11"/>
        <v>158.39132334000001</v>
      </c>
      <c r="M82" s="1">
        <f t="shared" ca="1" si="13"/>
        <v>169.15955747999999</v>
      </c>
      <c r="O82" s="1">
        <f t="shared" ca="1" si="14"/>
        <v>101.01884167578248</v>
      </c>
      <c r="P82" s="1">
        <f t="shared" ca="1" si="15"/>
        <v>104.253442103372</v>
      </c>
      <c r="Q82" s="1">
        <f t="shared" ca="1" si="16"/>
        <v>101.93509700226346</v>
      </c>
      <c r="R82" s="1">
        <f t="shared" ca="1" si="16"/>
        <v>101.68316513227452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45897</v>
      </c>
      <c r="J83" s="1">
        <f t="shared" ca="1" si="9"/>
        <v>146.803652</v>
      </c>
      <c r="K83" s="1">
        <f t="shared" ca="1" si="10"/>
        <v>174.57205384</v>
      </c>
      <c r="L83" s="1">
        <f t="shared" ca="1" si="11"/>
        <v>160.48877157999999</v>
      </c>
      <c r="M83" s="1">
        <f t="shared" ca="1" si="13"/>
        <v>169.66030751</v>
      </c>
      <c r="O83" s="1">
        <f t="shared" ca="1" si="14"/>
        <v>101.33291848061107</v>
      </c>
      <c r="P83" s="1">
        <f t="shared" ca="1" si="15"/>
        <v>104.31091811138334</v>
      </c>
      <c r="Q83" s="1">
        <f t="shared" ca="1" si="16"/>
        <v>103.28494108016586</v>
      </c>
      <c r="R83" s="1">
        <f t="shared" ca="1" si="16"/>
        <v>101.98416998679775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45898</v>
      </c>
      <c r="J84" s="1">
        <f t="shared" ca="1" si="9"/>
        <v>147.83019149</v>
      </c>
      <c r="K84" s="1">
        <f t="shared" ca="1" si="10"/>
        <v>174.66829720000001</v>
      </c>
      <c r="L84" s="1">
        <f t="shared" ca="1" si="11"/>
        <v>160.91324716</v>
      </c>
      <c r="M84" s="1">
        <f t="shared" ca="1" si="13"/>
        <v>169.35206435000001</v>
      </c>
      <c r="O84" s="1">
        <f t="shared" ca="1" si="14"/>
        <v>102.04149923483712</v>
      </c>
      <c r="P84" s="1">
        <f t="shared" ca="1" si="15"/>
        <v>104.36842578814429</v>
      </c>
      <c r="Q84" s="1">
        <f t="shared" ca="1" si="16"/>
        <v>103.55811866660166</v>
      </c>
      <c r="R84" s="1">
        <f t="shared" ca="1" si="16"/>
        <v>101.79888255399705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45901</v>
      </c>
      <c r="J85" s="1">
        <f t="shared" ca="1" si="9"/>
        <v>147.96159194000001</v>
      </c>
      <c r="K85" s="1">
        <f t="shared" ca="1" si="10"/>
        <v>174.76459371999999</v>
      </c>
      <c r="L85" s="1">
        <f t="shared" ca="1" si="11"/>
        <v>160.75480555999999</v>
      </c>
      <c r="M85" s="1">
        <f t="shared" ca="1" si="13"/>
        <v>168.68592552000001</v>
      </c>
      <c r="O85" s="1">
        <f t="shared" ca="1" si="14"/>
        <v>102.13219991500934</v>
      </c>
      <c r="P85" s="1">
        <f t="shared" ca="1" si="15"/>
        <v>104.42596522925861</v>
      </c>
      <c r="Q85" s="1">
        <f t="shared" ca="1" si="16"/>
        <v>103.45615121330546</v>
      </c>
      <c r="R85" s="1">
        <f t="shared" ca="1" si="16"/>
        <v>101.39846116687018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45902</v>
      </c>
      <c r="J86" s="1">
        <f t="shared" ca="1" si="9"/>
        <v>147.66477148999999</v>
      </c>
      <c r="K86" s="1">
        <f t="shared" ca="1" si="10"/>
        <v>174.86094324999999</v>
      </c>
      <c r="L86" s="1">
        <f t="shared" ca="1" si="11"/>
        <v>159.67632172</v>
      </c>
      <c r="M86" s="1">
        <f t="shared" ca="1" si="13"/>
        <v>168.53033235000001</v>
      </c>
      <c r="O86" s="1">
        <f t="shared" ca="1" si="14"/>
        <v>101.92731616686369</v>
      </c>
      <c r="P86" s="1">
        <f t="shared" ca="1" si="15"/>
        <v>104.48353634509775</v>
      </c>
      <c r="Q86" s="1">
        <f t="shared" ca="1" si="16"/>
        <v>102.76207686297134</v>
      </c>
      <c r="R86" s="1">
        <f t="shared" ca="1" si="16"/>
        <v>101.30493286593196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45903</v>
      </c>
      <c r="J87" s="1">
        <f t="shared" ca="1" si="9"/>
        <v>148.23800066999999</v>
      </c>
      <c r="K87" s="1">
        <f t="shared" ca="1" si="10"/>
        <v>174.95734594999999</v>
      </c>
      <c r="L87" s="1">
        <f t="shared" ca="1" si="11"/>
        <v>159.13980488999999</v>
      </c>
      <c r="M87" s="1">
        <f t="shared" ca="1" si="13"/>
        <v>168.24876793000001</v>
      </c>
      <c r="O87" s="1">
        <f t="shared" ca="1" si="14"/>
        <v>102.32299423737686</v>
      </c>
      <c r="P87" s="1">
        <f t="shared" ca="1" si="15"/>
        <v>104.5411392312655</v>
      </c>
      <c r="Q87" s="1">
        <f t="shared" ca="1" si="16"/>
        <v>102.41679346009199</v>
      </c>
      <c r="R87" s="1">
        <f t="shared" ca="1" si="16"/>
        <v>101.13568223746766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45904</v>
      </c>
      <c r="J88" s="1">
        <f t="shared" ca="1" si="9"/>
        <v>148.21376175</v>
      </c>
      <c r="K88" s="1">
        <f t="shared" ca="1" si="10"/>
        <v>175.05380181999999</v>
      </c>
      <c r="L88" s="1">
        <f t="shared" ca="1" si="11"/>
        <v>160.42511049000001</v>
      </c>
      <c r="M88" s="1">
        <f t="shared" ca="1" si="13"/>
        <v>168.19814303000001</v>
      </c>
      <c r="O88" s="1">
        <f t="shared" ca="1" si="14"/>
        <v>102.30626304253971</v>
      </c>
      <c r="P88" s="1">
        <f t="shared" ca="1" si="15"/>
        <v>104.59877388776188</v>
      </c>
      <c r="Q88" s="1">
        <f t="shared" ca="1" si="16"/>
        <v>103.24397103681009</v>
      </c>
      <c r="R88" s="1">
        <f t="shared" ca="1" si="16"/>
        <v>101.10525120452343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45905</v>
      </c>
      <c r="J89" s="1">
        <f t="shared" ca="1" si="9"/>
        <v>148.84950183000001</v>
      </c>
      <c r="K89" s="1">
        <f t="shared" ca="1" si="10"/>
        <v>175.15031087</v>
      </c>
      <c r="L89" s="1">
        <f t="shared" ca="1" si="11"/>
        <v>162.29897686000001</v>
      </c>
      <c r="M89" s="1">
        <f t="shared" ca="1" si="13"/>
        <v>168.57264029999999</v>
      </c>
      <c r="O89" s="1">
        <f t="shared" ca="1" si="14"/>
        <v>102.74508998467532</v>
      </c>
      <c r="P89" s="1">
        <f t="shared" ca="1" si="15"/>
        <v>104.6564403205621</v>
      </c>
      <c r="Q89" s="1">
        <f t="shared" ca="1" si="16"/>
        <v>104.44992566972395</v>
      </c>
      <c r="R89" s="1">
        <f t="shared" ca="1" si="16"/>
        <v>101.33036451360439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45908</v>
      </c>
      <c r="J90" s="1">
        <f t="shared" ca="1" si="9"/>
        <v>149.23349734000001</v>
      </c>
      <c r="K90" s="1">
        <f t="shared" ca="1" si="10"/>
        <v>175.24687309999999</v>
      </c>
      <c r="L90" s="1">
        <f t="shared" ca="1" si="11"/>
        <v>161.33346728999999</v>
      </c>
      <c r="M90" s="1">
        <f t="shared" ca="1" si="13"/>
        <v>168.96054934</v>
      </c>
      <c r="O90" s="1">
        <f t="shared" ca="1" si="14"/>
        <v>103.01014732610815</v>
      </c>
      <c r="P90" s="1">
        <f t="shared" ca="1" si="15"/>
        <v>104.71413852966614</v>
      </c>
      <c r="Q90" s="1">
        <f t="shared" ca="1" si="16"/>
        <v>103.82855759476128</v>
      </c>
      <c r="R90" s="1">
        <f t="shared" ca="1" si="16"/>
        <v>101.56353974507357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45909</v>
      </c>
      <c r="J91" s="1">
        <f t="shared" ca="1" si="9"/>
        <v>149.08678809</v>
      </c>
      <c r="K91" s="1">
        <f t="shared" ca="1" si="10"/>
        <v>175.34348849</v>
      </c>
      <c r="L91" s="1">
        <f t="shared" ca="1" si="11"/>
        <v>161.13629426</v>
      </c>
      <c r="M91" s="1">
        <f t="shared" ca="1" si="13"/>
        <v>169.11030409</v>
      </c>
      <c r="O91" s="1">
        <f t="shared" ca="1" si="14"/>
        <v>102.90887956969974</v>
      </c>
      <c r="P91" s="1">
        <f t="shared" ca="1" si="15"/>
        <v>104.77186850312357</v>
      </c>
      <c r="Q91" s="1">
        <f t="shared" ca="1" si="16"/>
        <v>103.70166395238584</v>
      </c>
      <c r="R91" s="1">
        <f t="shared" ca="1" si="16"/>
        <v>101.65355852497841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45910</v>
      </c>
      <c r="J92" s="1">
        <f t="shared" ca="1" si="9"/>
        <v>149.46227870999999</v>
      </c>
      <c r="K92" s="1">
        <f t="shared" ca="1" si="10"/>
        <v>175.44015725</v>
      </c>
      <c r="L92" s="1">
        <f t="shared" ca="1" si="11"/>
        <v>161.96737024999999</v>
      </c>
      <c r="M92" s="1">
        <f t="shared" ca="1" si="13"/>
        <v>169.61541697000001</v>
      </c>
      <c r="O92" s="1">
        <f t="shared" ca="1" si="14"/>
        <v>103.1680663124566</v>
      </c>
      <c r="P92" s="1">
        <f t="shared" ca="1" si="15"/>
        <v>104.82963036641431</v>
      </c>
      <c r="Q92" s="1">
        <f t="shared" ca="1" si="16"/>
        <v>104.23651529316953</v>
      </c>
      <c r="R92" s="1">
        <f t="shared" ca="1" si="16"/>
        <v>101.95718592358728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45911</v>
      </c>
      <c r="J93" s="1">
        <f t="shared" ca="1" si="9"/>
        <v>149.45632529</v>
      </c>
      <c r="K93" s="1">
        <f t="shared" ca="1" si="10"/>
        <v>175.53687934999999</v>
      </c>
      <c r="L93" s="1">
        <f t="shared" ca="1" si="11"/>
        <v>162.88006214999999</v>
      </c>
      <c r="M93" s="1">
        <f t="shared" ca="1" si="13"/>
        <v>169.83681702999999</v>
      </c>
      <c r="O93" s="1">
        <f t="shared" ca="1" si="14"/>
        <v>103.16395689545422</v>
      </c>
      <c r="P93" s="1">
        <f t="shared" ca="1" si="15"/>
        <v>104.88742410161264</v>
      </c>
      <c r="Q93" s="1">
        <f t="shared" ca="1" si="16"/>
        <v>104.8238917693416</v>
      </c>
      <c r="R93" s="1">
        <f t="shared" ca="1" si="16"/>
        <v>102.09027127328108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45912</v>
      </c>
      <c r="J94" s="1">
        <f t="shared" ca="1" si="9"/>
        <v>150.30936514999999</v>
      </c>
      <c r="K94" s="1">
        <f t="shared" ca="1" si="10"/>
        <v>175.63365463</v>
      </c>
      <c r="L94" s="1">
        <f t="shared" ca="1" si="11"/>
        <v>161.87962146999999</v>
      </c>
      <c r="M94" s="1">
        <f t="shared" ca="1" si="13"/>
        <v>169.95025194999999</v>
      </c>
      <c r="O94" s="1">
        <f t="shared" ca="1" si="14"/>
        <v>103.75277752366374</v>
      </c>
      <c r="P94" s="1">
        <f t="shared" ca="1" si="15"/>
        <v>104.94524961311484</v>
      </c>
      <c r="Q94" s="1">
        <f t="shared" ca="1" si="16"/>
        <v>104.18004325788051</v>
      </c>
      <c r="R94" s="1">
        <f t="shared" ca="1" si="16"/>
        <v>102.15845791241608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45915</v>
      </c>
      <c r="J95" s="1">
        <f t="shared" ca="1" si="9"/>
        <v>150.83624270999999</v>
      </c>
      <c r="K95" s="1">
        <f t="shared" ca="1" si="10"/>
        <v>175.73048326</v>
      </c>
      <c r="L95" s="1">
        <f t="shared" ca="1" si="11"/>
        <v>163.33034352000001</v>
      </c>
      <c r="M95" s="1">
        <f t="shared" ca="1" si="13"/>
        <v>170.22379617000001</v>
      </c>
      <c r="O95" s="1">
        <f t="shared" ca="1" si="14"/>
        <v>104.11646085244594</v>
      </c>
      <c r="P95" s="1">
        <f t="shared" ca="1" si="15"/>
        <v>105.00310700249987</v>
      </c>
      <c r="Q95" s="1">
        <f t="shared" ca="1" si="16"/>
        <v>105.1136770565744</v>
      </c>
      <c r="R95" s="1">
        <f t="shared" ca="1" si="16"/>
        <v>102.32288753441087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45916</v>
      </c>
      <c r="J96" s="1">
        <f t="shared" ca="1" si="9"/>
        <v>151.25510825000001</v>
      </c>
      <c r="K96" s="1">
        <f t="shared" ca="1" si="10"/>
        <v>175.82736542999999</v>
      </c>
      <c r="L96" s="1">
        <f t="shared" ca="1" si="11"/>
        <v>163.91650349</v>
      </c>
      <c r="M96" s="1">
        <f t="shared" ca="1" si="13"/>
        <v>170.72924087999999</v>
      </c>
      <c r="O96" s="1">
        <f t="shared" ca="1" si="14"/>
        <v>104.40558763533524</v>
      </c>
      <c r="P96" s="1">
        <f t="shared" ca="1" si="15"/>
        <v>105.06099638329725</v>
      </c>
      <c r="Q96" s="1">
        <f t="shared" ca="1" si="16"/>
        <v>105.49090904214556</v>
      </c>
      <c r="R96" s="1">
        <f t="shared" ca="1" si="16"/>
        <v>102.62671439869099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45917</v>
      </c>
      <c r="J97" s="1">
        <f t="shared" ca="1" si="9"/>
        <v>151.52768978</v>
      </c>
      <c r="K97" s="1">
        <f t="shared" ca="1" si="10"/>
        <v>175.92430095</v>
      </c>
      <c r="L97" s="1">
        <f t="shared" ca="1" si="11"/>
        <v>165.65952042999999</v>
      </c>
      <c r="M97" s="1">
        <f t="shared" ca="1" si="13"/>
        <v>171.09216366999999</v>
      </c>
      <c r="O97" s="1">
        <f t="shared" ca="1" si="14"/>
        <v>104.59374018864372</v>
      </c>
      <c r="P97" s="1">
        <f t="shared" ca="1" si="15"/>
        <v>105.11891764197748</v>
      </c>
      <c r="Q97" s="1">
        <f t="shared" ca="1" si="16"/>
        <v>106.6126535740357</v>
      </c>
      <c r="R97" s="1">
        <f t="shared" ca="1" si="16"/>
        <v>102.84487019512122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45918</v>
      </c>
      <c r="J98" s="1">
        <f t="shared" ca="1" si="9"/>
        <v>151.15560110000001</v>
      </c>
      <c r="K98" s="1">
        <f t="shared" ca="1" si="10"/>
        <v>176.02128981999999</v>
      </c>
      <c r="L98" s="1">
        <f t="shared" ca="1" si="11"/>
        <v>165.55240594</v>
      </c>
      <c r="M98" s="1">
        <f t="shared" ca="1" si="13"/>
        <v>170.73161639</v>
      </c>
      <c r="O98" s="1">
        <f t="shared" ca="1" si="14"/>
        <v>104.33690167431305</v>
      </c>
      <c r="P98" s="1">
        <f t="shared" ca="1" si="15"/>
        <v>105.17687077854053</v>
      </c>
      <c r="Q98" s="1">
        <f t="shared" ca="1" si="16"/>
        <v>106.54371844742489</v>
      </c>
      <c r="R98" s="1">
        <f t="shared" ca="1" si="16"/>
        <v>102.6281423367821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45919</v>
      </c>
      <c r="J99" s="1">
        <f t="shared" ca="1" si="9"/>
        <v>151.67907671</v>
      </c>
      <c r="K99" s="1">
        <f t="shared" ca="1" si="10"/>
        <v>176.11833222000001</v>
      </c>
      <c r="L99" s="1">
        <f t="shared" ca="1" si="11"/>
        <v>165.96841613000001</v>
      </c>
      <c r="M99" s="1">
        <f t="shared" ca="1" si="13"/>
        <v>170.41201778000001</v>
      </c>
      <c r="O99" s="1">
        <f t="shared" ca="1" si="14"/>
        <v>104.69823676776643</v>
      </c>
      <c r="P99" s="1">
        <f t="shared" ca="1" si="15"/>
        <v>105.23485590054071</v>
      </c>
      <c r="Q99" s="1">
        <f t="shared" ca="1" si="16"/>
        <v>106.8114480059472</v>
      </c>
      <c r="R99" s="1">
        <f t="shared" ca="1" si="16"/>
        <v>102.43602905201831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45922</v>
      </c>
      <c r="J100" s="1">
        <f t="shared" ca="1" si="9"/>
        <v>151.31038999</v>
      </c>
      <c r="K100" s="1">
        <f t="shared" ca="1" si="10"/>
        <v>176.21542815000001</v>
      </c>
      <c r="L100" s="1">
        <f t="shared" ca="1" si="11"/>
        <v>165.10838258999999</v>
      </c>
      <c r="M100" s="1">
        <f t="shared" ca="1" si="13"/>
        <v>169.92486937000001</v>
      </c>
      <c r="O100" s="1">
        <f t="shared" ca="1" si="14"/>
        <v>104.44374649566718</v>
      </c>
      <c r="P100" s="1">
        <f t="shared" ca="1" si="15"/>
        <v>105.29287300797796</v>
      </c>
      <c r="Q100" s="1">
        <f t="shared" ca="1" si="16"/>
        <v>106.25796060224064</v>
      </c>
      <c r="R100" s="1">
        <f t="shared" ca="1" si="16"/>
        <v>102.14320024023917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45923</v>
      </c>
      <c r="J101" s="1">
        <f t="shared" ca="1" si="9"/>
        <v>151.52896551000001</v>
      </c>
      <c r="K101" s="1">
        <f t="shared" ca="1" si="10"/>
        <v>176.31257762000001</v>
      </c>
      <c r="L101" s="1">
        <f t="shared" ca="1" si="11"/>
        <v>166.60540258</v>
      </c>
      <c r="M101" s="1">
        <f t="shared" ca="1" si="13"/>
        <v>170.58537507</v>
      </c>
      <c r="O101" s="1">
        <f t="shared" ca="1" si="14"/>
        <v>104.59462077602922</v>
      </c>
      <c r="P101" s="1">
        <f t="shared" ca="1" si="15"/>
        <v>105.35092210682755</v>
      </c>
      <c r="Q101" s="1">
        <f t="shared" ca="1" si="16"/>
        <v>107.22139013030522</v>
      </c>
      <c r="R101" s="1">
        <f t="shared" ca="1" si="16"/>
        <v>102.54023550779624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45924</v>
      </c>
      <c r="J102" s="1">
        <f t="shared" ca="1" si="9"/>
        <v>151.57404138999999</v>
      </c>
      <c r="K102" s="1">
        <f t="shared" ca="1" si="10"/>
        <v>176.40978061000001</v>
      </c>
      <c r="L102" s="1">
        <f t="shared" ca="1" si="11"/>
        <v>166.68142041999999</v>
      </c>
      <c r="M102" s="1">
        <f t="shared" ca="1" si="13"/>
        <v>170.664661</v>
      </c>
      <c r="O102" s="1">
        <f t="shared" ca="1" si="14"/>
        <v>104.62573492347209</v>
      </c>
      <c r="P102" s="1">
        <f t="shared" ca="1" si="15"/>
        <v>105.409003185139</v>
      </c>
      <c r="Q102" s="1">
        <f t="shared" ca="1" si="16"/>
        <v>107.2703125443043</v>
      </c>
      <c r="R102" s="1">
        <f t="shared" ca="1" si="16"/>
        <v>102.58789491547593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45925</v>
      </c>
      <c r="J103" s="1">
        <f t="shared" ca="1" si="9"/>
        <v>151.76710226</v>
      </c>
      <c r="K103" s="1">
        <f t="shared" ca="1" si="10"/>
        <v>176.50703713999999</v>
      </c>
      <c r="L103" s="1">
        <f t="shared" ca="1" si="11"/>
        <v>165.33251061000001</v>
      </c>
      <c r="M103" s="1">
        <f t="shared" ca="1" si="13"/>
        <v>170.59899304000001</v>
      </c>
      <c r="O103" s="1">
        <f t="shared" ca="1" si="14"/>
        <v>104.7589974216115</v>
      </c>
      <c r="P103" s="1">
        <f t="shared" ca="1" si="15"/>
        <v>105.46711625486277</v>
      </c>
      <c r="Q103" s="1">
        <f t="shared" ca="1" si="16"/>
        <v>106.40220153020225</v>
      </c>
      <c r="R103" s="1">
        <f t="shared" ca="1" si="16"/>
        <v>102.54842137865631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45926</v>
      </c>
      <c r="J104" s="1">
        <f t="shared" ca="1" si="9"/>
        <v>152.18043961999999</v>
      </c>
      <c r="K104" s="1">
        <f t="shared" ca="1" si="10"/>
        <v>176.60434738000001</v>
      </c>
      <c r="L104" s="1">
        <f t="shared" ca="1" si="11"/>
        <v>165.49229485000001</v>
      </c>
      <c r="M104" s="1">
        <f t="shared" ca="1" si="13"/>
        <v>170.72759443000001</v>
      </c>
      <c r="O104" s="1">
        <f t="shared" ca="1" si="14"/>
        <v>105.044308314326</v>
      </c>
      <c r="P104" s="1">
        <f t="shared" ca="1" si="15"/>
        <v>105.52526141757791</v>
      </c>
      <c r="Q104" s="1">
        <f t="shared" ca="1" si="16"/>
        <v>106.50503305948287</v>
      </c>
      <c r="R104" s="1">
        <f t="shared" ca="1" si="16"/>
        <v>102.62572470440637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45929</v>
      </c>
      <c r="J105" s="1">
        <f t="shared" ca="1" si="9"/>
        <v>152.32799935</v>
      </c>
      <c r="K105" s="1">
        <f t="shared" ca="1" si="10"/>
        <v>176.70171114999999</v>
      </c>
      <c r="L105" s="1">
        <f t="shared" ca="1" si="11"/>
        <v>166.50511502000001</v>
      </c>
      <c r="M105" s="1">
        <f t="shared" ca="1" si="13"/>
        <v>170.35891092</v>
      </c>
      <c r="O105" s="1">
        <f t="shared" ca="1" si="14"/>
        <v>105.14616312438967</v>
      </c>
      <c r="P105" s="1">
        <f t="shared" ca="1" si="15"/>
        <v>105.58343856573012</v>
      </c>
      <c r="Q105" s="1">
        <f t="shared" ca="1" si="16"/>
        <v>107.15684857625321</v>
      </c>
      <c r="R105" s="1">
        <f t="shared" ca="1" si="16"/>
        <v>102.4041060930352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45930</v>
      </c>
      <c r="J106" s="1">
        <f t="shared" ca="1" si="9"/>
        <v>152.63885285999999</v>
      </c>
      <c r="K106" s="1">
        <f t="shared" ca="1" si="10"/>
        <v>176.79912863000001</v>
      </c>
      <c r="L106" s="1">
        <f t="shared" ca="1" si="11"/>
        <v>166.39158322</v>
      </c>
      <c r="M106" s="1">
        <f t="shared" ca="1" si="13"/>
        <v>170.26283785000001</v>
      </c>
      <c r="O106" s="1">
        <f t="shared" ca="1" si="14"/>
        <v>105.3607333544834</v>
      </c>
      <c r="P106" s="1">
        <f t="shared" ca="1" si="15"/>
        <v>105.64164780687368</v>
      </c>
      <c r="Q106" s="1">
        <f t="shared" ca="1" si="16"/>
        <v>107.08378349414011</v>
      </c>
      <c r="R106" s="1">
        <f t="shared" ca="1" si="16"/>
        <v>102.34635580102034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45931</v>
      </c>
      <c r="J107" s="1">
        <f t="shared" ca="1" si="9"/>
        <v>151.93805043</v>
      </c>
      <c r="K107" s="1">
        <f t="shared" ca="1" si="10"/>
        <v>176.89659982000001</v>
      </c>
      <c r="L107" s="1">
        <f t="shared" ca="1" si="11"/>
        <v>165.57272742999999</v>
      </c>
      <c r="M107" s="1">
        <f t="shared" ca="1" si="13"/>
        <v>170.45572887</v>
      </c>
      <c r="O107" s="1">
        <f t="shared" ca="1" si="14"/>
        <v>104.87699637285706</v>
      </c>
      <c r="P107" s="1">
        <f t="shared" ca="1" si="15"/>
        <v>105.69988914100857</v>
      </c>
      <c r="Q107" s="1">
        <f t="shared" ca="1" si="16"/>
        <v>106.55679664521189</v>
      </c>
      <c r="R107" s="1">
        <f t="shared" ca="1" si="16"/>
        <v>102.46230413838525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45932</v>
      </c>
      <c r="J108" s="1">
        <f t="shared" ca="1" si="9"/>
        <v>151.98525253</v>
      </c>
      <c r="K108" s="1">
        <f t="shared" ca="1" si="10"/>
        <v>176.99412472</v>
      </c>
      <c r="L108" s="1">
        <f t="shared" ca="1" si="11"/>
        <v>163.78895374000001</v>
      </c>
      <c r="M108" s="1">
        <f t="shared" ca="1" si="13"/>
        <v>170.09700995</v>
      </c>
      <c r="O108" s="1">
        <f t="shared" ca="1" si="14"/>
        <v>104.90957816824327</v>
      </c>
      <c r="P108" s="1">
        <f t="shared" ca="1" si="15"/>
        <v>105.75816256813479</v>
      </c>
      <c r="Q108" s="1">
        <f t="shared" ca="1" si="16"/>
        <v>105.40882249936855</v>
      </c>
      <c r="R108" s="1">
        <f t="shared" ca="1" si="16"/>
        <v>102.24667532188906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45933</v>
      </c>
      <c r="J109" s="1">
        <f t="shared" ca="1" si="9"/>
        <v>152.44536675000001</v>
      </c>
      <c r="K109" s="1">
        <f t="shared" ca="1" si="10"/>
        <v>177.09170351</v>
      </c>
      <c r="L109" s="1">
        <f t="shared" ca="1" si="11"/>
        <v>164.07455823999999</v>
      </c>
      <c r="M109" s="1">
        <f t="shared" ca="1" si="13"/>
        <v>170.09686224000001</v>
      </c>
      <c r="O109" s="1">
        <f t="shared" ca="1" si="14"/>
        <v>105.22717732951638</v>
      </c>
      <c r="P109" s="1">
        <f t="shared" ca="1" si="15"/>
        <v>105.81646819580661</v>
      </c>
      <c r="Q109" s="1">
        <f t="shared" ca="1" si="16"/>
        <v>105.59262753235819</v>
      </c>
      <c r="R109" s="1">
        <f t="shared" ca="1" si="16"/>
        <v>102.24658653222475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45936</v>
      </c>
      <c r="J110" s="1">
        <f t="shared" ca="1" si="9"/>
        <v>152.35734120000001</v>
      </c>
      <c r="K110" s="1">
        <f t="shared" ca="1" si="10"/>
        <v>177.18933601000001</v>
      </c>
      <c r="L110" s="1">
        <f t="shared" ca="1" si="11"/>
        <v>163.40031952000001</v>
      </c>
      <c r="M110" s="1">
        <f t="shared" ca="1" si="13"/>
        <v>170.14368848999999</v>
      </c>
      <c r="O110" s="1">
        <f t="shared" ca="1" si="14"/>
        <v>105.16641667567133</v>
      </c>
      <c r="P110" s="1">
        <f t="shared" ca="1" si="15"/>
        <v>105.87480591646974</v>
      </c>
      <c r="Q110" s="1">
        <f t="shared" ca="1" si="16"/>
        <v>105.15871115438622</v>
      </c>
      <c r="R110" s="1">
        <f t="shared" ca="1" si="16"/>
        <v>102.27473416622313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45937</v>
      </c>
      <c r="J111" s="1">
        <f t="shared" ca="1" si="9"/>
        <v>152.04521195999999</v>
      </c>
      <c r="K111" s="1">
        <f t="shared" ca="1" si="10"/>
        <v>177.28702239</v>
      </c>
      <c r="L111" s="1">
        <f t="shared" ca="1" si="11"/>
        <v>160.83834439</v>
      </c>
      <c r="M111" s="1">
        <f t="shared" ca="1" si="13"/>
        <v>169.70458162</v>
      </c>
      <c r="O111" s="1">
        <f t="shared" ca="1" si="14"/>
        <v>104.95096585819209</v>
      </c>
      <c r="P111" s="1">
        <f t="shared" ca="1" si="15"/>
        <v>105.93317583170324</v>
      </c>
      <c r="Q111" s="1">
        <f t="shared" ca="1" si="16"/>
        <v>103.50991387252157</v>
      </c>
      <c r="R111" s="1">
        <f t="shared" ca="1" si="16"/>
        <v>102.01078350899701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45938</v>
      </c>
      <c r="J112" s="1">
        <f t="shared" ca="1" si="9"/>
        <v>152.12600835999999</v>
      </c>
      <c r="K112" s="1">
        <f t="shared" ca="1" si="10"/>
        <v>177.38476266999999</v>
      </c>
      <c r="L112" s="1">
        <f t="shared" ca="1" si="11"/>
        <v>161.73602844000001</v>
      </c>
      <c r="M112" s="1">
        <f t="shared" ca="1" si="13"/>
        <v>169.89154300000001</v>
      </c>
      <c r="O112" s="1">
        <f t="shared" ca="1" si="14"/>
        <v>105.00673650764929</v>
      </c>
      <c r="P112" s="1">
        <f t="shared" ca="1" si="15"/>
        <v>105.99157795345754</v>
      </c>
      <c r="Q112" s="1">
        <f t="shared" ca="1" si="16"/>
        <v>104.08763182312997</v>
      </c>
      <c r="R112" s="1">
        <f t="shared" ca="1" si="16"/>
        <v>102.12316749225582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45939</v>
      </c>
      <c r="J113" s="1">
        <f t="shared" ca="1" si="9"/>
        <v>151.95548543999999</v>
      </c>
      <c r="K113" s="1">
        <f t="shared" ca="1" si="10"/>
        <v>177.48255682999999</v>
      </c>
      <c r="L113" s="1">
        <f t="shared" ca="1" si="11"/>
        <v>161.23858437999999</v>
      </c>
      <c r="M113" s="1">
        <f t="shared" ca="1" si="13"/>
        <v>169.96926932</v>
      </c>
      <c r="O113" s="1">
        <f t="shared" ca="1" si="14"/>
        <v>104.88903109013397</v>
      </c>
      <c r="P113" s="1">
        <f t="shared" ca="1" si="15"/>
        <v>106.0500122697822</v>
      </c>
      <c r="Q113" s="1">
        <f t="shared" ca="1" si="16"/>
        <v>103.76749428377464</v>
      </c>
      <c r="R113" s="1">
        <f t="shared" ca="1" si="16"/>
        <v>102.16988940587051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45940</v>
      </c>
      <c r="J114" s="1">
        <f t="shared" ca="1" si="9"/>
        <v>152.12600835999999</v>
      </c>
      <c r="K114" s="1">
        <f t="shared" ca="1" si="10"/>
        <v>177.58040489000001</v>
      </c>
      <c r="L114" s="1">
        <f t="shared" ca="1" si="11"/>
        <v>160.06907484999999</v>
      </c>
      <c r="M114" s="1">
        <f t="shared" ca="1" si="13"/>
        <v>169.62373722000001</v>
      </c>
      <c r="O114" s="1">
        <f t="shared" ca="1" si="14"/>
        <v>105.00673650764929</v>
      </c>
      <c r="P114" s="1">
        <f t="shared" ca="1" si="15"/>
        <v>106.10847879262769</v>
      </c>
      <c r="Q114" s="1">
        <f t="shared" ca="1" si="16"/>
        <v>103.01483899387775</v>
      </c>
      <c r="R114" s="1">
        <f t="shared" ca="1" si="16"/>
        <v>101.96218729251547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45943</v>
      </c>
      <c r="J115" s="1">
        <f t="shared" ca="1" si="9"/>
        <v>151.81047717000001</v>
      </c>
      <c r="K115" s="1">
        <f t="shared" ca="1" si="10"/>
        <v>177.67830683</v>
      </c>
      <c r="L115" s="1">
        <f t="shared" ca="1" si="11"/>
        <v>161.32411440000001</v>
      </c>
      <c r="M115" s="1">
        <f t="shared" ca="1" si="13"/>
        <v>169.43697277000001</v>
      </c>
      <c r="O115" s="1">
        <f t="shared" ca="1" si="14"/>
        <v>104.78893745484127</v>
      </c>
      <c r="P115" s="1">
        <f t="shared" ca="1" si="15"/>
        <v>106.16697751004351</v>
      </c>
      <c r="Q115" s="1">
        <f t="shared" ca="1" si="16"/>
        <v>103.82253840299444</v>
      </c>
      <c r="R115" s="1">
        <f t="shared" ca="1" si="16"/>
        <v>101.84992168545728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45944</v>
      </c>
      <c r="J116" s="1">
        <f t="shared" ca="1" si="9"/>
        <v>152.04436147000001</v>
      </c>
      <c r="K116" s="1">
        <f t="shared" ca="1" si="10"/>
        <v>177.77626283000001</v>
      </c>
      <c r="L116" s="1">
        <f t="shared" ca="1" si="11"/>
        <v>161.20991129000001</v>
      </c>
      <c r="M116" s="1">
        <f t="shared" ca="1" si="13"/>
        <v>169.46381389999999</v>
      </c>
      <c r="O116" s="1">
        <f t="shared" ca="1" si="14"/>
        <v>104.95037879763427</v>
      </c>
      <c r="P116" s="1">
        <f t="shared" ca="1" si="15"/>
        <v>106.22550852958392</v>
      </c>
      <c r="Q116" s="1">
        <f t="shared" ca="1" si="16"/>
        <v>103.74904128932477</v>
      </c>
      <c r="R116" s="1">
        <f t="shared" ca="1" si="16"/>
        <v>101.86605610372357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45945</v>
      </c>
      <c r="J117" s="1">
        <f t="shared" ca="1" si="9"/>
        <v>152.49512032000001</v>
      </c>
      <c r="K117" s="1">
        <f t="shared" ca="1" si="10"/>
        <v>177.87427273</v>
      </c>
      <c r="L117" s="1">
        <f t="shared" ca="1" si="11"/>
        <v>162.25746914000001</v>
      </c>
      <c r="M117" s="1">
        <f t="shared" ca="1" si="13"/>
        <v>169.92015788</v>
      </c>
      <c r="O117" s="1">
        <f t="shared" ca="1" si="14"/>
        <v>105.26152030657619</v>
      </c>
      <c r="P117" s="1">
        <f t="shared" ca="1" si="15"/>
        <v>106.28407175564513</v>
      </c>
      <c r="Q117" s="1">
        <f t="shared" ca="1" si="16"/>
        <v>104.42321275783389</v>
      </c>
      <c r="R117" s="1">
        <f t="shared" ca="1" si="16"/>
        <v>102.14036812585655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45946</v>
      </c>
      <c r="J118" s="1">
        <f t="shared" ca="1" si="9"/>
        <v>152.16470558</v>
      </c>
      <c r="K118" s="1">
        <f t="shared" ca="1" si="10"/>
        <v>177.97233668999999</v>
      </c>
      <c r="L118" s="1">
        <f t="shared" ca="1" si="11"/>
        <v>161.79819899</v>
      </c>
      <c r="M118" s="1">
        <f t="shared" ca="1" si="13"/>
        <v>169.73443119000001</v>
      </c>
      <c r="O118" s="1">
        <f t="shared" ca="1" si="14"/>
        <v>105.0334477112622</v>
      </c>
      <c r="P118" s="1">
        <f t="shared" ca="1" si="15"/>
        <v>106.34266728383093</v>
      </c>
      <c r="Q118" s="1">
        <f t="shared" ca="1" si="16"/>
        <v>104.12764260725184</v>
      </c>
      <c r="R118" s="1">
        <f t="shared" ca="1" si="16"/>
        <v>102.02872632464782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45947</v>
      </c>
      <c r="J119" s="1">
        <f t="shared" ca="1" si="9"/>
        <v>152.13153653000001</v>
      </c>
      <c r="K119" s="1">
        <f t="shared" ca="1" si="10"/>
        <v>178.07045471999999</v>
      </c>
      <c r="L119" s="1">
        <f t="shared" ca="1" si="11"/>
        <v>163.16200287000001</v>
      </c>
      <c r="M119" s="1">
        <f t="shared" ca="1" si="13"/>
        <v>169.55745862000001</v>
      </c>
      <c r="O119" s="1">
        <f t="shared" ca="1" si="14"/>
        <v>105.01055239092148</v>
      </c>
      <c r="P119" s="1">
        <f t="shared" ca="1" si="15"/>
        <v>106.40129512011657</v>
      </c>
      <c r="Q119" s="1">
        <f t="shared" ca="1" si="16"/>
        <v>105.00533892210268</v>
      </c>
      <c r="R119" s="1">
        <f t="shared" ca="1" si="16"/>
        <v>101.92234669510002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45950</v>
      </c>
      <c r="J120" s="1">
        <f t="shared" ca="1" si="9"/>
        <v>151.712671</v>
      </c>
      <c r="K120" s="1">
        <f t="shared" ca="1" si="10"/>
        <v>178.16862681999999</v>
      </c>
      <c r="L120" s="1">
        <f t="shared" ca="1" si="11"/>
        <v>164.42576951000001</v>
      </c>
      <c r="M120" s="1">
        <f t="shared" ca="1" si="13"/>
        <v>170.05806494000001</v>
      </c>
      <c r="O120" s="1">
        <f t="shared" ca="1" si="14"/>
        <v>104.72142561493482</v>
      </c>
      <c r="P120" s="1">
        <f t="shared" ca="1" si="15"/>
        <v>106.45995526450204</v>
      </c>
      <c r="Q120" s="1">
        <f t="shared" ca="1" si="16"/>
        <v>105.81865478006856</v>
      </c>
      <c r="R120" s="1">
        <f t="shared" ca="1" si="16"/>
        <v>102.22326516439099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45951</v>
      </c>
      <c r="J121" s="1">
        <f t="shared" ca="1" si="9"/>
        <v>151.91381150999999</v>
      </c>
      <c r="K121" s="1">
        <f t="shared" ca="1" si="10"/>
        <v>178.26685316000001</v>
      </c>
      <c r="L121" s="1">
        <f t="shared" ca="1" si="11"/>
        <v>163.94313989</v>
      </c>
      <c r="M121" s="1">
        <f t="shared" ca="1" si="13"/>
        <v>170.28974835</v>
      </c>
      <c r="O121" s="1">
        <f t="shared" ca="1" si="14"/>
        <v>104.86026517801992</v>
      </c>
      <c r="P121" s="1">
        <f t="shared" ca="1" si="15"/>
        <v>106.51864781856635</v>
      </c>
      <c r="Q121" s="1">
        <f t="shared" ca="1" si="16"/>
        <v>105.50805129438859</v>
      </c>
      <c r="R121" s="1">
        <f t="shared" ca="1" si="16"/>
        <v>102.36253191814934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45952</v>
      </c>
      <c r="J122" s="1">
        <f t="shared" ca="1" si="9"/>
        <v>151.72585357</v>
      </c>
      <c r="K122" s="1">
        <f t="shared" ca="1" si="10"/>
        <v>178.36513357000001</v>
      </c>
      <c r="L122" s="1">
        <f t="shared" ca="1" si="11"/>
        <v>164.83933339000001</v>
      </c>
      <c r="M122" s="1">
        <f t="shared" ca="1" si="13"/>
        <v>170.95694498</v>
      </c>
      <c r="O122" s="1">
        <f t="shared" ca="1" si="14"/>
        <v>104.73052503632505</v>
      </c>
      <c r="P122" s="1">
        <f t="shared" ca="1" si="15"/>
        <v>106.57737268073049</v>
      </c>
      <c r="Q122" s="1">
        <f t="shared" ca="1" si="16"/>
        <v>106.08480997932742</v>
      </c>
      <c r="R122" s="1">
        <f t="shared" ca="1" si="16"/>
        <v>102.76358915733023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45953</v>
      </c>
      <c r="J123" s="1">
        <f t="shared" ca="1" si="9"/>
        <v>151.72330210999999</v>
      </c>
      <c r="K123" s="1">
        <f t="shared" ca="1" si="10"/>
        <v>178.46346822999999</v>
      </c>
      <c r="L123" s="1">
        <f t="shared" ca="1" si="11"/>
        <v>165.80442196000001</v>
      </c>
      <c r="M123" s="1">
        <f t="shared" ca="1" si="13"/>
        <v>171.44659837</v>
      </c>
      <c r="O123" s="1">
        <f t="shared" ca="1" si="14"/>
        <v>104.72876386155409</v>
      </c>
      <c r="P123" s="1">
        <f t="shared" ca="1" si="15"/>
        <v>106.63612995854868</v>
      </c>
      <c r="Q123" s="1">
        <f t="shared" ca="1" si="16"/>
        <v>106.70590711346496</v>
      </c>
      <c r="R123" s="1">
        <f t="shared" ca="1" si="16"/>
        <v>103.05792373265467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45954</v>
      </c>
      <c r="J124" s="1">
        <f t="shared" ca="1" si="9"/>
        <v>152.18043961999999</v>
      </c>
      <c r="K124" s="1">
        <f t="shared" ca="1" si="10"/>
        <v>178.56185694999999</v>
      </c>
      <c r="L124" s="1">
        <f t="shared" ca="1" si="11"/>
        <v>166.31784103000001</v>
      </c>
      <c r="M124" s="1">
        <f t="shared" ca="1" si="13"/>
        <v>172.1658372</v>
      </c>
      <c r="O124" s="1">
        <f t="shared" ca="1" si="14"/>
        <v>105.04430831432599</v>
      </c>
      <c r="P124" s="1">
        <f t="shared" ca="1" si="15"/>
        <v>106.69491953849148</v>
      </c>
      <c r="Q124" s="1">
        <f t="shared" ca="1" si="16"/>
        <v>107.03632560861776</v>
      </c>
      <c r="R124" s="1">
        <f t="shared" ca="1" si="16"/>
        <v>103.49026395516371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45957</v>
      </c>
      <c r="J125" s="1">
        <f t="shared" ca="1" si="9"/>
        <v>152.35946741999999</v>
      </c>
      <c r="K125" s="1">
        <f t="shared" ca="1" si="10"/>
        <v>178.66029990999999</v>
      </c>
      <c r="L125" s="1">
        <f t="shared" ca="1" si="11"/>
        <v>167.22455937000001</v>
      </c>
      <c r="M125" s="1">
        <f t="shared" ca="1" si="13"/>
        <v>172.27110116</v>
      </c>
      <c r="O125" s="1">
        <f t="shared" ca="1" si="14"/>
        <v>105.16788432361466</v>
      </c>
      <c r="P125" s="1">
        <f t="shared" ca="1" si="15"/>
        <v>106.7537415281131</v>
      </c>
      <c r="Q125" s="1">
        <f t="shared" ca="1" si="16"/>
        <v>107.61985771121427</v>
      </c>
      <c r="R125" s="1">
        <f t="shared" ca="1" si="16"/>
        <v>103.55353896478546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45958</v>
      </c>
      <c r="J126" s="1">
        <f t="shared" ca="1" si="9"/>
        <v>152.42750649999999</v>
      </c>
      <c r="K126" s="1">
        <f t="shared" ca="1" si="10"/>
        <v>178.7587973</v>
      </c>
      <c r="L126" s="1">
        <f t="shared" ca="1" si="11"/>
        <v>167.74772956000001</v>
      </c>
      <c r="M126" s="1">
        <f t="shared" ca="1" si="13"/>
        <v>172.01058226000001</v>
      </c>
      <c r="O126" s="1">
        <f t="shared" ca="1" si="14"/>
        <v>105.21484908541183</v>
      </c>
      <c r="P126" s="1">
        <f t="shared" ca="1" si="15"/>
        <v>106.81259604094303</v>
      </c>
      <c r="Q126" s="1">
        <f t="shared" ca="1" si="16"/>
        <v>107.95655168498622</v>
      </c>
      <c r="R126" s="1">
        <f t="shared" ca="1" si="16"/>
        <v>103.39693896698806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45959</v>
      </c>
      <c r="J127" s="1">
        <f t="shared" ca="1" si="9"/>
        <v>152.64905872</v>
      </c>
      <c r="K127" s="1">
        <f t="shared" ca="1" si="10"/>
        <v>178.85734894000001</v>
      </c>
      <c r="L127" s="1">
        <f t="shared" ca="1" si="11"/>
        <v>169.11770043999999</v>
      </c>
      <c r="M127" s="1">
        <f t="shared" ca="1" si="13"/>
        <v>171.85538291</v>
      </c>
      <c r="O127" s="1">
        <f t="shared" ca="1" si="14"/>
        <v>105.36777806737243</v>
      </c>
      <c r="P127" s="1">
        <f t="shared" ca="1" si="15"/>
        <v>106.87148296942703</v>
      </c>
      <c r="Q127" s="1">
        <f t="shared" ca="1" si="16"/>
        <v>108.83821686460789</v>
      </c>
      <c r="R127" s="1">
        <f t="shared" ca="1" si="16"/>
        <v>103.30364739440672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45960</v>
      </c>
      <c r="J128" s="1">
        <f t="shared" ca="1" si="9"/>
        <v>152.47938629000001</v>
      </c>
      <c r="K128" s="1">
        <f t="shared" ca="1" si="10"/>
        <v>178.95595481999999</v>
      </c>
      <c r="L128" s="1">
        <f t="shared" ca="1" si="11"/>
        <v>169.28529012000001</v>
      </c>
      <c r="M128" s="1">
        <f t="shared" ca="1" si="13"/>
        <v>171.68385859</v>
      </c>
      <c r="O128" s="1">
        <f t="shared" ca="1" si="14"/>
        <v>105.25065971041495</v>
      </c>
      <c r="P128" s="1">
        <f t="shared" ca="1" si="15"/>
        <v>106.93040230758987</v>
      </c>
      <c r="Q128" s="1">
        <f t="shared" ca="1" si="16"/>
        <v>108.94607170114278</v>
      </c>
      <c r="R128" s="1">
        <f t="shared" ca="1" si="16"/>
        <v>103.20054275157965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45961</v>
      </c>
      <c r="J129" s="1">
        <f t="shared" ca="1" si="9"/>
        <v>152.81490396000001</v>
      </c>
      <c r="K129" s="1">
        <f t="shared" ca="1" si="10"/>
        <v>179.05461513</v>
      </c>
      <c r="L129" s="1">
        <f t="shared" ca="1" si="11"/>
        <v>170.15027319000001</v>
      </c>
      <c r="M129" s="1">
        <f t="shared" ca="1" si="13"/>
        <v>172.04299906</v>
      </c>
      <c r="O129" s="1">
        <f t="shared" ca="1" si="14"/>
        <v>105.48225466217347</v>
      </c>
      <c r="P129" s="1">
        <f t="shared" ca="1" si="15"/>
        <v>106.98935416896103</v>
      </c>
      <c r="Q129" s="1">
        <f t="shared" ca="1" si="16"/>
        <v>109.50274444865497</v>
      </c>
      <c r="R129" s="1">
        <f t="shared" ca="1" si="16"/>
        <v>103.41642496515786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45964</v>
      </c>
      <c r="J130" s="1">
        <f t="shared" ca="1" si="9"/>
        <v>152.72517743</v>
      </c>
      <c r="K130" s="1">
        <f t="shared" ca="1" si="10"/>
        <v>179.15332985000001</v>
      </c>
      <c r="L130" s="1">
        <f t="shared" ca="1" si="11"/>
        <v>171.19002559</v>
      </c>
      <c r="M130" s="1">
        <f t="shared" ca="1" si="13"/>
        <v>171.96367823</v>
      </c>
      <c r="O130" s="1">
        <f t="shared" ca="1" si="14"/>
        <v>105.42031988721271</v>
      </c>
      <c r="P130" s="1">
        <f t="shared" ca="1" si="15"/>
        <v>107.04833854159003</v>
      </c>
      <c r="Q130" s="1">
        <f t="shared" ca="1" si="16"/>
        <v>110.17189260347421</v>
      </c>
      <c r="R130" s="1">
        <f t="shared" ca="1" si="16"/>
        <v>103.36874457880859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45965</v>
      </c>
      <c r="J131" s="1">
        <f t="shared" ca="1" si="9"/>
        <v>152.64268006</v>
      </c>
      <c r="K131" s="1">
        <f t="shared" ca="1" si="10"/>
        <v>179.25209900999999</v>
      </c>
      <c r="L131" s="1">
        <f t="shared" ca="1" si="11"/>
        <v>171.47443537999999</v>
      </c>
      <c r="M131" s="1">
        <f t="shared" ca="1" si="13"/>
        <v>171.81262269999999</v>
      </c>
      <c r="O131" s="1">
        <f t="shared" ca="1" si="14"/>
        <v>105.36337512354243</v>
      </c>
      <c r="P131" s="1">
        <f t="shared" ca="1" si="15"/>
        <v>107.10735544340257</v>
      </c>
      <c r="Q131" s="1">
        <f t="shared" ca="1" si="16"/>
        <v>110.35492876303584</v>
      </c>
      <c r="R131" s="1">
        <f t="shared" ca="1" si="16"/>
        <v>103.27794388962525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45966</v>
      </c>
      <c r="J132" s="1">
        <f t="shared" ca="1" si="9"/>
        <v>152.69285887000001</v>
      </c>
      <c r="K132" s="1">
        <f t="shared" ca="1" si="10"/>
        <v>179.35092258</v>
      </c>
      <c r="L132" s="1">
        <f t="shared" ca="1" si="11"/>
        <v>174.42166538999999</v>
      </c>
      <c r="M132" s="1">
        <f t="shared" ca="1" si="13"/>
        <v>172.08455875999999</v>
      </c>
      <c r="O132" s="1">
        <f t="shared" ca="1" si="14"/>
        <v>105.39801162742982</v>
      </c>
      <c r="P132" s="1">
        <f t="shared" ca="1" si="15"/>
        <v>107.16640485647295</v>
      </c>
      <c r="Q132" s="1">
        <f t="shared" ca="1" si="16"/>
        <v>112.25166256525583</v>
      </c>
      <c r="R132" s="1">
        <f t="shared" ca="1" si="16"/>
        <v>103.44140683376111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45967</v>
      </c>
      <c r="J133" s="1">
        <f t="shared" ref="J133:J196" ca="1" si="17">VLOOKUP(I133,$A$10:$G$10000,2,FALSE)</f>
        <v>152.77620673999999</v>
      </c>
      <c r="K133" s="1">
        <f t="shared" ref="K133:K196" ca="1" si="18">VLOOKUP(I133,$A$10:$G$10000,6,FALSE)</f>
        <v>179.44980057999999</v>
      </c>
      <c r="L133" s="1">
        <f t="shared" ref="L133:L196" ca="1" si="19">VLOOKUP(I133,$A$10:$G$10000,7,FALSE)</f>
        <v>174.47194571</v>
      </c>
      <c r="M133" s="1">
        <f t="shared" ca="1" si="13"/>
        <v>172.48142161999999</v>
      </c>
      <c r="O133" s="1">
        <f t="shared" ca="1" si="14"/>
        <v>105.45554345856057</v>
      </c>
      <c r="P133" s="1">
        <f t="shared" ca="1" si="15"/>
        <v>107.22548679275164</v>
      </c>
      <c r="Q133" s="1">
        <f t="shared" ca="1" si="16"/>
        <v>112.28402121463401</v>
      </c>
      <c r="R133" s="1">
        <f t="shared" ca="1" si="16"/>
        <v>103.67996427816099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0">WORKDAY(I133,1,$AB$4:$AB$467)</f>
        <v>45968</v>
      </c>
      <c r="J134" s="1">
        <f t="shared" ca="1" si="17"/>
        <v>152.94332771000001</v>
      </c>
      <c r="K134" s="1">
        <f t="shared" ca="1" si="18"/>
        <v>179.54873318</v>
      </c>
      <c r="L134" s="1">
        <f t="shared" ca="1" si="19"/>
        <v>175.29675230999999</v>
      </c>
      <c r="M134" s="1">
        <f t="shared" ref="M134:M197" ca="1" si="21">VLOOKUP(I134,$A$10:$G$10000,3,FALSE)</f>
        <v>172.80329728000001</v>
      </c>
      <c r="O134" s="1">
        <f t="shared" ca="1" si="14"/>
        <v>105.5709006407471</v>
      </c>
      <c r="P134" s="1">
        <f t="shared" ca="1" si="15"/>
        <v>107.28460135381768</v>
      </c>
      <c r="Q134" s="1">
        <f t="shared" ca="1" si="16"/>
        <v>112.8148377960362</v>
      </c>
      <c r="R134" s="1">
        <f t="shared" ca="1" si="16"/>
        <v>103.87344631592119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0"/>
        <v>45971</v>
      </c>
      <c r="J135" s="1">
        <f t="shared" ca="1" si="17"/>
        <v>152.79279126</v>
      </c>
      <c r="K135" s="1">
        <f t="shared" ca="1" si="18"/>
        <v>179.64772038999999</v>
      </c>
      <c r="L135" s="1">
        <f t="shared" ca="1" si="19"/>
        <v>176.65506051</v>
      </c>
      <c r="M135" s="1">
        <f t="shared" ca="1" si="21"/>
        <v>173.12888140999999</v>
      </c>
      <c r="O135" s="1">
        <f t="shared" ref="O135:O198" ca="1" si="22">J135/J134*O134</f>
        <v>105.46699111527963</v>
      </c>
      <c r="P135" s="1">
        <f t="shared" ref="P135:P198" ca="1" si="23">K135/K134*P134</f>
        <v>107.34374854564626</v>
      </c>
      <c r="Q135" s="1">
        <f t="shared" ref="Q135:R198" ca="1" si="24">L135/L134*Q134</f>
        <v>113.6889972841084</v>
      </c>
      <c r="R135" s="1">
        <f t="shared" ca="1" si="24"/>
        <v>104.06915754470677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0"/>
        <v>45972</v>
      </c>
      <c r="J136" s="1">
        <f t="shared" ca="1" si="17"/>
        <v>152.77663197999999</v>
      </c>
      <c r="K136" s="1">
        <f t="shared" ca="1" si="18"/>
        <v>179.74676202000001</v>
      </c>
      <c r="L136" s="1">
        <f t="shared" ca="1" si="19"/>
        <v>179.48970312</v>
      </c>
      <c r="M136" s="1">
        <f t="shared" ca="1" si="21"/>
        <v>173.97642328000001</v>
      </c>
      <c r="O136" s="1">
        <f t="shared" ca="1" si="22"/>
        <v>105.45583698538819</v>
      </c>
      <c r="P136" s="1">
        <f t="shared" ca="1" si="23"/>
        <v>107.40292825470793</v>
      </c>
      <c r="Q136" s="1">
        <f t="shared" ca="1" si="24"/>
        <v>115.51327378691182</v>
      </c>
      <c r="R136" s="1">
        <f t="shared" ca="1" si="24"/>
        <v>104.57862175239079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0"/>
        <v>45973</v>
      </c>
      <c r="J137" s="1">
        <f t="shared" ca="1" si="17"/>
        <v>152.96288894</v>
      </c>
      <c r="K137" s="1">
        <f t="shared" ca="1" si="18"/>
        <v>179.84585824999999</v>
      </c>
      <c r="L137" s="1">
        <f t="shared" ca="1" si="19"/>
        <v>179.35805719999999</v>
      </c>
      <c r="M137" s="1">
        <f t="shared" ca="1" si="21"/>
        <v>174.46738409</v>
      </c>
      <c r="O137" s="1">
        <f t="shared" ca="1" si="22"/>
        <v>105.58440300596735</v>
      </c>
      <c r="P137" s="1">
        <f t="shared" ca="1" si="23"/>
        <v>107.46214058855689</v>
      </c>
      <c r="Q137" s="1">
        <f t="shared" ca="1" si="24"/>
        <v>115.4285510928767</v>
      </c>
      <c r="R137" s="1">
        <f t="shared" ca="1" si="24"/>
        <v>104.87374222835092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0"/>
        <v>45974</v>
      </c>
      <c r="J138" s="1">
        <f t="shared" ca="1" si="17"/>
        <v>152.70859290999999</v>
      </c>
      <c r="K138" s="1">
        <f t="shared" ca="1" si="18"/>
        <v>179.94500926000001</v>
      </c>
      <c r="L138" s="1">
        <f t="shared" ca="1" si="19"/>
        <v>178.82274645999999</v>
      </c>
      <c r="M138" s="1">
        <f t="shared" ca="1" si="21"/>
        <v>174.2603671</v>
      </c>
      <c r="O138" s="1">
        <f t="shared" ca="1" si="22"/>
        <v>105.40887223049363</v>
      </c>
      <c r="P138" s="1">
        <f t="shared" ca="1" si="23"/>
        <v>107.52138565474745</v>
      </c>
      <c r="Q138" s="1">
        <f t="shared" ca="1" si="24"/>
        <v>115.08404388719397</v>
      </c>
      <c r="R138" s="1">
        <f t="shared" ca="1" si="24"/>
        <v>104.74930265725637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0"/>
        <v>45975</v>
      </c>
      <c r="J139" s="1">
        <f t="shared" ca="1" si="17"/>
        <v>153.79891903000001</v>
      </c>
      <c r="K139" s="1">
        <f t="shared" ca="1" si="18"/>
        <v>180.04421486999999</v>
      </c>
      <c r="L139" s="1">
        <f t="shared" ca="1" si="19"/>
        <v>179.47842731</v>
      </c>
      <c r="M139" s="1">
        <f t="shared" ca="1" si="21"/>
        <v>174.5133056</v>
      </c>
      <c r="O139" s="1">
        <f t="shared" ca="1" si="22"/>
        <v>106.16148244372756</v>
      </c>
      <c r="P139" s="1">
        <f t="shared" ca="1" si="23"/>
        <v>107.5806633457253</v>
      </c>
      <c r="Q139" s="1">
        <f t="shared" ca="1" si="24"/>
        <v>115.50601707131723</v>
      </c>
      <c r="R139" s="1">
        <f t="shared" ca="1" si="24"/>
        <v>104.90134601588747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0"/>
        <v>45978</v>
      </c>
      <c r="J140" s="1">
        <f t="shared" ca="1" si="17"/>
        <v>153.78913840999999</v>
      </c>
      <c r="K140" s="1">
        <f t="shared" ca="1" si="18"/>
        <v>180.14347509000001</v>
      </c>
      <c r="L140" s="1">
        <f t="shared" ca="1" si="19"/>
        <v>178.62988576000001</v>
      </c>
      <c r="M140" s="1">
        <f t="shared" ca="1" si="21"/>
        <v>174.21827571</v>
      </c>
      <c r="O140" s="1">
        <f t="shared" ca="1" si="22"/>
        <v>106.15473125766613</v>
      </c>
      <c r="P140" s="1">
        <f t="shared" ca="1" si="23"/>
        <v>107.63997366746574</v>
      </c>
      <c r="Q140" s="1">
        <f t="shared" ca="1" si="24"/>
        <v>114.95992550906651</v>
      </c>
      <c r="R140" s="1">
        <f t="shared" ca="1" si="24"/>
        <v>104.72400118553479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0"/>
        <v>45979</v>
      </c>
      <c r="J141" s="1">
        <f t="shared" ca="1" si="17"/>
        <v>153.76447425000001</v>
      </c>
      <c r="K141" s="1">
        <f t="shared" ca="1" si="18"/>
        <v>180.24279007999999</v>
      </c>
      <c r="L141" s="1">
        <f t="shared" ca="1" si="19"/>
        <v>178.09419954000001</v>
      </c>
      <c r="M141" s="1">
        <f t="shared" ca="1" si="21"/>
        <v>174.2999331</v>
      </c>
      <c r="O141" s="1">
        <f t="shared" ca="1" si="22"/>
        <v>106.13770653600136</v>
      </c>
      <c r="P141" s="1">
        <f t="shared" ca="1" si="23"/>
        <v>107.69931671557249</v>
      </c>
      <c r="Q141" s="1">
        <f t="shared" ca="1" si="24"/>
        <v>114.61517665763313</v>
      </c>
      <c r="R141" s="1">
        <f t="shared" ca="1" si="24"/>
        <v>104.77308609681816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0"/>
        <v>45980</v>
      </c>
      <c r="J142" s="1">
        <f t="shared" ca="1" si="17"/>
        <v>153.92223985000001</v>
      </c>
      <c r="K142" s="1">
        <f t="shared" ca="1" si="18"/>
        <v>180.34215986000001</v>
      </c>
      <c r="L142" s="1">
        <f t="shared" ca="1" si="19"/>
        <v>176.79541076000001</v>
      </c>
      <c r="M142" s="1">
        <f t="shared" ca="1" si="21"/>
        <v>174.71200967999999</v>
      </c>
      <c r="O142" s="1">
        <f t="shared" ca="1" si="22"/>
        <v>106.2466060658567</v>
      </c>
      <c r="P142" s="1">
        <f t="shared" ca="1" si="23"/>
        <v>107.75869250199607</v>
      </c>
      <c r="Q142" s="1">
        <f t="shared" ca="1" si="24"/>
        <v>113.77932177945549</v>
      </c>
      <c r="R142" s="1">
        <f t="shared" ca="1" si="24"/>
        <v>105.0207886301866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0"/>
        <v>45981</v>
      </c>
      <c r="J143" s="1">
        <v>153.92223985000001</v>
      </c>
      <c r="K143" s="1">
        <v>180.34215986000001</v>
      </c>
      <c r="L143" s="1">
        <v>176.79541076000001</v>
      </c>
      <c r="M143" s="1">
        <v>174.71200967999999</v>
      </c>
      <c r="O143" s="1">
        <v>106.2466060658567</v>
      </c>
      <c r="P143" s="1">
        <v>107.75869250199607</v>
      </c>
      <c r="Q143" s="1">
        <v>113.77932177945549</v>
      </c>
      <c r="R143" s="1">
        <v>105.0207886301866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0"/>
        <v>45982</v>
      </c>
      <c r="J144" s="1">
        <f t="shared" ca="1" si="17"/>
        <v>154.17015721000001</v>
      </c>
      <c r="K144" s="1">
        <f t="shared" ca="1" si="18"/>
        <v>180.44158442</v>
      </c>
      <c r="L144" s="1">
        <f t="shared" ca="1" si="19"/>
        <v>176.10070264000001</v>
      </c>
      <c r="M144" s="1">
        <f t="shared" ca="1" si="21"/>
        <v>174.76834690999999</v>
      </c>
      <c r="O144" s="1">
        <f t="shared" ca="1" si="22"/>
        <v>106.4177338905978</v>
      </c>
      <c r="P144" s="1">
        <f t="shared" ca="1" si="23"/>
        <v>107.81810102076119</v>
      </c>
      <c r="Q144" s="1">
        <f t="shared" ca="1" si="24"/>
        <v>113.3322320140114</v>
      </c>
      <c r="R144" s="1">
        <f t="shared" ca="1" si="24"/>
        <v>105.0546533904551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0"/>
        <v>45985</v>
      </c>
      <c r="J145" s="1">
        <f t="shared" ca="1" si="17"/>
        <v>154.20545247999999</v>
      </c>
      <c r="K145" s="1">
        <f t="shared" ca="1" si="18"/>
        <v>180.54106375000001</v>
      </c>
      <c r="L145" s="1">
        <f t="shared" ca="1" si="19"/>
        <v>176.67810138999999</v>
      </c>
      <c r="M145" s="1">
        <f t="shared" ca="1" si="21"/>
        <v>174.83756063000001</v>
      </c>
      <c r="O145" s="1">
        <f t="shared" ca="1" si="22"/>
        <v>106.44209685888187</v>
      </c>
      <c r="P145" s="1">
        <f t="shared" ca="1" si="23"/>
        <v>107.87754226589266</v>
      </c>
      <c r="Q145" s="1">
        <f t="shared" ca="1" si="24"/>
        <v>113.70382558586313</v>
      </c>
      <c r="R145" s="1">
        <f t="shared" ca="1" si="24"/>
        <v>105.09625831201571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0"/>
        <v>45986</v>
      </c>
      <c r="J146" s="1">
        <f t="shared" ca="1" si="17"/>
        <v>154.41594835999999</v>
      </c>
      <c r="K146" s="1">
        <f t="shared" ca="1" si="18"/>
        <v>180.64059804999999</v>
      </c>
      <c r="L146" s="1">
        <f t="shared" ca="1" si="19"/>
        <v>177.39790984999999</v>
      </c>
      <c r="M146" s="1">
        <f t="shared" ca="1" si="21"/>
        <v>175.36730768999999</v>
      </c>
      <c r="O146" s="1">
        <f t="shared" ca="1" si="22"/>
        <v>106.58739407429817</v>
      </c>
      <c r="P146" s="1">
        <f t="shared" ca="1" si="23"/>
        <v>107.93701635689514</v>
      </c>
      <c r="Q146" s="1">
        <f t="shared" ca="1" si="24"/>
        <v>114.16706904924177</v>
      </c>
      <c r="R146" s="1">
        <f t="shared" ca="1" si="24"/>
        <v>105.41469351356608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0"/>
        <v>45987</v>
      </c>
      <c r="J147" s="1">
        <f t="shared" ca="1" si="17"/>
        <v>153.85845322</v>
      </c>
      <c r="K147" s="1">
        <f t="shared" ca="1" si="18"/>
        <v>180.74018713000001</v>
      </c>
      <c r="L147" s="1">
        <f t="shared" ca="1" si="19"/>
        <v>180.40717387000001</v>
      </c>
      <c r="M147" s="1">
        <f t="shared" ca="1" si="21"/>
        <v>175.68809114000001</v>
      </c>
      <c r="O147" s="1">
        <f t="shared" ca="1" si="22"/>
        <v>106.20257660684882</v>
      </c>
      <c r="P147" s="1">
        <f t="shared" ca="1" si="23"/>
        <v>107.99652318023921</v>
      </c>
      <c r="Q147" s="1">
        <f t="shared" ca="1" si="24"/>
        <v>116.10372576323145</v>
      </c>
      <c r="R147" s="1">
        <f t="shared" ca="1" si="24"/>
        <v>105.60751901514561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0"/>
        <v>45988</v>
      </c>
      <c r="J148" s="1">
        <f t="shared" ca="1" si="17"/>
        <v>154.55712943</v>
      </c>
      <c r="K148" s="1">
        <f t="shared" ca="1" si="18"/>
        <v>180.83983117</v>
      </c>
      <c r="L148" s="1">
        <f t="shared" ca="1" si="19"/>
        <v>180.18509392999999</v>
      </c>
      <c r="M148" s="1">
        <f t="shared" ca="1" si="21"/>
        <v>175.70153253000001</v>
      </c>
      <c r="O148" s="1">
        <f t="shared" ca="1" si="22"/>
        <v>106.68484594053183</v>
      </c>
      <c r="P148" s="1">
        <f t="shared" ca="1" si="23"/>
        <v>108.05606284347908</v>
      </c>
      <c r="Q148" s="1">
        <f t="shared" ca="1" si="24"/>
        <v>115.96080290768106</v>
      </c>
      <c r="R148" s="1">
        <f t="shared" ca="1" si="24"/>
        <v>105.61559874235309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0"/>
        <v>45989</v>
      </c>
      <c r="J149" s="1">
        <f t="shared" ca="1" si="17"/>
        <v>155.65681092</v>
      </c>
      <c r="K149" s="1">
        <f t="shared" ca="1" si="18"/>
        <v>180.93953016</v>
      </c>
      <c r="L149" s="1">
        <f t="shared" ca="1" si="19"/>
        <v>180.99564362000001</v>
      </c>
      <c r="M149" s="1">
        <f t="shared" ca="1" si="21"/>
        <v>175.55472331000001</v>
      </c>
      <c r="O149" s="1">
        <f t="shared" ca="1" si="22"/>
        <v>107.44391380609696</v>
      </c>
      <c r="P149" s="1">
        <f t="shared" ca="1" si="23"/>
        <v>108.11563534063956</v>
      </c>
      <c r="Q149" s="1">
        <f t="shared" ca="1" si="24"/>
        <v>116.48244424214955</v>
      </c>
      <c r="R149" s="1">
        <f t="shared" ca="1" si="24"/>
        <v>105.52735054412778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0"/>
        <v>45992</v>
      </c>
      <c r="J150" s="1">
        <f t="shared" ca="1" si="17"/>
        <v>155.64915653</v>
      </c>
      <c r="K150" s="1">
        <f t="shared" ca="1" si="18"/>
        <v>181.03928411999999</v>
      </c>
      <c r="L150" s="1">
        <f t="shared" ca="1" si="19"/>
        <v>180.47097151</v>
      </c>
      <c r="M150" s="1">
        <f t="shared" ca="1" si="21"/>
        <v>175.38475761000001</v>
      </c>
      <c r="O150" s="1">
        <f t="shared" ca="1" si="22"/>
        <v>107.43863027488148</v>
      </c>
      <c r="P150" s="1">
        <f t="shared" ca="1" si="23"/>
        <v>108.17524068367105</v>
      </c>
      <c r="Q150" s="1">
        <f t="shared" ca="1" si="24"/>
        <v>116.14478368537506</v>
      </c>
      <c r="R150" s="1">
        <f t="shared" ca="1" si="24"/>
        <v>105.42518280026876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0"/>
        <v>45993</v>
      </c>
      <c r="J151" s="1">
        <f t="shared" ca="1" si="17"/>
        <v>155.99147811</v>
      </c>
      <c r="K151" s="1">
        <f t="shared" ca="1" si="18"/>
        <v>181.13909303</v>
      </c>
      <c r="L151" s="1">
        <f t="shared" ca="1" si="19"/>
        <v>183.29417900999999</v>
      </c>
      <c r="M151" s="1">
        <f t="shared" ca="1" si="21"/>
        <v>176.12018272</v>
      </c>
      <c r="O151" s="1">
        <f t="shared" ca="1" si="22"/>
        <v>107.67492170420023</v>
      </c>
      <c r="P151" s="1">
        <f t="shared" ca="1" si="23"/>
        <v>108.23487886062311</v>
      </c>
      <c r="Q151" s="1">
        <f t="shared" ca="1" si="24"/>
        <v>117.96170095269449</v>
      </c>
      <c r="R151" s="1">
        <f t="shared" ca="1" si="24"/>
        <v>105.86725272535348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0"/>
        <v>45994</v>
      </c>
      <c r="J152" s="1">
        <f t="shared" ca="1" si="17"/>
        <v>155.94512649000001</v>
      </c>
      <c r="K152" s="1">
        <f t="shared" ca="1" si="18"/>
        <v>181.23895690000001</v>
      </c>
      <c r="L152" s="1">
        <f t="shared" ca="1" si="19"/>
        <v>184.04847482</v>
      </c>
      <c r="M152" s="1">
        <f t="shared" ca="1" si="21"/>
        <v>176.63618982</v>
      </c>
      <c r="O152" s="1">
        <f t="shared" ca="1" si="22"/>
        <v>107.64292696246925</v>
      </c>
      <c r="P152" s="1">
        <f t="shared" ca="1" si="23"/>
        <v>108.29454987747098</v>
      </c>
      <c r="Q152" s="1">
        <f t="shared" ca="1" si="24"/>
        <v>118.4471392642092</v>
      </c>
      <c r="R152" s="1">
        <f t="shared" ca="1" si="24"/>
        <v>106.17742872687754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0"/>
        <v>45995</v>
      </c>
      <c r="J153" s="1">
        <f t="shared" ca="1" si="17"/>
        <v>156.31678991999999</v>
      </c>
      <c r="K153" s="1">
        <f t="shared" ca="1" si="18"/>
        <v>181.33887591000001</v>
      </c>
      <c r="L153" s="1">
        <f t="shared" ca="1" si="19"/>
        <v>187.12108136000001</v>
      </c>
      <c r="M153" s="1">
        <f t="shared" ca="1" si="21"/>
        <v>177.04970041000001</v>
      </c>
      <c r="O153" s="1">
        <f t="shared" ca="1" si="22"/>
        <v>107.89947194306967</v>
      </c>
      <c r="P153" s="1">
        <f t="shared" ca="1" si="23"/>
        <v>108.35425384176894</v>
      </c>
      <c r="Q153" s="1">
        <f t="shared" ca="1" si="24"/>
        <v>120.42456100108279</v>
      </c>
      <c r="R153" s="1">
        <f t="shared" ca="1" si="24"/>
        <v>106.42599325514479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0"/>
        <v>45996</v>
      </c>
      <c r="J154" s="1">
        <f t="shared" ca="1" si="17"/>
        <v>156.07907840999999</v>
      </c>
      <c r="K154" s="1">
        <f t="shared" ca="1" si="18"/>
        <v>181.43884987999999</v>
      </c>
      <c r="L154" s="1">
        <f t="shared" ca="1" si="19"/>
        <v>179.05819579999999</v>
      </c>
      <c r="M154" s="1">
        <f t="shared" ca="1" si="21"/>
        <v>175.14660193</v>
      </c>
      <c r="O154" s="1">
        <f t="shared" ca="1" si="22"/>
        <v>107.73538882431502</v>
      </c>
      <c r="P154" s="1">
        <f t="shared" ca="1" si="23"/>
        <v>108.41399064596268</v>
      </c>
      <c r="Q154" s="1">
        <f t="shared" ca="1" si="24"/>
        <v>115.23557081938897</v>
      </c>
      <c r="R154" s="1">
        <f t="shared" ca="1" si="24"/>
        <v>105.28202551316426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0"/>
        <v>45999</v>
      </c>
      <c r="J155" s="1">
        <f t="shared" ca="1" si="17"/>
        <v>156.38993192000001</v>
      </c>
      <c r="K155" s="1">
        <f t="shared" ca="1" si="18"/>
        <v>181.53887899</v>
      </c>
      <c r="L155" s="1">
        <f t="shared" ca="1" si="19"/>
        <v>179.98901319999999</v>
      </c>
      <c r="M155" s="1">
        <f t="shared" ca="1" si="21"/>
        <v>175.26570186999999</v>
      </c>
      <c r="O155" s="1">
        <f t="shared" ca="1" si="22"/>
        <v>107.94995905440878</v>
      </c>
      <c r="P155" s="1">
        <f t="shared" ca="1" si="23"/>
        <v>108.4737603976065</v>
      </c>
      <c r="Q155" s="1">
        <f t="shared" ca="1" si="24"/>
        <v>115.83461223125167</v>
      </c>
      <c r="R155" s="1">
        <f t="shared" ca="1" si="24"/>
        <v>105.35361744120354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0"/>
        <v>46000</v>
      </c>
      <c r="J156" s="1">
        <f t="shared" ca="1" si="17"/>
        <v>156.30190637000001</v>
      </c>
      <c r="K156" s="1">
        <f t="shared" ca="1" si="18"/>
        <v>181.63896324000001</v>
      </c>
      <c r="L156" s="1">
        <f t="shared" ca="1" si="19"/>
        <v>179.75428067999999</v>
      </c>
      <c r="M156" s="1">
        <f t="shared" ca="1" si="21"/>
        <v>174.71476881999999</v>
      </c>
      <c r="O156" s="1">
        <f t="shared" ca="1" si="22"/>
        <v>107.88919840056374</v>
      </c>
      <c r="P156" s="1">
        <f t="shared" ca="1" si="23"/>
        <v>108.53356309670036</v>
      </c>
      <c r="Q156" s="1">
        <f t="shared" ca="1" si="24"/>
        <v>115.68354661925206</v>
      </c>
      <c r="R156" s="1">
        <f t="shared" ca="1" si="24"/>
        <v>105.02244717134397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0"/>
        <v>46001</v>
      </c>
      <c r="J157" s="1">
        <f t="shared" ca="1" si="17"/>
        <v>156.33635115000001</v>
      </c>
      <c r="K157" s="1">
        <f t="shared" ca="1" si="18"/>
        <v>181.73910280000001</v>
      </c>
      <c r="L157" s="1">
        <f t="shared" ca="1" si="19"/>
        <v>180.99887504</v>
      </c>
      <c r="M157" s="1">
        <f t="shared" ca="1" si="21"/>
        <v>174.61436673</v>
      </c>
      <c r="O157" s="1">
        <f t="shared" ca="1" si="22"/>
        <v>107.91297430828995</v>
      </c>
      <c r="P157" s="1">
        <f t="shared" ca="1" si="23"/>
        <v>108.59339884482328</v>
      </c>
      <c r="Q157" s="1">
        <f t="shared" ca="1" si="24"/>
        <v>116.48452387065576</v>
      </c>
      <c r="R157" s="1">
        <f t="shared" ca="1" si="24"/>
        <v>104.9620946707275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0"/>
        <v>46002</v>
      </c>
      <c r="J158" s="1">
        <f t="shared" ca="1" si="17"/>
        <v>156.40949315</v>
      </c>
      <c r="K158" s="1">
        <f t="shared" ca="1" si="18"/>
        <v>181.83929749999999</v>
      </c>
      <c r="L158" s="1">
        <f t="shared" ca="1" si="19"/>
        <v>181.12873457000001</v>
      </c>
      <c r="M158" s="1">
        <f t="shared" ca="1" si="21"/>
        <v>175.44768142000001</v>
      </c>
      <c r="O158" s="1">
        <f t="shared" ca="1" si="22"/>
        <v>107.96346141962903</v>
      </c>
      <c r="P158" s="1">
        <f t="shared" ca="1" si="23"/>
        <v>108.65326754039624</v>
      </c>
      <c r="Q158" s="1">
        <f t="shared" ca="1" si="24"/>
        <v>116.56809690677974</v>
      </c>
      <c r="R158" s="1">
        <f t="shared" ca="1" si="24"/>
        <v>105.46300680654011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0"/>
        <v>46003</v>
      </c>
      <c r="J159" s="1">
        <f t="shared" ca="1" si="17"/>
        <v>156.74330985</v>
      </c>
      <c r="K159" s="1">
        <f t="shared" ca="1" si="18"/>
        <v>181.93954751000001</v>
      </c>
      <c r="L159" s="1">
        <f t="shared" ca="1" si="19"/>
        <v>182.92338583</v>
      </c>
      <c r="M159" s="1">
        <f t="shared" ca="1" si="21"/>
        <v>175.84304123999999</v>
      </c>
      <c r="O159" s="1">
        <f t="shared" ca="1" si="22"/>
        <v>108.19388225717445</v>
      </c>
      <c r="P159" s="1">
        <f t="shared" ca="1" si="23"/>
        <v>108.71316928499829</v>
      </c>
      <c r="Q159" s="1">
        <f t="shared" ca="1" si="24"/>
        <v>117.72307147492982</v>
      </c>
      <c r="R159" s="1">
        <f t="shared" ca="1" si="24"/>
        <v>105.70066076155518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0"/>
        <v>46006</v>
      </c>
      <c r="J160" s="1">
        <f t="shared" ca="1" si="17"/>
        <v>156.92659008999999</v>
      </c>
      <c r="K160" s="1">
        <f t="shared" ca="1" si="18"/>
        <v>182.03985266000001</v>
      </c>
      <c r="L160" s="1">
        <f t="shared" ca="1" si="19"/>
        <v>184.87517020000001</v>
      </c>
      <c r="M160" s="1">
        <f t="shared" ca="1" si="21"/>
        <v>176.08439641000001</v>
      </c>
      <c r="O160" s="1">
        <f t="shared" ca="1" si="22"/>
        <v>108.32039356234978</v>
      </c>
      <c r="P160" s="1">
        <f t="shared" ca="1" si="23"/>
        <v>108.77310397705038</v>
      </c>
      <c r="Q160" s="1">
        <f t="shared" ca="1" si="24"/>
        <v>118.97917139813319</v>
      </c>
      <c r="R160" s="1">
        <f t="shared" ca="1" si="24"/>
        <v>105.84574128772965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0"/>
        <v>46007</v>
      </c>
      <c r="J161" s="1">
        <f t="shared" ca="1" si="17"/>
        <v>156.98102134999999</v>
      </c>
      <c r="K161" s="1">
        <f t="shared" ca="1" si="18"/>
        <v>182.14021313000001</v>
      </c>
      <c r="L161" s="1">
        <f t="shared" ca="1" si="19"/>
        <v>180.43327549</v>
      </c>
      <c r="M161" s="1">
        <f t="shared" ca="1" si="21"/>
        <v>175.55377204000001</v>
      </c>
      <c r="O161" s="1">
        <f t="shared" ca="1" si="22"/>
        <v>108.35796536902649</v>
      </c>
      <c r="P161" s="1">
        <f t="shared" ca="1" si="23"/>
        <v>108.83307172410674</v>
      </c>
      <c r="Q161" s="1">
        <f t="shared" ca="1" si="24"/>
        <v>116.12052384983438</v>
      </c>
      <c r="R161" s="1">
        <f t="shared" ca="1" si="24"/>
        <v>105.52677872811017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0"/>
        <v>46008</v>
      </c>
      <c r="J162" s="1">
        <f t="shared" ca="1" si="17"/>
        <v>156.78625951000001</v>
      </c>
      <c r="K162" s="1">
        <f t="shared" ca="1" si="18"/>
        <v>182.24062891</v>
      </c>
      <c r="L162" s="1">
        <f t="shared" ca="1" si="19"/>
        <v>179.01029353000001</v>
      </c>
      <c r="M162" s="1">
        <f t="shared" ca="1" si="21"/>
        <v>174.13452050000001</v>
      </c>
      <c r="O162" s="1">
        <f t="shared" ca="1" si="22"/>
        <v>108.22352875667401</v>
      </c>
      <c r="P162" s="1">
        <f t="shared" ca="1" si="23"/>
        <v>108.89307252019218</v>
      </c>
      <c r="Q162" s="1">
        <f t="shared" ca="1" si="24"/>
        <v>115.20474259953379</v>
      </c>
      <c r="R162" s="1">
        <f t="shared" ca="1" si="24"/>
        <v>104.67365525784383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0"/>
        <v>46009</v>
      </c>
      <c r="J163" s="1">
        <f t="shared" ca="1" si="17"/>
        <v>157.21745712000001</v>
      </c>
      <c r="K163" s="1">
        <f t="shared" ca="1" si="18"/>
        <v>182.34110018999999</v>
      </c>
      <c r="L163" s="1">
        <f t="shared" ca="1" si="19"/>
        <v>179.68852598999999</v>
      </c>
      <c r="M163" s="1">
        <f t="shared" ca="1" si="21"/>
        <v>174.3164554</v>
      </c>
      <c r="O163" s="1">
        <f t="shared" ca="1" si="22"/>
        <v>108.52116789349306</v>
      </c>
      <c r="P163" s="1">
        <f t="shared" ca="1" si="23"/>
        <v>108.95310647883618</v>
      </c>
      <c r="Q163" s="1">
        <f t="shared" ca="1" si="24"/>
        <v>115.64122920841056</v>
      </c>
      <c r="R163" s="1">
        <f t="shared" ca="1" si="24"/>
        <v>104.78301778370766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0"/>
        <v>46010</v>
      </c>
      <c r="J164" s="1">
        <f t="shared" ca="1" si="17"/>
        <v>157.65248194</v>
      </c>
      <c r="K164" s="1">
        <f t="shared" ca="1" si="18"/>
        <v>182.44162678000001</v>
      </c>
      <c r="L164" s="1">
        <f t="shared" ca="1" si="19"/>
        <v>180.31396355999999</v>
      </c>
      <c r="M164" s="1">
        <f t="shared" ca="1" si="21"/>
        <v>175.04356849000001</v>
      </c>
      <c r="O164" s="1">
        <f t="shared" ca="1" si="22"/>
        <v>108.82144880627378</v>
      </c>
      <c r="P164" s="1">
        <f t="shared" ca="1" si="23"/>
        <v>109.01317348650923</v>
      </c>
      <c r="Q164" s="1">
        <f t="shared" ca="1" si="24"/>
        <v>116.0437388789053</v>
      </c>
      <c r="R164" s="1">
        <f t="shared" ca="1" si="24"/>
        <v>105.22009128698313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0"/>
        <v>46013</v>
      </c>
      <c r="J165" s="1">
        <f t="shared" ca="1" si="17"/>
        <v>158.83253457999999</v>
      </c>
      <c r="K165" s="1">
        <f t="shared" ca="1" si="18"/>
        <v>182.54220887</v>
      </c>
      <c r="L165" s="1">
        <f t="shared" ca="1" si="19"/>
        <v>179.93692374</v>
      </c>
      <c r="M165" s="1">
        <f t="shared" ca="1" si="21"/>
        <v>174.56982593999999</v>
      </c>
      <c r="O165" s="1">
        <f t="shared" ca="1" si="22"/>
        <v>109.63599378756584</v>
      </c>
      <c r="P165" s="1">
        <f t="shared" ca="1" si="23"/>
        <v>109.07327365674082</v>
      </c>
      <c r="Q165" s="1">
        <f t="shared" ca="1" si="24"/>
        <v>115.80108928286073</v>
      </c>
      <c r="R165" s="1">
        <f t="shared" ca="1" si="24"/>
        <v>104.93532084504382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0"/>
        <v>46014</v>
      </c>
      <c r="J166" s="1">
        <f t="shared" ref="J166" ca="1" si="25">VLOOKUP(I166,$A$10:$G$10000,2,FALSE)</f>
        <v>159.68557444000001</v>
      </c>
      <c r="K166" s="1">
        <f t="shared" ref="K166" ca="1" si="26">VLOOKUP(I166,$A$10:$G$10000,6,FALSE)</f>
        <v>182.64284627999999</v>
      </c>
      <c r="L166" s="1">
        <f t="shared" ref="L166" ca="1" si="27">VLOOKUP(I166,$A$10:$G$10000,7,FALSE)</f>
        <v>182.57004683</v>
      </c>
      <c r="M166" s="1">
        <f t="shared" ref="M166" ca="1" si="28">VLOOKUP(I166,$A$10:$G$10000,3,FALSE)</f>
        <v>174.85822769999999</v>
      </c>
      <c r="O166" s="1">
        <f t="shared" ref="O166" ca="1" si="29">J166/J165*O165</f>
        <v>110.22481441577538</v>
      </c>
      <c r="P166" s="1">
        <f t="shared" ref="P166" ca="1" si="30">K166/K165*P165</f>
        <v>109.13340688197671</v>
      </c>
      <c r="Q166" s="1">
        <f t="shared" ref="Q166" ca="1" si="31">L166/L165*Q165</f>
        <v>117.49567489486355</v>
      </c>
      <c r="R166" s="1">
        <f t="shared" ref="R166" ca="1" si="32">M166/M165*R165</f>
        <v>105.10868145335579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0"/>
        <v>46015</v>
      </c>
      <c r="J167" s="1">
        <v>159.68557444000001</v>
      </c>
      <c r="K167" s="1">
        <v>182.64284627999999</v>
      </c>
      <c r="L167" s="1">
        <v>182.57004683</v>
      </c>
      <c r="M167" s="1">
        <v>174.85822769999999</v>
      </c>
      <c r="O167" s="1">
        <v>110.22481441577538</v>
      </c>
      <c r="P167" s="1">
        <v>109.13340688197671</v>
      </c>
      <c r="Q167" s="1">
        <v>117.49567489486355</v>
      </c>
      <c r="R167" s="1">
        <v>105.10868145335579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0"/>
        <v>46017</v>
      </c>
      <c r="J168" s="1">
        <f t="shared" ca="1" si="17"/>
        <v>160.55349785000001</v>
      </c>
      <c r="K168" s="1">
        <f t="shared" ca="1" si="18"/>
        <v>182.84428757000001</v>
      </c>
      <c r="L168" s="1">
        <f t="shared" ca="1" si="19"/>
        <v>183.0716098</v>
      </c>
      <c r="M168" s="1">
        <f t="shared" ca="1" si="21"/>
        <v>175.45740294000001</v>
      </c>
      <c r="O168" s="1">
        <f t="shared" ca="1" si="22"/>
        <v>110.82390858649087</v>
      </c>
      <c r="P168" s="1">
        <f t="shared" ca="1" si="23"/>
        <v>109.25377280219841</v>
      </c>
      <c r="Q168" s="1">
        <f t="shared" ca="1" si="24"/>
        <v>117.81846322014287</v>
      </c>
      <c r="R168" s="1">
        <f t="shared" ca="1" si="24"/>
        <v>105.46885049009079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0"/>
        <v>46020</v>
      </c>
      <c r="J169" s="1">
        <f t="shared" ca="1" si="17"/>
        <v>160.41486824</v>
      </c>
      <c r="K169" s="1">
        <f t="shared" ca="1" si="18"/>
        <v>182.94509163999999</v>
      </c>
      <c r="L169" s="1">
        <f t="shared" ca="1" si="19"/>
        <v>182.60926753000001</v>
      </c>
      <c r="M169" s="1">
        <f t="shared" ca="1" si="21"/>
        <v>175.83471716</v>
      </c>
      <c r="O169" s="1">
        <f t="shared" ca="1" si="22"/>
        <v>110.72821789502818</v>
      </c>
      <c r="P169" s="1">
        <f t="shared" ca="1" si="23"/>
        <v>109.31400561071369</v>
      </c>
      <c r="Q169" s="1">
        <f t="shared" ca="1" si="24"/>
        <v>117.52091596094402</v>
      </c>
      <c r="R169" s="1">
        <f t="shared" ca="1" si="24"/>
        <v>105.69565709038324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0"/>
        <v>46021</v>
      </c>
      <c r="J170" s="1">
        <f t="shared" ca="1" si="17"/>
        <v>160.54286673999999</v>
      </c>
      <c r="K170" s="1">
        <f t="shared" ca="1" si="18"/>
        <v>183.04595119999999</v>
      </c>
      <c r="L170" s="1">
        <f t="shared" ca="1" si="19"/>
        <v>183.33186365</v>
      </c>
      <c r="M170" s="1">
        <f t="shared" ca="1" si="21"/>
        <v>176.01070797</v>
      </c>
      <c r="O170" s="1">
        <f t="shared" ca="1" si="22"/>
        <v>110.81657033987159</v>
      </c>
      <c r="P170" s="1">
        <f t="shared" ca="1" si="23"/>
        <v>109.37427157581229</v>
      </c>
      <c r="Q170" s="1">
        <f t="shared" ca="1" si="24"/>
        <v>117.98595346446653</v>
      </c>
      <c r="R170" s="1">
        <f t="shared" ca="1" si="24"/>
        <v>105.80144657613019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0"/>
        <v>46022</v>
      </c>
      <c r="J171" s="1">
        <v>160.54286673999999</v>
      </c>
      <c r="K171" s="1">
        <v>183.04595119999999</v>
      </c>
      <c r="L171" s="1">
        <v>183.33186365</v>
      </c>
      <c r="M171" s="1">
        <v>176.01070797</v>
      </c>
      <c r="O171" s="1">
        <v>110.81657033987159</v>
      </c>
      <c r="P171" s="1">
        <v>109.37427157581229</v>
      </c>
      <c r="Q171" s="1">
        <v>117.98595346446653</v>
      </c>
      <c r="R171" s="1">
        <v>105.80144657613019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0"/>
        <v>46024</v>
      </c>
      <c r="J172" s="1">
        <f t="shared" ca="1" si="17"/>
        <v>160.69510416</v>
      </c>
      <c r="K172" s="1">
        <f t="shared" ca="1" si="18"/>
        <v>183.24783715999999</v>
      </c>
      <c r="L172" s="1">
        <f t="shared" ca="1" si="19"/>
        <v>182.6643267</v>
      </c>
      <c r="M172" s="1">
        <f t="shared" ca="1" si="21"/>
        <v>176.43021071000001</v>
      </c>
      <c r="O172" s="1">
        <f t="shared" ca="1" si="22"/>
        <v>110.92165397955215</v>
      </c>
      <c r="P172" s="1">
        <f t="shared" ca="1" si="23"/>
        <v>109.49490319684311</v>
      </c>
      <c r="Q172" s="1">
        <f t="shared" ca="1" si="24"/>
        <v>117.55635011046981</v>
      </c>
      <c r="R172" s="1">
        <f t="shared" ca="1" si="24"/>
        <v>106.05361303376536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0"/>
        <v>46027</v>
      </c>
      <c r="J173" s="1">
        <f t="shared" ca="1" si="17"/>
        <v>160.86690282000001</v>
      </c>
      <c r="K173" s="1">
        <f t="shared" ca="1" si="18"/>
        <v>183.34886356000001</v>
      </c>
      <c r="L173" s="1">
        <f t="shared" ca="1" si="19"/>
        <v>184.17884638000001</v>
      </c>
      <c r="M173" s="1">
        <f t="shared" ca="1" si="21"/>
        <v>176.03744085</v>
      </c>
      <c r="O173" s="1">
        <f t="shared" ca="1" si="22"/>
        <v>111.04023999135556</v>
      </c>
      <c r="P173" s="1">
        <f t="shared" ca="1" si="23"/>
        <v>109.55526885277536</v>
      </c>
      <c r="Q173" s="1">
        <f t="shared" ca="1" si="24"/>
        <v>118.53104182487164</v>
      </c>
      <c r="R173" s="1">
        <f t="shared" ca="1" si="24"/>
        <v>105.81751592445433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0"/>
        <v>46028</v>
      </c>
      <c r="J174" s="1">
        <f t="shared" ca="1" si="17"/>
        <v>161.10163761999999</v>
      </c>
      <c r="K174" s="1">
        <f t="shared" ca="1" si="18"/>
        <v>183.44994581</v>
      </c>
      <c r="L174" s="1">
        <f t="shared" ca="1" si="19"/>
        <v>186.22023417</v>
      </c>
      <c r="M174" s="1">
        <f t="shared" ca="1" si="21"/>
        <v>175.59566798</v>
      </c>
      <c r="O174" s="1">
        <f t="shared" ca="1" si="22"/>
        <v>111.202268401609</v>
      </c>
      <c r="P174" s="1">
        <f t="shared" ca="1" si="23"/>
        <v>109.61566788039937</v>
      </c>
      <c r="Q174" s="1">
        <f t="shared" ca="1" si="24"/>
        <v>119.84480736457992</v>
      </c>
      <c r="R174" s="1">
        <f t="shared" ca="1" si="24"/>
        <v>105.55196271327098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0"/>
        <v>46029</v>
      </c>
      <c r="J175" s="1">
        <f t="shared" ca="1" si="17"/>
        <v>160.78780739999999</v>
      </c>
      <c r="K175" s="1">
        <f t="shared" ca="1" si="18"/>
        <v>183.55108372999999</v>
      </c>
      <c r="L175" s="1">
        <f t="shared" ca="1" si="19"/>
        <v>184.29886375999999</v>
      </c>
      <c r="M175" s="1">
        <f t="shared" ca="1" si="21"/>
        <v>175.5845885</v>
      </c>
      <c r="O175" s="1">
        <f t="shared" ca="1" si="22"/>
        <v>110.98564346301407</v>
      </c>
      <c r="P175" s="1">
        <f t="shared" ca="1" si="23"/>
        <v>109.67610017216094</v>
      </c>
      <c r="Q175" s="1">
        <f t="shared" ca="1" si="24"/>
        <v>118.6082807986631</v>
      </c>
      <c r="R175" s="1">
        <f t="shared" ca="1" si="24"/>
        <v>105.54530274908566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0"/>
        <v>46030</v>
      </c>
      <c r="J176" s="1">
        <f t="shared" ca="1" si="17"/>
        <v>160.85074354</v>
      </c>
      <c r="K176" s="1">
        <f t="shared" ca="1" si="18"/>
        <v>183.65227733</v>
      </c>
      <c r="L176" s="1">
        <f t="shared" ca="1" si="19"/>
        <v>185.39258301999999</v>
      </c>
      <c r="M176" s="1">
        <f t="shared" ca="1" si="21"/>
        <v>175.76633683</v>
      </c>
      <c r="O176" s="1">
        <f t="shared" ca="1" si="22"/>
        <v>111.02908586146411</v>
      </c>
      <c r="P176" s="1">
        <f t="shared" ca="1" si="23"/>
        <v>109.73656573403531</v>
      </c>
      <c r="Q176" s="1">
        <f t="shared" ca="1" si="24"/>
        <v>119.31216013062642</v>
      </c>
      <c r="R176" s="1">
        <f t="shared" ca="1" si="24"/>
        <v>105.65455312622791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0"/>
        <v>46031</v>
      </c>
      <c r="J177" s="1">
        <f t="shared" ca="1" si="17"/>
        <v>161.14458728</v>
      </c>
      <c r="K177" s="1">
        <f t="shared" ca="1" si="18"/>
        <v>183.75352677999999</v>
      </c>
      <c r="L177" s="1">
        <f t="shared" ca="1" si="19"/>
        <v>185.88620399999999</v>
      </c>
      <c r="M177" s="1">
        <f t="shared" ca="1" si="21"/>
        <v>175.48137173000001</v>
      </c>
      <c r="O177" s="1">
        <f t="shared" ca="1" si="22"/>
        <v>111.23191490110855</v>
      </c>
      <c r="P177" s="1">
        <f t="shared" ca="1" si="23"/>
        <v>109.79706466760146</v>
      </c>
      <c r="Q177" s="1">
        <f t="shared" ca="1" si="24"/>
        <v>119.62983726986366</v>
      </c>
      <c r="R177" s="1">
        <f t="shared" ca="1" si="24"/>
        <v>105.48325832177288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0"/>
        <v>46034</v>
      </c>
      <c r="J178" s="1">
        <f t="shared" ca="1" si="17"/>
        <v>161.08632882000001</v>
      </c>
      <c r="K178" s="1">
        <f t="shared" ca="1" si="18"/>
        <v>183.85483207999999</v>
      </c>
      <c r="L178" s="1">
        <f t="shared" ca="1" si="19"/>
        <v>185.63592883999999</v>
      </c>
      <c r="M178" s="1">
        <f t="shared" ca="1" si="21"/>
        <v>175.5044115</v>
      </c>
      <c r="O178" s="1">
        <f t="shared" ca="1" si="22"/>
        <v>111.19170132537282</v>
      </c>
      <c r="P178" s="1">
        <f t="shared" ca="1" si="23"/>
        <v>109.85759697285943</v>
      </c>
      <c r="Q178" s="1">
        <f t="shared" ca="1" si="24"/>
        <v>119.46876896022466</v>
      </c>
      <c r="R178" s="1">
        <f t="shared" ca="1" si="24"/>
        <v>105.49710771209064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0"/>
        <v>46035</v>
      </c>
      <c r="J179" s="1">
        <f t="shared" ca="1" si="17"/>
        <v>161.41674355999999</v>
      </c>
      <c r="K179" s="1">
        <f t="shared" ca="1" si="18"/>
        <v>183.95619323</v>
      </c>
      <c r="L179" s="1">
        <f t="shared" ca="1" si="19"/>
        <v>184.29637192999999</v>
      </c>
      <c r="M179" s="1">
        <f t="shared" ca="1" si="21"/>
        <v>175.48728546000001</v>
      </c>
      <c r="O179" s="1">
        <f t="shared" ca="1" si="22"/>
        <v>111.41977392068681</v>
      </c>
      <c r="P179" s="1">
        <f t="shared" ca="1" si="23"/>
        <v>109.91816264980916</v>
      </c>
      <c r="Q179" s="1">
        <f t="shared" ca="1" si="24"/>
        <v>118.60667714432519</v>
      </c>
      <c r="R179" s="1">
        <f t="shared" ca="1" si="24"/>
        <v>105.48681311225057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0"/>
        <v>46036</v>
      </c>
      <c r="J180" s="1">
        <f t="shared" ca="1" si="17"/>
        <v>161.50264289</v>
      </c>
      <c r="K180" s="1">
        <f t="shared" ca="1" si="18"/>
        <v>184.05761022999999</v>
      </c>
      <c r="L180" s="1">
        <f t="shared" ca="1" si="19"/>
        <v>187.90659898999999</v>
      </c>
      <c r="M180" s="1">
        <f t="shared" ca="1" si="21"/>
        <v>174.74405956999999</v>
      </c>
      <c r="O180" s="1">
        <f t="shared" ca="1" si="22"/>
        <v>111.47906692658854</v>
      </c>
      <c r="P180" s="1">
        <f t="shared" ca="1" si="23"/>
        <v>109.9787616984507</v>
      </c>
      <c r="Q180" s="1">
        <f t="shared" ca="1" si="24"/>
        <v>120.93009258022842</v>
      </c>
      <c r="R180" s="1">
        <f t="shared" ca="1" si="24"/>
        <v>105.04005407581606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0"/>
        <v>46037</v>
      </c>
      <c r="J181" s="1">
        <f t="shared" ca="1" si="17"/>
        <v>161.78330406000001</v>
      </c>
      <c r="K181" s="1">
        <f t="shared" ca="1" si="18"/>
        <v>184.15908309</v>
      </c>
      <c r="L181" s="1">
        <f t="shared" ca="1" si="19"/>
        <v>188.38714640000001</v>
      </c>
      <c r="M181" s="1">
        <f t="shared" ca="1" si="21"/>
        <v>174.91180918000001</v>
      </c>
      <c r="O181" s="1">
        <f t="shared" ca="1" si="22"/>
        <v>111.67279654484274</v>
      </c>
      <c r="P181" s="1">
        <f t="shared" ca="1" si="23"/>
        <v>110.03939412475926</v>
      </c>
      <c r="Q181" s="1">
        <f t="shared" ca="1" si="24"/>
        <v>121.23935602862697</v>
      </c>
      <c r="R181" s="1">
        <f t="shared" ca="1" si="24"/>
        <v>105.14088971022308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0"/>
        <v>46038</v>
      </c>
      <c r="J182" s="1">
        <f t="shared" ca="1" si="17"/>
        <v>161.98827177000001</v>
      </c>
      <c r="K182" s="1">
        <f t="shared" ca="1" si="18"/>
        <v>184.26061197000001</v>
      </c>
      <c r="L182" s="1">
        <f t="shared" ca="1" si="19"/>
        <v>187.51291284999999</v>
      </c>
      <c r="M182" s="1">
        <f t="shared" ca="1" si="21"/>
        <v>174.79935681000001</v>
      </c>
      <c r="O182" s="1">
        <f t="shared" ca="1" si="22"/>
        <v>111.81427787698689</v>
      </c>
      <c r="P182" s="1">
        <f t="shared" ca="1" si="23"/>
        <v>110.10006002433863</v>
      </c>
      <c r="Q182" s="1">
        <f t="shared" ca="1" si="24"/>
        <v>120.67672999682981</v>
      </c>
      <c r="R182" s="1">
        <f t="shared" ca="1" si="24"/>
        <v>105.07329368976424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0"/>
        <v>46041</v>
      </c>
      <c r="J183" s="1">
        <f t="shared" ca="1" si="17"/>
        <v>162.16177139999999</v>
      </c>
      <c r="K183" s="1">
        <f t="shared" ca="1" si="18"/>
        <v>184.36219689000001</v>
      </c>
      <c r="L183" s="1">
        <f t="shared" ca="1" si="19"/>
        <v>187.56899605999999</v>
      </c>
      <c r="M183" s="1">
        <f t="shared" ca="1" si="21"/>
        <v>174.78797559</v>
      </c>
      <c r="O183" s="1">
        <f t="shared" ca="1" si="22"/>
        <v>111.93403800300339</v>
      </c>
      <c r="P183" s="1">
        <f t="shared" ca="1" si="23"/>
        <v>110.16075940913926</v>
      </c>
      <c r="Q183" s="1">
        <f t="shared" ca="1" si="24"/>
        <v>120.71282318256117</v>
      </c>
      <c r="R183" s="1">
        <f t="shared" ca="1" si="24"/>
        <v>105.0664523472477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0"/>
        <v>46042</v>
      </c>
      <c r="J184" s="1">
        <f t="shared" ca="1" si="17"/>
        <v>162.05205839000001</v>
      </c>
      <c r="K184" s="1">
        <f t="shared" ca="1" si="18"/>
        <v>184.46383764999999</v>
      </c>
      <c r="L184" s="1">
        <f t="shared" ca="1" si="19"/>
        <v>189.19338375000001</v>
      </c>
      <c r="M184" s="1">
        <f t="shared" ca="1" si="21"/>
        <v>174.68444074000001</v>
      </c>
      <c r="O184" s="1">
        <f t="shared" ca="1" si="22"/>
        <v>111.85830732909216</v>
      </c>
      <c r="P184" s="1">
        <f t="shared" ca="1" si="23"/>
        <v>110.22149215965644</v>
      </c>
      <c r="Q184" s="1">
        <f t="shared" ca="1" si="24"/>
        <v>121.7582220924118</v>
      </c>
      <c r="R184" s="1">
        <f t="shared" ca="1" si="24"/>
        <v>105.0042167194988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0"/>
        <v>46043</v>
      </c>
      <c r="J185" s="1">
        <f t="shared" ca="1" si="17"/>
        <v>162.11627027</v>
      </c>
      <c r="K185" s="1">
        <f t="shared" ca="1" si="18"/>
        <v>184.56553443999999</v>
      </c>
      <c r="L185" s="1">
        <f t="shared" ca="1" si="19"/>
        <v>195.49665156</v>
      </c>
      <c r="M185" s="1">
        <f t="shared" ca="1" si="21"/>
        <v>175.01462649000001</v>
      </c>
      <c r="O185" s="1">
        <f t="shared" ca="1" si="22"/>
        <v>111.90263032183027</v>
      </c>
      <c r="P185" s="1">
        <f t="shared" ca="1" si="23"/>
        <v>110.28225838941968</v>
      </c>
      <c r="Q185" s="1">
        <f t="shared" ca="1" si="24"/>
        <v>125.81478404350027</v>
      </c>
      <c r="R185" s="1">
        <f t="shared" ca="1" si="24"/>
        <v>105.2026940189298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0"/>
        <v>46044</v>
      </c>
      <c r="J186" s="1">
        <f t="shared" ca="1" si="17"/>
        <v>162.45178794</v>
      </c>
      <c r="K186" s="1">
        <f t="shared" ca="1" si="18"/>
        <v>184.66728745</v>
      </c>
      <c r="L186" s="1">
        <f t="shared" ca="1" si="19"/>
        <v>199.78928689</v>
      </c>
      <c r="M186" s="1">
        <f t="shared" ca="1" si="21"/>
        <v>175.591656</v>
      </c>
      <c r="O186" s="1">
        <f t="shared" ca="1" si="22"/>
        <v>112.13422527358878</v>
      </c>
      <c r="P186" s="1">
        <f t="shared" ca="1" si="23"/>
        <v>110.34305821195845</v>
      </c>
      <c r="Q186" s="1">
        <f t="shared" ca="1" si="24"/>
        <v>128.57737349304742</v>
      </c>
      <c r="R186" s="1">
        <f t="shared" ca="1" si="24"/>
        <v>105.54955107995316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0"/>
        <v>46045</v>
      </c>
      <c r="J187" s="1">
        <f t="shared" ca="1" si="17"/>
        <v>163.35883380999999</v>
      </c>
      <c r="K187" s="1">
        <f t="shared" ca="1" si="18"/>
        <v>184.76909648</v>
      </c>
      <c r="L187" s="1">
        <f t="shared" ca="1" si="19"/>
        <v>203.50904062000001</v>
      </c>
      <c r="M187" s="1">
        <f t="shared" ca="1" si="21"/>
        <v>176.21390224000001</v>
      </c>
      <c r="O187" s="1">
        <f t="shared" ca="1" si="22"/>
        <v>112.76032417474475</v>
      </c>
      <c r="P187" s="1">
        <f t="shared" ca="1" si="23"/>
        <v>110.40389150776801</v>
      </c>
      <c r="Q187" s="1">
        <f t="shared" ca="1" si="24"/>
        <v>130.9712764499547</v>
      </c>
      <c r="R187" s="1">
        <f t="shared" ca="1" si="24"/>
        <v>105.92358827960912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0"/>
        <v>46048</v>
      </c>
      <c r="J188" s="1">
        <f t="shared" ca="1" si="17"/>
        <v>163.54509077</v>
      </c>
      <c r="K188" s="1">
        <f t="shared" ca="1" si="18"/>
        <v>184.87096172</v>
      </c>
      <c r="L188" s="1">
        <f t="shared" ca="1" si="19"/>
        <v>203.35218058000001</v>
      </c>
      <c r="M188" s="1">
        <f t="shared" ca="1" si="21"/>
        <v>176.54400755</v>
      </c>
      <c r="O188" s="1">
        <f t="shared" ca="1" si="22"/>
        <v>112.88889019532391</v>
      </c>
      <c r="P188" s="1">
        <f t="shared" ca="1" si="23"/>
        <v>110.46475839037784</v>
      </c>
      <c r="Q188" s="1">
        <f t="shared" ca="1" si="24"/>
        <v>130.87032683317008</v>
      </c>
      <c r="R188" s="1">
        <f t="shared" ca="1" si="24"/>
        <v>106.12201722591172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0"/>
        <v>46049</v>
      </c>
      <c r="J189" s="1">
        <f t="shared" ca="1" si="17"/>
        <v>163.29717339999999</v>
      </c>
      <c r="K189" s="1">
        <f t="shared" ca="1" si="18"/>
        <v>184.97288298999999</v>
      </c>
      <c r="L189" s="1">
        <f t="shared" ca="1" si="19"/>
        <v>206.99144484000001</v>
      </c>
      <c r="M189" s="1">
        <f t="shared" ca="1" si="21"/>
        <v>177.05121803</v>
      </c>
      <c r="O189" s="1">
        <f t="shared" ca="1" si="22"/>
        <v>112.71776236368019</v>
      </c>
      <c r="P189" s="1">
        <f t="shared" ca="1" si="23"/>
        <v>110.5256587522337</v>
      </c>
      <c r="Q189" s="1">
        <f t="shared" ca="1" si="24"/>
        <v>133.21242959194089</v>
      </c>
      <c r="R189" s="1">
        <f t="shared" ca="1" si="24"/>
        <v>106.42690550868438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0"/>
        <v>46050</v>
      </c>
      <c r="J190" s="1">
        <f t="shared" ca="1" si="17"/>
        <v>163.65778048000001</v>
      </c>
      <c r="K190" s="1">
        <f t="shared" ca="1" si="18"/>
        <v>185.07486047</v>
      </c>
      <c r="L190" s="1">
        <f t="shared" ca="1" si="19"/>
        <v>210.14539421000001</v>
      </c>
      <c r="M190" s="1">
        <f t="shared" ca="1" si="21"/>
        <v>177.38593642000001</v>
      </c>
      <c r="O190" s="1">
        <f t="shared" ca="1" si="22"/>
        <v>112.96667557083373</v>
      </c>
      <c r="P190" s="1">
        <f t="shared" ca="1" si="23"/>
        <v>110.58659270088987</v>
      </c>
      <c r="Q190" s="1">
        <f t="shared" ca="1" si="24"/>
        <v>135.24220071949853</v>
      </c>
      <c r="R190" s="1">
        <f t="shared" ca="1" si="24"/>
        <v>106.62810741433022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0"/>
        <v>46051</v>
      </c>
      <c r="J191" s="1">
        <f t="shared" ca="1" si="17"/>
        <v>163.4221952</v>
      </c>
      <c r="K191" s="1">
        <f t="shared" ca="1" si="18"/>
        <v>185.17689415000001</v>
      </c>
      <c r="L191" s="1">
        <f t="shared" ca="1" si="19"/>
        <v>208.37346524</v>
      </c>
      <c r="M191" s="1">
        <f t="shared" ca="1" si="21"/>
        <v>177.85073704999999</v>
      </c>
      <c r="O191" s="1">
        <f t="shared" ca="1" si="22"/>
        <v>112.80406010692502</v>
      </c>
      <c r="P191" s="1">
        <f t="shared" ca="1" si="23"/>
        <v>110.64756023037107</v>
      </c>
      <c r="Q191" s="1">
        <f t="shared" ca="1" si="24"/>
        <v>134.10184941976001</v>
      </c>
      <c r="R191" s="1">
        <f t="shared" ca="1" si="24"/>
        <v>106.9075027965241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0"/>
        <v>46052</v>
      </c>
      <c r="J192" s="1">
        <f t="shared" ca="1" si="17"/>
        <v>164.18635902</v>
      </c>
      <c r="K192" s="1">
        <f t="shared" ca="1" si="18"/>
        <v>185.27898422999999</v>
      </c>
      <c r="L192" s="1">
        <f t="shared" ca="1" si="19"/>
        <v>206.35969237</v>
      </c>
      <c r="M192" s="1">
        <f t="shared" ca="1" si="21"/>
        <v>177.85058491999999</v>
      </c>
      <c r="O192" s="1">
        <f t="shared" ca="1" si="22"/>
        <v>113.33153302073163</v>
      </c>
      <c r="P192" s="1">
        <f t="shared" ca="1" si="23"/>
        <v>110.70856146018201</v>
      </c>
      <c r="Q192" s="1">
        <f t="shared" ca="1" si="24"/>
        <v>132.8058558734258</v>
      </c>
      <c r="R192" s="1">
        <f t="shared" ca="1" si="24"/>
        <v>106.90741134996239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0"/>
        <v>46055</v>
      </c>
      <c r="J193" s="1">
        <f t="shared" ca="1" si="17"/>
        <v>163.85084135</v>
      </c>
      <c r="K193" s="1">
        <f t="shared" ca="1" si="18"/>
        <v>185.38113050999999</v>
      </c>
      <c r="L193" s="1">
        <f t="shared" ca="1" si="19"/>
        <v>207.98620779000001</v>
      </c>
      <c r="M193" s="1">
        <f t="shared" ca="1" si="21"/>
        <v>177.61380821</v>
      </c>
      <c r="O193" s="1">
        <f t="shared" ca="1" si="22"/>
        <v>113.0999380689731</v>
      </c>
      <c r="P193" s="1">
        <f t="shared" ca="1" si="23"/>
        <v>110.76959627081803</v>
      </c>
      <c r="Q193" s="1">
        <f t="shared" ca="1" si="24"/>
        <v>133.85262411563232</v>
      </c>
      <c r="R193" s="1">
        <f t="shared" ca="1" si="24"/>
        <v>106.76508297277181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0"/>
        <v>46056</v>
      </c>
      <c r="J194" s="1">
        <f t="shared" ca="1" si="17"/>
        <v>164.01413511999999</v>
      </c>
      <c r="K194" s="1">
        <f t="shared" ca="1" si="18"/>
        <v>185.48333317999999</v>
      </c>
      <c r="L194" s="1">
        <f t="shared" ca="1" si="19"/>
        <v>211.26430482999999</v>
      </c>
      <c r="M194" s="1">
        <f t="shared" ca="1" si="21"/>
        <v>177.66625354999999</v>
      </c>
      <c r="O194" s="1">
        <f t="shared" ca="1" si="22"/>
        <v>113.21265348210058</v>
      </c>
      <c r="P194" s="1">
        <f t="shared" ca="1" si="23"/>
        <v>110.83066477580856</v>
      </c>
      <c r="Q194" s="1">
        <f t="shared" ca="1" si="24"/>
        <v>135.96229232667406</v>
      </c>
      <c r="R194" s="1">
        <f t="shared" ca="1" si="24"/>
        <v>106.7966082867835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0"/>
        <v>46057</v>
      </c>
      <c r="J195" s="1">
        <f t="shared" ca="1" si="17"/>
        <v>163.63779400000001</v>
      </c>
      <c r="K195" s="1">
        <f t="shared" ca="1" si="18"/>
        <v>185.58559205</v>
      </c>
      <c r="L195" s="1">
        <f t="shared" ca="1" si="19"/>
        <v>206.75147834000001</v>
      </c>
      <c r="M195" s="1">
        <f t="shared" ca="1" si="21"/>
        <v>177.48500122999999</v>
      </c>
      <c r="O195" s="1">
        <f t="shared" ca="1" si="22"/>
        <v>112.95287967188324</v>
      </c>
      <c r="P195" s="1">
        <f t="shared" ca="1" si="23"/>
        <v>110.89176686162413</v>
      </c>
      <c r="Q195" s="1">
        <f t="shared" ca="1" si="24"/>
        <v>133.05799557409833</v>
      </c>
      <c r="R195" s="1">
        <f t="shared" ca="1" si="24"/>
        <v>106.68765606522577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0"/>
        <v>46058</v>
      </c>
      <c r="J196" s="1">
        <f t="shared" ca="1" si="17"/>
        <v>163.62035899</v>
      </c>
      <c r="K196" s="1">
        <f t="shared" ca="1" si="18"/>
        <v>185.68790731999999</v>
      </c>
      <c r="L196" s="1">
        <f t="shared" ca="1" si="19"/>
        <v>207.22824818999999</v>
      </c>
      <c r="M196" s="1">
        <f t="shared" ca="1" si="21"/>
        <v>177.52604940000001</v>
      </c>
      <c r="O196" s="1">
        <f t="shared" ca="1" si="22"/>
        <v>112.94084495460632</v>
      </c>
      <c r="P196" s="1">
        <f t="shared" ca="1" si="23"/>
        <v>110.95290264776946</v>
      </c>
      <c r="Q196" s="1">
        <f t="shared" ca="1" si="24"/>
        <v>133.36482791745328</v>
      </c>
      <c r="R196" s="1">
        <f t="shared" ca="1" si="24"/>
        <v>106.71233044904817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0"/>
        <v>46059</v>
      </c>
      <c r="J197" s="1">
        <f t="shared" ref="J197:J253" ca="1" si="33">VLOOKUP(I197,$A$10:$G$10000,2,FALSE)</f>
        <v>163.59399385</v>
      </c>
      <c r="K197" s="1">
        <f t="shared" ref="K197:K253" ca="1" si="34">VLOOKUP(I197,$A$10:$G$10000,6,FALSE)</f>
        <v>185.79027895999999</v>
      </c>
      <c r="L197" s="1">
        <f t="shared" ref="L197:L253" ca="1" si="35">VLOOKUP(I197,$A$10:$G$10000,7,FALSE)</f>
        <v>208.16414026999999</v>
      </c>
      <c r="M197" s="1">
        <f t="shared" ca="1" si="21"/>
        <v>177.31125939</v>
      </c>
      <c r="O197" s="1">
        <f t="shared" ca="1" si="22"/>
        <v>112.92264611182583</v>
      </c>
      <c r="P197" s="1">
        <f t="shared" ca="1" si="23"/>
        <v>111.01407211631886</v>
      </c>
      <c r="Q197" s="1">
        <f t="shared" ca="1" si="24"/>
        <v>133.96713521526951</v>
      </c>
      <c r="R197" s="1">
        <f t="shared" ca="1" si="24"/>
        <v>106.58321845336224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36">WORKDAY(I197,1,$AB$4:$AB$467)</f>
        <v>46062</v>
      </c>
      <c r="J198" s="1">
        <f t="shared" ca="1" si="33"/>
        <v>163.44090593999999</v>
      </c>
      <c r="K198" s="1">
        <f t="shared" ca="1" si="34"/>
        <v>185.89270718</v>
      </c>
      <c r="L198" s="1">
        <f t="shared" ca="1" si="35"/>
        <v>211.90913087000001</v>
      </c>
      <c r="M198" s="1">
        <f t="shared" ref="M198:M253" ca="1" si="37">VLOOKUP(I198,$A$10:$G$10000,3,FALSE)</f>
        <v>177.41600991999999</v>
      </c>
      <c r="O198" s="1">
        <f t="shared" ca="1" si="22"/>
        <v>112.81697541158741</v>
      </c>
      <c r="P198" s="1">
        <f t="shared" ca="1" si="23"/>
        <v>111.07527539275225</v>
      </c>
      <c r="Q198" s="1">
        <f t="shared" ca="1" si="24"/>
        <v>136.37727973602787</v>
      </c>
      <c r="R198" s="1">
        <f t="shared" ca="1" si="24"/>
        <v>106.6461848360979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36"/>
        <v>46063</v>
      </c>
      <c r="J199" s="1">
        <f t="shared" ca="1" si="33"/>
        <v>163.03054528999999</v>
      </c>
      <c r="K199" s="1">
        <f t="shared" ca="1" si="34"/>
        <v>185.99519178</v>
      </c>
      <c r="L199" s="1">
        <f t="shared" ca="1" si="35"/>
        <v>211.55433546</v>
      </c>
      <c r="M199" s="1">
        <f t="shared" ca="1" si="37"/>
        <v>177.55439211000001</v>
      </c>
      <c r="O199" s="1">
        <f t="shared" ref="O199:O214" ca="1" si="38">J199/J198*O198</f>
        <v>112.53371922737408</v>
      </c>
      <c r="P199" s="1">
        <f t="shared" ref="P199:P214" ca="1" si="39">K199/K198*P198</f>
        <v>111.13651235756494</v>
      </c>
      <c r="Q199" s="1">
        <f t="shared" ref="Q199:R214" ca="1" si="40">L199/L198*Q198</f>
        <v>136.14894586159792</v>
      </c>
      <c r="R199" s="1">
        <f t="shared" ca="1" si="40"/>
        <v>106.72936747908157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36"/>
        <v>46064</v>
      </c>
      <c r="J200" s="1">
        <f t="shared" ca="1" si="33"/>
        <v>163.15003891000001</v>
      </c>
      <c r="K200" s="1">
        <f t="shared" ca="1" si="34"/>
        <v>186.09773294999999</v>
      </c>
      <c r="L200" s="1">
        <f t="shared" ca="1" si="35"/>
        <v>215.84368248000001</v>
      </c>
      <c r="M200" s="1">
        <f t="shared" ca="1" si="37"/>
        <v>177.79135640999999</v>
      </c>
      <c r="O200" s="1">
        <f t="shared" ca="1" si="38"/>
        <v>112.61620108044416</v>
      </c>
      <c r="P200" s="1">
        <f t="shared" ca="1" si="39"/>
        <v>111.19778312428637</v>
      </c>
      <c r="Q200" s="1">
        <f t="shared" ca="1" si="40"/>
        <v>138.90941907023139</v>
      </c>
      <c r="R200" s="1">
        <f t="shared" ca="1" si="40"/>
        <v>106.87180861812394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36"/>
        <v>46065</v>
      </c>
      <c r="J201" s="1">
        <f t="shared" ca="1" si="33"/>
        <v>162.99312380000001</v>
      </c>
      <c r="K201" s="1">
        <f t="shared" ca="1" si="34"/>
        <v>186.20033068000001</v>
      </c>
      <c r="L201" s="1">
        <f t="shared" ca="1" si="35"/>
        <v>213.64461542999999</v>
      </c>
      <c r="M201" s="1">
        <f t="shared" ca="1" si="37"/>
        <v>178.14490889000001</v>
      </c>
      <c r="O201" s="1">
        <f t="shared" ca="1" si="38"/>
        <v>112.5078886111467</v>
      </c>
      <c r="P201" s="1">
        <f t="shared" ca="1" si="39"/>
        <v>111.25908768694136</v>
      </c>
      <c r="Q201" s="1">
        <f t="shared" ca="1" si="40"/>
        <v>137.49417669249678</v>
      </c>
      <c r="R201" s="1">
        <f t="shared" ca="1" si="40"/>
        <v>107.08433184614798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36"/>
        <v>46066</v>
      </c>
      <c r="J202" s="1">
        <f t="shared" ca="1" si="33"/>
        <v>163.83170536</v>
      </c>
      <c r="K202" s="1">
        <f t="shared" ca="1" si="34"/>
        <v>186.30298497000001</v>
      </c>
      <c r="L202" s="1">
        <f t="shared" ca="1" si="35"/>
        <v>212.16303567</v>
      </c>
      <c r="M202" s="1">
        <f t="shared" ca="1" si="37"/>
        <v>178.60491492</v>
      </c>
      <c r="O202" s="1">
        <f t="shared" ca="1" si="38"/>
        <v>113.08672923058049</v>
      </c>
      <c r="P202" s="1">
        <f t="shared" ca="1" si="39"/>
        <v>111.32042604552987</v>
      </c>
      <c r="Q202" s="1">
        <f t="shared" ca="1" si="40"/>
        <v>136.54068395458967</v>
      </c>
      <c r="R202" s="1">
        <f t="shared" ca="1" si="40"/>
        <v>107.3608451558725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36"/>
        <v>46071</v>
      </c>
      <c r="J203" s="1">
        <f t="shared" ca="1" si="33"/>
        <v>163.81852279</v>
      </c>
      <c r="K203" s="1">
        <f t="shared" ca="1" si="34"/>
        <v>186.40569583000001</v>
      </c>
      <c r="L203" s="1">
        <f t="shared" ca="1" si="35"/>
        <v>211.65330315</v>
      </c>
      <c r="M203" s="1">
        <f t="shared" ca="1" si="37"/>
        <v>178.96442881999999</v>
      </c>
      <c r="O203" s="1">
        <f t="shared" ca="1" si="38"/>
        <v>113.07762980919024</v>
      </c>
      <c r="P203" s="1">
        <f t="shared" ca="1" si="39"/>
        <v>111.38179820602716</v>
      </c>
      <c r="Q203" s="1">
        <f t="shared" ca="1" si="40"/>
        <v>136.21263799363842</v>
      </c>
      <c r="R203" s="1">
        <f t="shared" ca="1" si="40"/>
        <v>107.57695184121525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36"/>
        <v>46072</v>
      </c>
      <c r="J204" s="1">
        <f t="shared" ca="1" si="33"/>
        <v>163.92908628000001</v>
      </c>
      <c r="K204" s="1">
        <f t="shared" ca="1" si="34"/>
        <v>186.50846326000001</v>
      </c>
      <c r="L204" s="1">
        <f t="shared" ca="1" si="35"/>
        <v>214.51846212000001</v>
      </c>
      <c r="M204" s="1">
        <f t="shared" ca="1" si="37"/>
        <v>178.81418407999999</v>
      </c>
      <c r="O204" s="1">
        <f t="shared" ca="1" si="38"/>
        <v>113.15394753675672</v>
      </c>
      <c r="P204" s="1">
        <f t="shared" ca="1" si="39"/>
        <v>111.4432041684332</v>
      </c>
      <c r="Q204" s="1">
        <f t="shared" ca="1" si="40"/>
        <v>138.05655375477471</v>
      </c>
      <c r="R204" s="1">
        <f t="shared" ca="1" si="40"/>
        <v>107.48663852439611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36"/>
        <v>46073</v>
      </c>
      <c r="J205" s="1">
        <f t="shared" ca="1" si="33"/>
        <v>164.52400291000001</v>
      </c>
      <c r="K205" s="1">
        <f t="shared" ca="1" si="34"/>
        <v>186.61128743</v>
      </c>
      <c r="L205" s="1">
        <f t="shared" ca="1" si="35"/>
        <v>216.79410454000001</v>
      </c>
      <c r="M205" s="1">
        <f t="shared" ca="1" si="37"/>
        <v>179.32844143</v>
      </c>
      <c r="O205" s="1">
        <f t="shared" ca="1" si="38"/>
        <v>113.56459562043348</v>
      </c>
      <c r="P205" s="1">
        <f t="shared" ca="1" si="39"/>
        <v>111.50464403432703</v>
      </c>
      <c r="Q205" s="1">
        <f t="shared" ca="1" si="40"/>
        <v>139.52107735325004</v>
      </c>
      <c r="R205" s="1">
        <f t="shared" ca="1" si="40"/>
        <v>107.79576273717801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36"/>
        <v>46076</v>
      </c>
      <c r="J206" s="1">
        <f t="shared" ca="1" si="33"/>
        <v>164.35858292</v>
      </c>
      <c r="K206" s="1">
        <f t="shared" ca="1" si="34"/>
        <v>186.71416816000001</v>
      </c>
      <c r="L206" s="1">
        <f t="shared" ca="1" si="35"/>
        <v>214.88150673000001</v>
      </c>
      <c r="M206" s="1">
        <f t="shared" ca="1" si="37"/>
        <v>179.44172198999999</v>
      </c>
      <c r="O206" s="1">
        <f t="shared" ca="1" si="38"/>
        <v>113.45041255936268</v>
      </c>
      <c r="P206" s="1">
        <f t="shared" ca="1" si="39"/>
        <v>111.56611769615441</v>
      </c>
      <c r="Q206" s="1">
        <f t="shared" ca="1" si="40"/>
        <v>138.29019652482128</v>
      </c>
      <c r="R206" s="1">
        <f t="shared" ca="1" si="40"/>
        <v>107.86385658928043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36"/>
        <v>46077</v>
      </c>
      <c r="J207" s="1">
        <f t="shared" ca="1" si="33"/>
        <v>164.46872116</v>
      </c>
      <c r="K207" s="1">
        <f t="shared" ca="1" si="34"/>
        <v>186.81710563999999</v>
      </c>
      <c r="L207" s="1">
        <f t="shared" ca="1" si="35"/>
        <v>217.88183885999999</v>
      </c>
      <c r="M207" s="1">
        <f t="shared" ca="1" si="37"/>
        <v>179.95611378000001</v>
      </c>
      <c r="O207" s="1">
        <f t="shared" ca="1" si="38"/>
        <v>113.52643675319892</v>
      </c>
      <c r="P207" s="1">
        <f t="shared" ca="1" si="39"/>
        <v>111.62762526744478</v>
      </c>
      <c r="Q207" s="1">
        <f t="shared" ca="1" si="40"/>
        <v>140.22110498786913</v>
      </c>
      <c r="R207" s="1">
        <f t="shared" ca="1" si="40"/>
        <v>108.17306161502331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36"/>
        <v>46078</v>
      </c>
      <c r="J208" s="1">
        <f t="shared" ca="1" si="33"/>
        <v>164.86547400000001</v>
      </c>
      <c r="K208" s="1">
        <f t="shared" ca="1" si="34"/>
        <v>186.92009985999999</v>
      </c>
      <c r="L208" s="1">
        <f t="shared" ca="1" si="35"/>
        <v>217.60541658</v>
      </c>
      <c r="M208" s="1">
        <f t="shared" ca="1" si="37"/>
        <v>180.37578250999999</v>
      </c>
      <c r="O208" s="1">
        <f t="shared" ca="1" si="38"/>
        <v>113.80029998919437</v>
      </c>
      <c r="P208" s="1">
        <f t="shared" ca="1" si="39"/>
        <v>111.68916674222295</v>
      </c>
      <c r="Q208" s="1">
        <f t="shared" ca="1" si="40"/>
        <v>140.04320930942404</v>
      </c>
      <c r="R208" s="1">
        <f t="shared" ca="1" si="40"/>
        <v>108.4253278505772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36"/>
        <v>46079</v>
      </c>
      <c r="J209" s="1">
        <f t="shared" ca="1" si="33"/>
        <v>165.21332375</v>
      </c>
      <c r="K209" s="1">
        <f t="shared" ca="1" si="34"/>
        <v>187.02315082999999</v>
      </c>
      <c r="L209" s="1">
        <f t="shared" ca="1" si="35"/>
        <v>217.3295632</v>
      </c>
      <c r="M209" s="1">
        <f t="shared" ca="1" si="37"/>
        <v>181.28827582</v>
      </c>
      <c r="O209" s="1">
        <f t="shared" ca="1" si="38"/>
        <v>114.04040730178528</v>
      </c>
      <c r="P209" s="1">
        <f t="shared" ca="1" si="39"/>
        <v>111.75074212646412</v>
      </c>
      <c r="Q209" s="1">
        <f t="shared" ca="1" si="40"/>
        <v>139.86567975505355</v>
      </c>
      <c r="R209" s="1">
        <f t="shared" ca="1" si="40"/>
        <v>108.97383488916884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36"/>
        <v>46080</v>
      </c>
      <c r="J210" s="1">
        <f t="shared" ca="1" si="33"/>
        <v>166.35510442</v>
      </c>
      <c r="K210" s="1">
        <f t="shared" ca="1" si="34"/>
        <v>187.12625871</v>
      </c>
      <c r="L210" s="1">
        <f t="shared" ca="1" si="35"/>
        <v>214.80583024000001</v>
      </c>
      <c r="M210" s="1">
        <f t="shared" ca="1" si="37"/>
        <v>181.04106854</v>
      </c>
      <c r="O210" s="1">
        <f t="shared" ca="1" si="38"/>
        <v>114.82853461319472</v>
      </c>
      <c r="P210" s="1">
        <f t="shared" ca="1" si="39"/>
        <v>111.81235151577209</v>
      </c>
      <c r="Q210" s="1">
        <f t="shared" ca="1" si="40"/>
        <v>138.2414937917026</v>
      </c>
      <c r="R210" s="1">
        <f t="shared" ca="1" si="40"/>
        <v>108.82523661279234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36"/>
        <v>46083</v>
      </c>
      <c r="J211" s="1">
        <f t="shared" ca="1" si="33"/>
        <v>166.10293461000001</v>
      </c>
      <c r="K211" s="1">
        <f t="shared" ca="1" si="34"/>
        <v>187.22942334000001</v>
      </c>
      <c r="L211" s="1">
        <f t="shared" ca="1" si="35"/>
        <v>215.39754278000001</v>
      </c>
      <c r="M211" s="1">
        <f t="shared" ca="1" si="37"/>
        <v>181.24260688999999</v>
      </c>
      <c r="O211" s="1">
        <f t="shared" ca="1" si="38"/>
        <v>114.65447148566435</v>
      </c>
      <c r="P211" s="1">
        <f t="shared" ca="1" si="39"/>
        <v>111.87399481454308</v>
      </c>
      <c r="Q211" s="1">
        <f t="shared" ca="1" si="40"/>
        <v>138.62229921645988</v>
      </c>
      <c r="R211" s="1">
        <f t="shared" ca="1" si="40"/>
        <v>108.94638292949372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36"/>
        <v>46084</v>
      </c>
      <c r="J212" s="1">
        <f t="shared" ca="1" si="33"/>
        <v>165.12784966999999</v>
      </c>
      <c r="K212" s="1">
        <f t="shared" ca="1" si="34"/>
        <v>187.33264489999999</v>
      </c>
      <c r="L212" s="1">
        <f t="shared" ca="1" si="35"/>
        <v>208.34060496000001</v>
      </c>
      <c r="M212" s="1">
        <f t="shared" ca="1" si="37"/>
        <v>180.55460500000001</v>
      </c>
      <c r="O212" s="1">
        <f t="shared" ca="1" si="38"/>
        <v>113.98140782961379</v>
      </c>
      <c r="P212" s="1">
        <f t="shared" ca="1" si="39"/>
        <v>111.9356721303313</v>
      </c>
      <c r="Q212" s="1">
        <f t="shared" ca="1" si="40"/>
        <v>134.08070169677441</v>
      </c>
      <c r="R212" s="1">
        <f t="shared" ca="1" si="40"/>
        <v>108.53281948185668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36"/>
        <v>46085</v>
      </c>
      <c r="J213" s="1">
        <f t="shared" ca="1" si="33"/>
        <v>165.45783915999999</v>
      </c>
      <c r="K213" s="1">
        <f t="shared" ca="1" si="34"/>
        <v>187.43592337000001</v>
      </c>
      <c r="L213" s="1">
        <f t="shared" ca="1" si="35"/>
        <v>210.91386728000001</v>
      </c>
      <c r="M213" s="1">
        <f t="shared" ca="1" si="37"/>
        <v>180.49617735000001</v>
      </c>
      <c r="O213" s="1">
        <f t="shared" ca="1" si="38"/>
        <v>114.20918689119755</v>
      </c>
      <c r="P213" s="1">
        <f t="shared" ca="1" si="39"/>
        <v>111.99738345118632</v>
      </c>
      <c r="Q213" s="1">
        <f t="shared" ca="1" si="40"/>
        <v>135.73676301800228</v>
      </c>
      <c r="R213" s="1">
        <f t="shared" ca="1" si="40"/>
        <v>108.49769815337991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36"/>
        <v>46086</v>
      </c>
      <c r="J214" s="1">
        <f t="shared" ca="1" si="33"/>
        <v>165.25584817000001</v>
      </c>
      <c r="K214" s="1">
        <f t="shared" ca="1" si="34"/>
        <v>187.53925877</v>
      </c>
      <c r="L214" s="1">
        <f t="shared" ca="1" si="35"/>
        <v>205.33558500999999</v>
      </c>
      <c r="M214" s="1">
        <f t="shared" ca="1" si="37"/>
        <v>179.30113804999999</v>
      </c>
      <c r="O214" s="1">
        <f t="shared" ca="1" si="38"/>
        <v>114.06976027445721</v>
      </c>
      <c r="P214" s="1">
        <f t="shared" ca="1" si="39"/>
        <v>112.05912878905858</v>
      </c>
      <c r="Q214" s="1">
        <f t="shared" ca="1" si="40"/>
        <v>132.14677631729225</v>
      </c>
      <c r="R214" s="1">
        <f t="shared" ca="1" si="40"/>
        <v>107.77935045673365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36"/>
        <v>46087</v>
      </c>
      <c r="J215" s="1">
        <f t="shared" ca="1" si="33"/>
        <v>165.70150408999999</v>
      </c>
      <c r="K215" s="1">
        <f t="shared" ca="1" si="34"/>
        <v>187.64265108000001</v>
      </c>
      <c r="L215" s="1">
        <f t="shared" ca="1" si="35"/>
        <v>204.08509674000001</v>
      </c>
      <c r="M215" s="1">
        <f t="shared" ca="1" si="37"/>
        <v>178.82212620999999</v>
      </c>
      <c r="O215" s="1">
        <f t="shared" ref="O215:O253" ca="1" si="41">J215/J214*O214</f>
        <v>114.37737942695459</v>
      </c>
      <c r="P215" s="1">
        <f t="shared" ref="P215:P253" ca="1" si="42">K215/K214*P214</f>
        <v>112.12090813199762</v>
      </c>
      <c r="Q215" s="1">
        <f t="shared" ref="Q215:R253" ca="1" si="43">L215/L214*Q214</f>
        <v>131.34200595225767</v>
      </c>
      <c r="R215" s="1">
        <f t="shared" ca="1" si="43"/>
        <v>107.49141260236327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36"/>
        <v>46090</v>
      </c>
      <c r="J216" s="1">
        <f t="shared" ca="1" si="33"/>
        <v>164.96030345</v>
      </c>
      <c r="K216" s="1">
        <f t="shared" ca="1" si="34"/>
        <v>187.74610050000001</v>
      </c>
      <c r="L216" s="1">
        <f t="shared" ca="1" si="35"/>
        <v>205.84933404</v>
      </c>
      <c r="M216" s="1">
        <f t="shared" ca="1" si="37"/>
        <v>179.45468586999999</v>
      </c>
      <c r="O216" s="1">
        <f t="shared" ca="1" si="41"/>
        <v>113.86575711369704</v>
      </c>
      <c r="P216" s="1">
        <f t="shared" ca="1" si="42"/>
        <v>112.18272159950817</v>
      </c>
      <c r="Q216" s="1">
        <f t="shared" ca="1" si="43"/>
        <v>132.4774071631212</v>
      </c>
      <c r="R216" s="1">
        <f t="shared" ca="1" si="43"/>
        <v>107.87164928140163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36"/>
        <v>46091</v>
      </c>
      <c r="J217" s="1">
        <f t="shared" ca="1" si="33"/>
        <v>164.84378654</v>
      </c>
      <c r="K217" s="1">
        <f t="shared" ca="1" si="34"/>
        <v>187.84960684000001</v>
      </c>
      <c r="L217" s="1">
        <f t="shared" ca="1" si="35"/>
        <v>208.72988773</v>
      </c>
      <c r="M217" s="1">
        <f t="shared" ca="1" si="37"/>
        <v>180.13822780999999</v>
      </c>
      <c r="O217" s="1">
        <f t="shared" ca="1" si="41"/>
        <v>113.78532996912817</v>
      </c>
      <c r="P217" s="1">
        <f t="shared" ca="1" si="42"/>
        <v>112.24456907806075</v>
      </c>
      <c r="Q217" s="1">
        <f t="shared" ca="1" si="43"/>
        <v>134.33123042577603</v>
      </c>
      <c r="R217" s="1">
        <f t="shared" ca="1" si="43"/>
        <v>108.2825318173652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36"/>
        <v>46092</v>
      </c>
      <c r="J218" s="1">
        <f t="shared" ca="1" si="33"/>
        <v>164.7221667</v>
      </c>
      <c r="K218" s="1">
        <f t="shared" ca="1" si="34"/>
        <v>187.95317027999999</v>
      </c>
      <c r="L218" s="1">
        <f t="shared" ca="1" si="35"/>
        <v>209.32422864</v>
      </c>
      <c r="M218" s="1">
        <f t="shared" ca="1" si="37"/>
        <v>180.13230050000001</v>
      </c>
      <c r="O218" s="1">
        <f t="shared" ca="1" si="41"/>
        <v>113.70138046811478</v>
      </c>
      <c r="P218" s="1">
        <f t="shared" ca="1" si="42"/>
        <v>112.30645067520959</v>
      </c>
      <c r="Q218" s="1">
        <f t="shared" ca="1" si="43"/>
        <v>134.71372737722339</v>
      </c>
      <c r="R218" s="1">
        <f t="shared" ca="1" si="43"/>
        <v>108.27896886384076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36"/>
        <v>46093</v>
      </c>
      <c r="J219" s="1">
        <f t="shared" ca="1" si="33"/>
        <v>164.39685488999999</v>
      </c>
      <c r="K219" s="1">
        <f t="shared" ca="1" si="34"/>
        <v>188.05679082</v>
      </c>
      <c r="L219" s="1">
        <f t="shared" ca="1" si="35"/>
        <v>203.99369555999999</v>
      </c>
      <c r="M219" s="1">
        <f t="shared" ca="1" si="37"/>
        <v>179.33405999999999</v>
      </c>
      <c r="O219" s="1">
        <f t="shared" ca="1" si="41"/>
        <v>113.47683022924529</v>
      </c>
      <c r="P219" s="1">
        <f t="shared" ca="1" si="42"/>
        <v>112.36836639095469</v>
      </c>
      <c r="Q219" s="1">
        <f t="shared" ca="1" si="43"/>
        <v>131.28318336050859</v>
      </c>
      <c r="R219" s="1">
        <f t="shared" ca="1" si="43"/>
        <v>107.7991401046152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36"/>
        <v>46094</v>
      </c>
      <c r="J220" s="1">
        <f t="shared" ca="1" si="33"/>
        <v>164.97433651</v>
      </c>
      <c r="K220" s="1">
        <f t="shared" ca="1" si="34"/>
        <v>188.16046846</v>
      </c>
      <c r="L220" s="1">
        <f t="shared" ca="1" si="35"/>
        <v>202.13770435999999</v>
      </c>
      <c r="M220" s="1">
        <f t="shared" ca="1" si="37"/>
        <v>177.15845711</v>
      </c>
      <c r="O220" s="1">
        <f t="shared" ca="1" si="41"/>
        <v>113.87544359564514</v>
      </c>
      <c r="P220" s="1">
        <f t="shared" ca="1" si="42"/>
        <v>112.43031622529608</v>
      </c>
      <c r="Q220" s="1">
        <f t="shared" ca="1" si="43"/>
        <v>130.08873255968263</v>
      </c>
      <c r="R220" s="1">
        <f t="shared" ca="1" si="43"/>
        <v>106.49136777876079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36"/>
        <v>46097</v>
      </c>
      <c r="J221" s="1">
        <f t="shared" ca="1" si="33"/>
        <v>165.04875425</v>
      </c>
      <c r="K221" s="1">
        <f t="shared" ca="1" si="34"/>
        <v>188.26420338</v>
      </c>
      <c r="L221" s="1">
        <f t="shared" ca="1" si="35"/>
        <v>204.66609101</v>
      </c>
      <c r="M221" s="1">
        <f t="shared" ca="1" si="37"/>
        <v>179.91767991</v>
      </c>
      <c r="O221" s="1">
        <f t="shared" ca="1" si="41"/>
        <v>113.92681130127232</v>
      </c>
      <c r="P221" s="1">
        <f t="shared" ca="1" si="42"/>
        <v>112.49230028578796</v>
      </c>
      <c r="Q221" s="1">
        <f t="shared" ca="1" si="43"/>
        <v>131.71591347459764</v>
      </c>
      <c r="R221" s="1">
        <f t="shared" ca="1" si="43"/>
        <v>108.14995870787402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36"/>
        <v>46098</v>
      </c>
      <c r="J222" s="1">
        <f t="shared" ca="1" si="33"/>
        <v>164.80126211999999</v>
      </c>
      <c r="K222" s="1">
        <f t="shared" ca="1" si="34"/>
        <v>188.36799540999999</v>
      </c>
      <c r="L222" s="1">
        <f t="shared" ca="1" si="35"/>
        <v>205.27401750000001</v>
      </c>
      <c r="M222" s="1">
        <f t="shared" ca="1" si="37"/>
        <v>180.18864914</v>
      </c>
      <c r="O222" s="1">
        <f t="shared" ca="1" si="41"/>
        <v>113.75597699645623</v>
      </c>
      <c r="P222" s="1">
        <f t="shared" ca="1" si="42"/>
        <v>112.55431847085134</v>
      </c>
      <c r="Q222" s="1">
        <f t="shared" ca="1" si="43"/>
        <v>132.10715362855086</v>
      </c>
      <c r="R222" s="1">
        <f t="shared" ca="1" si="43"/>
        <v>108.31284048275162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36"/>
        <v>46099</v>
      </c>
      <c r="J223" s="1">
        <f t="shared" ca="1" si="33"/>
        <v>164.50486692000001</v>
      </c>
      <c r="K223" s="1">
        <f t="shared" ca="1" si="34"/>
        <v>188.47184469999999</v>
      </c>
      <c r="L223" s="1">
        <f t="shared" ca="1" si="35"/>
        <v>204.39809998000001</v>
      </c>
      <c r="M223" s="1">
        <f t="shared" ca="1" si="37"/>
        <v>180.24889590999999</v>
      </c>
      <c r="O223" s="1">
        <f t="shared" ca="1" si="41"/>
        <v>113.55138678204084</v>
      </c>
      <c r="P223" s="1">
        <f t="shared" ca="1" si="42"/>
        <v>112.61637087011476</v>
      </c>
      <c r="Q223" s="1">
        <f t="shared" ca="1" si="43"/>
        <v>131.54344385276016</v>
      </c>
      <c r="R223" s="1">
        <f t="shared" ca="1" si="43"/>
        <v>108.34905529883329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36"/>
        <v>46100</v>
      </c>
      <c r="J224" s="1">
        <f t="shared" ca="1" si="33"/>
        <v>164.31648374</v>
      </c>
      <c r="K224" s="1">
        <f t="shared" ca="1" si="34"/>
        <v>188.57412124999999</v>
      </c>
      <c r="L224" s="1">
        <f t="shared" ca="1" si="35"/>
        <v>205.11573519000001</v>
      </c>
      <c r="M224" s="1">
        <f t="shared" ca="1" si="37"/>
        <v>180.43768785</v>
      </c>
      <c r="O224" s="1">
        <f t="shared" ca="1" si="41"/>
        <v>113.42135311351835</v>
      </c>
      <c r="P224" s="1">
        <f t="shared" ca="1" si="42"/>
        <v>112.67748352014718</v>
      </c>
      <c r="Q224" s="1">
        <f t="shared" ca="1" si="43"/>
        <v>132.00528868870842</v>
      </c>
      <c r="R224" s="1">
        <f t="shared" ca="1" si="43"/>
        <v>108.46253964637265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36"/>
        <v>46101</v>
      </c>
      <c r="J225" s="1">
        <f t="shared" ca="1" si="33"/>
        <v>164.22250477</v>
      </c>
      <c r="K225" s="1">
        <f t="shared" ca="1" si="34"/>
        <v>188.67645328</v>
      </c>
      <c r="L225" s="1">
        <f t="shared" ca="1" si="35"/>
        <v>200.50617113999999</v>
      </c>
      <c r="M225" s="1">
        <f t="shared" ca="1" si="37"/>
        <v>179.80305859000001</v>
      </c>
      <c r="O225" s="1">
        <f t="shared" ca="1" si="41"/>
        <v>113.35648304267093</v>
      </c>
      <c r="P225" s="1">
        <f t="shared" ca="1" si="42"/>
        <v>112.73862932078769</v>
      </c>
      <c r="Q225" s="1">
        <f t="shared" ca="1" si="43"/>
        <v>129.0387350374944</v>
      </c>
      <c r="R225" s="1">
        <f t="shared" ca="1" si="43"/>
        <v>108.08105891419478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36"/>
        <v>46104</v>
      </c>
      <c r="J226" s="1">
        <f t="shared" ca="1" si="33"/>
        <v>164.23738832000001</v>
      </c>
      <c r="K226" s="1">
        <f t="shared" ca="1" si="34"/>
        <v>188.77884080999999</v>
      </c>
      <c r="L226" s="1">
        <f t="shared" ca="1" si="35"/>
        <v>207.00600894999999</v>
      </c>
      <c r="M226" s="1">
        <f t="shared" ca="1" si="37"/>
        <v>180.22090965999999</v>
      </c>
      <c r="O226" s="1">
        <f t="shared" ca="1" si="41"/>
        <v>113.3667565851769</v>
      </c>
      <c r="P226" s="1">
        <f t="shared" ca="1" si="42"/>
        <v>112.79980828398672</v>
      </c>
      <c r="Q226" s="1">
        <f t="shared" ca="1" si="43"/>
        <v>133.22180254201351</v>
      </c>
      <c r="R226" s="1">
        <f t="shared" ca="1" si="43"/>
        <v>108.33223253976146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36"/>
        <v>46105</v>
      </c>
      <c r="J227" s="1">
        <f t="shared" ca="1" si="33"/>
        <v>163.99329814999999</v>
      </c>
      <c r="K227" s="1">
        <f t="shared" ca="1" si="34"/>
        <v>188.88128401</v>
      </c>
      <c r="L227" s="1">
        <f t="shared" ca="1" si="35"/>
        <v>207.66277073000001</v>
      </c>
      <c r="M227" s="1">
        <f t="shared" ca="1" si="37"/>
        <v>179.85753989</v>
      </c>
      <c r="O227" s="1">
        <f t="shared" ca="1" si="41"/>
        <v>113.19827052259224</v>
      </c>
      <c r="P227" s="1">
        <f t="shared" ca="1" si="42"/>
        <v>112.86102051132332</v>
      </c>
      <c r="Q227" s="1">
        <f t="shared" ca="1" si="43"/>
        <v>133.64447137474986</v>
      </c>
      <c r="R227" s="1">
        <f t="shared" ca="1" si="43"/>
        <v>108.11380806007249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36"/>
        <v>46106</v>
      </c>
      <c r="J228" s="1">
        <f t="shared" ca="1" si="33"/>
        <v>164.15233947999999</v>
      </c>
      <c r="K228" s="1">
        <f t="shared" ca="1" si="34"/>
        <v>188.98378271000001</v>
      </c>
      <c r="L228" s="1">
        <f t="shared" ca="1" si="35"/>
        <v>210.97967885</v>
      </c>
      <c r="M228" s="1">
        <f t="shared" ca="1" si="37"/>
        <v>180.08793064</v>
      </c>
      <c r="O228" s="1">
        <f t="shared" ca="1" si="41"/>
        <v>113.30805063983306</v>
      </c>
      <c r="P228" s="1">
        <f t="shared" ca="1" si="42"/>
        <v>112.92226590121844</v>
      </c>
      <c r="Q228" s="1">
        <f t="shared" ca="1" si="43"/>
        <v>135.77911703481556</v>
      </c>
      <c r="R228" s="1">
        <f t="shared" ca="1" si="43"/>
        <v>108.25229778554939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36"/>
        <v>46107</v>
      </c>
      <c r="J229" s="1">
        <f t="shared" ca="1" si="33"/>
        <v>164.00180304</v>
      </c>
      <c r="K229" s="1">
        <f t="shared" ca="1" si="34"/>
        <v>189.08633707999999</v>
      </c>
      <c r="L229" s="1">
        <f t="shared" ca="1" si="35"/>
        <v>207.91710789999999</v>
      </c>
      <c r="M229" s="1">
        <f t="shared" ca="1" si="37"/>
        <v>179.58816614</v>
      </c>
      <c r="O229" s="1">
        <f t="shared" ca="1" si="41"/>
        <v>113.20414112126821</v>
      </c>
      <c r="P229" s="1">
        <f t="shared" ca="1" si="42"/>
        <v>112.98354455525109</v>
      </c>
      <c r="Q229" s="1">
        <f t="shared" ca="1" si="43"/>
        <v>133.80815385146971</v>
      </c>
      <c r="R229" s="1">
        <f t="shared" ca="1" si="43"/>
        <v>107.9518853410042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36"/>
        <v>46108</v>
      </c>
      <c r="J230" s="1">
        <f t="shared" ca="1" si="33"/>
        <v>164.51039509</v>
      </c>
      <c r="K230" s="1">
        <f t="shared" ca="1" si="34"/>
        <v>189.18894713</v>
      </c>
      <c r="L230" s="1">
        <f t="shared" ca="1" si="35"/>
        <v>206.57913256000001</v>
      </c>
      <c r="M230" s="1">
        <f t="shared" ca="1" si="37"/>
        <v>179.94570139999999</v>
      </c>
      <c r="O230" s="1">
        <f t="shared" ca="1" si="41"/>
        <v>113.55520266531302</v>
      </c>
      <c r="P230" s="1">
        <f t="shared" ca="1" si="42"/>
        <v>113.04485647939654</v>
      </c>
      <c r="Q230" s="1">
        <f t="shared" ca="1" si="43"/>
        <v>132.94707987851748</v>
      </c>
      <c r="R230" s="1">
        <f t="shared" ca="1" si="43"/>
        <v>108.16680264999214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36"/>
        <v>46111</v>
      </c>
      <c r="J231" s="1">
        <f t="shared" ca="1" si="33"/>
        <v>164.19741536999999</v>
      </c>
      <c r="K231" s="1">
        <f t="shared" ca="1" si="34"/>
        <v>189.29161284</v>
      </c>
      <c r="L231" s="1">
        <f t="shared" ca="1" si="35"/>
        <v>207.6685281</v>
      </c>
      <c r="M231" s="1">
        <f t="shared" ca="1" si="37"/>
        <v>180.27229971</v>
      </c>
      <c r="O231" s="1">
        <f t="shared" ca="1" si="41"/>
        <v>113.33916479417854</v>
      </c>
      <c r="P231" s="1">
        <f t="shared" ca="1" si="42"/>
        <v>113.1062016617043</v>
      </c>
      <c r="Q231" s="1">
        <f t="shared" ca="1" si="43"/>
        <v>133.64817661602854</v>
      </c>
      <c r="R231" s="1">
        <f t="shared" ca="1" si="43"/>
        <v>108.3631235105003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36"/>
        <v>46112</v>
      </c>
      <c r="J232" s="1">
        <f t="shared" ca="1" si="33"/>
        <v>164.59374295999999</v>
      </c>
      <c r="K232" s="1">
        <f t="shared" ca="1" si="34"/>
        <v>189.39433423</v>
      </c>
      <c r="L232" s="1">
        <f t="shared" ca="1" si="35"/>
        <v>213.29805784000001</v>
      </c>
      <c r="M232" s="1">
        <f t="shared" ca="1" si="37"/>
        <v>181.3415426</v>
      </c>
      <c r="O232" s="1">
        <f t="shared" ca="1" si="41"/>
        <v>113.61273449644376</v>
      </c>
      <c r="P232" s="1">
        <f t="shared" ca="1" si="42"/>
        <v>113.16758011412486</v>
      </c>
      <c r="Q232" s="1">
        <f t="shared" ca="1" si="43"/>
        <v>137.27114438991487</v>
      </c>
      <c r="R232" s="1">
        <f t="shared" ca="1" si="43"/>
        <v>109.0058539773451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36"/>
        <v>46113</v>
      </c>
      <c r="J233" s="1">
        <f t="shared" ca="1" si="33"/>
        <v>164.85229143000001</v>
      </c>
      <c r="K233" s="1">
        <f t="shared" ca="1" si="34"/>
        <v>189.49711146999999</v>
      </c>
      <c r="L233" s="1">
        <f t="shared" ca="1" si="35"/>
        <v>213.85680769999999</v>
      </c>
      <c r="M233" s="1">
        <f t="shared" ca="1" si="37"/>
        <v>181.77754823000001</v>
      </c>
      <c r="O233" s="1">
        <f t="shared" ca="1" si="41"/>
        <v>113.79120056780417</v>
      </c>
      <c r="P233" s="1">
        <f t="shared" ca="1" si="42"/>
        <v>113.22899193823721</v>
      </c>
      <c r="Q233" s="1">
        <f t="shared" ca="1" si="43"/>
        <v>137.63073619064019</v>
      </c>
      <c r="R233" s="1">
        <f t="shared" ca="1" si="43"/>
        <v>109.26794045436331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36"/>
        <v>46114</v>
      </c>
      <c r="J234" s="1">
        <f t="shared" ca="1" si="33"/>
        <v>165.23075875999999</v>
      </c>
      <c r="K234" s="1">
        <f t="shared" ca="1" si="34"/>
        <v>189.59994438000001</v>
      </c>
      <c r="L234" s="1">
        <f t="shared" ca="1" si="35"/>
        <v>213.96957716</v>
      </c>
      <c r="M234" s="1">
        <f t="shared" ca="1" si="37"/>
        <v>181.84040587000001</v>
      </c>
      <c r="O234" s="1">
        <f t="shared" ca="1" si="41"/>
        <v>114.05244201906223</v>
      </c>
      <c r="P234" s="1">
        <f t="shared" ca="1" si="42"/>
        <v>113.29043702648714</v>
      </c>
      <c r="Q234" s="1">
        <f t="shared" ca="1" si="43"/>
        <v>137.70331065748343</v>
      </c>
      <c r="R234" s="1">
        <f t="shared" ca="1" si="43"/>
        <v>109.30572468531759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36"/>
        <v>46118</v>
      </c>
      <c r="J235" s="1">
        <f t="shared" ca="1" si="33"/>
        <v>165.28816673</v>
      </c>
      <c r="K235" s="1">
        <f t="shared" ca="1" si="34"/>
        <v>189.70283315</v>
      </c>
      <c r="L235" s="1">
        <f t="shared" ca="1" si="35"/>
        <v>214.09468061000001</v>
      </c>
      <c r="M235" s="1">
        <f t="shared" ca="1" si="37"/>
        <v>182.09019529</v>
      </c>
      <c r="O235" s="1">
        <f t="shared" ca="1" si="41"/>
        <v>114.09206853424011</v>
      </c>
      <c r="P235" s="1">
        <f t="shared" ca="1" si="42"/>
        <v>113.35191549240406</v>
      </c>
      <c r="Q235" s="1">
        <f t="shared" ca="1" si="43"/>
        <v>137.7838228474327</v>
      </c>
      <c r="R235" s="1">
        <f t="shared" ca="1" si="43"/>
        <v>109.45587510673352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36"/>
        <v>46119</v>
      </c>
      <c r="J236" s="1">
        <f t="shared" ca="1" si="33"/>
        <v>165.00537933999999</v>
      </c>
      <c r="K236" s="1">
        <f t="shared" ca="1" si="34"/>
        <v>189.80577776000001</v>
      </c>
      <c r="L236" s="1">
        <f t="shared" ca="1" si="35"/>
        <v>214.20498099</v>
      </c>
      <c r="M236" s="1">
        <f t="shared" ca="1" si="37"/>
        <v>182.07408508</v>
      </c>
      <c r="O236" s="1">
        <f t="shared" ca="1" si="41"/>
        <v>113.89687126804257</v>
      </c>
      <c r="P236" s="1">
        <f t="shared" ca="1" si="42"/>
        <v>113.41342732403754</v>
      </c>
      <c r="Q236" s="1">
        <f t="shared" ca="1" si="43"/>
        <v>137.85480830103958</v>
      </c>
      <c r="R236" s="1">
        <f t="shared" ca="1" si="43"/>
        <v>109.44619113044421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36"/>
        <v>46120</v>
      </c>
      <c r="J237" s="1">
        <f t="shared" ca="1" si="33"/>
        <v>165.44678282000001</v>
      </c>
      <c r="K237" s="1">
        <f t="shared" ca="1" si="34"/>
        <v>189.90877823</v>
      </c>
      <c r="L237" s="1">
        <f t="shared" ca="1" si="35"/>
        <v>218.69055666</v>
      </c>
      <c r="M237" s="1">
        <f t="shared" ca="1" si="37"/>
        <v>183.15971905999999</v>
      </c>
      <c r="O237" s="1">
        <f t="shared" ca="1" si="41"/>
        <v>114.20155512465331</v>
      </c>
      <c r="P237" s="1">
        <f t="shared" ca="1" si="42"/>
        <v>113.47497253333805</v>
      </c>
      <c r="Q237" s="1">
        <f t="shared" ca="1" si="43"/>
        <v>140.74156738222325</v>
      </c>
      <c r="R237" s="1">
        <f t="shared" ca="1" si="43"/>
        <v>110.09877441279643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36"/>
        <v>46121</v>
      </c>
      <c r="J238" s="1">
        <f t="shared" ca="1" si="33"/>
        <v>165.49313443</v>
      </c>
      <c r="K238" s="1">
        <f t="shared" ca="1" si="34"/>
        <v>190.01183455</v>
      </c>
      <c r="L238" s="1">
        <f t="shared" ca="1" si="35"/>
        <v>222.02219957</v>
      </c>
      <c r="M238" s="1">
        <f t="shared" ca="1" si="37"/>
        <v>183.50891343999999</v>
      </c>
      <c r="O238" s="1">
        <f t="shared" ca="1" si="41"/>
        <v>114.23354985948166</v>
      </c>
      <c r="P238" s="1">
        <f t="shared" ca="1" si="42"/>
        <v>113.53655111433036</v>
      </c>
      <c r="Q238" s="1">
        <f t="shared" ca="1" si="43"/>
        <v>142.88569583601961</v>
      </c>
      <c r="R238" s="1">
        <f t="shared" ca="1" si="43"/>
        <v>110.30867795199788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36"/>
        <v>46122</v>
      </c>
      <c r="J239" s="1">
        <f t="shared" ca="1" si="33"/>
        <v>166.30577608999999</v>
      </c>
      <c r="K239" s="1">
        <f t="shared" ca="1" si="34"/>
        <v>190.11494689</v>
      </c>
      <c r="L239" s="1">
        <f t="shared" ca="1" si="35"/>
        <v>224.51928476000001</v>
      </c>
      <c r="M239" s="1">
        <f t="shared" ca="1" si="37"/>
        <v>184.20337795</v>
      </c>
      <c r="O239" s="1">
        <f t="shared" ca="1" si="41"/>
        <v>114.79448516296259</v>
      </c>
      <c r="P239" s="1">
        <f t="shared" ca="1" si="42"/>
        <v>113.59816316859347</v>
      </c>
      <c r="Q239" s="1">
        <f t="shared" ca="1" si="43"/>
        <v>144.49273222979463</v>
      </c>
      <c r="R239" s="1">
        <f t="shared" ca="1" si="43"/>
        <v>110.72612613228875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36"/>
        <v>46125</v>
      </c>
      <c r="J240" s="1">
        <f t="shared" ca="1" si="33"/>
        <v>165.98981964999999</v>
      </c>
      <c r="K240" s="1">
        <f t="shared" ca="1" si="34"/>
        <v>190.21811509</v>
      </c>
      <c r="L240" s="1">
        <f t="shared" ca="1" si="35"/>
        <v>225.28940767</v>
      </c>
      <c r="M240" s="1">
        <f t="shared" ca="1" si="37"/>
        <v>184.68452855999999</v>
      </c>
      <c r="O240" s="1">
        <f t="shared" ca="1" si="41"/>
        <v>114.57639257642431</v>
      </c>
      <c r="P240" s="1">
        <f t="shared" ca="1" si="42"/>
        <v>113.6598086005236</v>
      </c>
      <c r="Q240" s="1">
        <f t="shared" ca="1" si="43"/>
        <v>144.9883563074217</v>
      </c>
      <c r="R240" s="1">
        <f t="shared" ca="1" si="43"/>
        <v>111.01534961843973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36"/>
        <v>46126</v>
      </c>
      <c r="J241" s="1">
        <f t="shared" ca="1" si="33"/>
        <v>166.04084896000001</v>
      </c>
      <c r="K241" s="1">
        <f t="shared" ca="1" si="34"/>
        <v>190.32133931999999</v>
      </c>
      <c r="L241" s="1">
        <f t="shared" ca="1" si="35"/>
        <v>226.03652382999999</v>
      </c>
      <c r="M241" s="1">
        <f t="shared" ca="1" si="37"/>
        <v>184.91441424000001</v>
      </c>
      <c r="O241" s="1">
        <f t="shared" ca="1" si="41"/>
        <v>114.6116161477722</v>
      </c>
      <c r="P241" s="1">
        <f t="shared" ca="1" si="42"/>
        <v>113.72148751169976</v>
      </c>
      <c r="Q241" s="1">
        <f t="shared" ca="1" si="43"/>
        <v>145.46917404816423</v>
      </c>
      <c r="R241" s="1">
        <f t="shared" ca="1" si="43"/>
        <v>111.15353574229354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36"/>
        <v>46127</v>
      </c>
      <c r="J242" s="1">
        <f t="shared" ca="1" si="33"/>
        <v>166.10803754</v>
      </c>
      <c r="K242" s="1">
        <f t="shared" ca="1" si="34"/>
        <v>190.42461958000001</v>
      </c>
      <c r="L242" s="1">
        <f t="shared" ca="1" si="35"/>
        <v>224.99004690999999</v>
      </c>
      <c r="M242" s="1">
        <f t="shared" ca="1" si="37"/>
        <v>185.06836612000001</v>
      </c>
      <c r="O242" s="1">
        <f t="shared" ca="1" si="41"/>
        <v>114.65799384210891</v>
      </c>
      <c r="P242" s="1">
        <f t="shared" ca="1" si="42"/>
        <v>113.78319990212201</v>
      </c>
      <c r="Q242" s="1">
        <f t="shared" ca="1" si="43"/>
        <v>144.79569822826815</v>
      </c>
      <c r="R242" s="1">
        <f t="shared" ca="1" si="43"/>
        <v>111.24607745066443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36"/>
        <v>46128</v>
      </c>
      <c r="J243" s="1">
        <f t="shared" ca="1" si="33"/>
        <v>166.46949511</v>
      </c>
      <c r="K243" s="1">
        <f t="shared" ca="1" si="34"/>
        <v>190.52795587</v>
      </c>
      <c r="L243" s="1">
        <f t="shared" ca="1" si="35"/>
        <v>223.94436646</v>
      </c>
      <c r="M243" s="1">
        <f t="shared" ca="1" si="37"/>
        <v>185.07849970999999</v>
      </c>
      <c r="O243" s="1">
        <f t="shared" ca="1" si="41"/>
        <v>114.90749410982029</v>
      </c>
      <c r="P243" s="1">
        <f t="shared" ca="1" si="42"/>
        <v>113.84494577179026</v>
      </c>
      <c r="Q243" s="1">
        <f t="shared" ca="1" si="43"/>
        <v>144.12273498851221</v>
      </c>
      <c r="R243" s="1">
        <f t="shared" ca="1" si="43"/>
        <v>111.25216883279325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36"/>
        <v>46129</v>
      </c>
      <c r="J244" s="1">
        <f t="shared" ca="1" si="33"/>
        <v>167.16604509999999</v>
      </c>
      <c r="K244" s="1">
        <f t="shared" ca="1" si="34"/>
        <v>190.63134819000001</v>
      </c>
      <c r="L244" s="1">
        <f t="shared" ca="1" si="35"/>
        <v>222.70973942000001</v>
      </c>
      <c r="M244" s="1">
        <f t="shared" ca="1" si="37"/>
        <v>185.31050418000001</v>
      </c>
      <c r="O244" s="1">
        <f t="shared" ca="1" si="41"/>
        <v>115.38829579555996</v>
      </c>
      <c r="P244" s="1">
        <f t="shared" ca="1" si="42"/>
        <v>113.90672512070455</v>
      </c>
      <c r="Q244" s="1">
        <f t="shared" ca="1" si="43"/>
        <v>143.32817235446018</v>
      </c>
      <c r="R244" s="1">
        <f t="shared" ca="1" si="43"/>
        <v>111.39162857828961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36"/>
        <v>46132</v>
      </c>
      <c r="J245" s="1">
        <f t="shared" ca="1" si="33"/>
        <v>167.61510297000001</v>
      </c>
      <c r="K245" s="1">
        <f t="shared" ca="1" si="34"/>
        <v>190.73479671000001</v>
      </c>
      <c r="L245" s="1">
        <f t="shared" ca="1" si="35"/>
        <v>223.16321805999999</v>
      </c>
      <c r="M245" s="1">
        <f t="shared" ca="1" si="37"/>
        <v>185.64321469999999</v>
      </c>
      <c r="O245" s="1">
        <f t="shared" ca="1" si="41"/>
        <v>115.69826318338617</v>
      </c>
      <c r="P245" s="1">
        <f t="shared" ca="1" si="42"/>
        <v>113.9685380504439</v>
      </c>
      <c r="Q245" s="1">
        <f t="shared" ca="1" si="43"/>
        <v>143.62001529245762</v>
      </c>
      <c r="R245" s="1">
        <f t="shared" ca="1" si="43"/>
        <v>111.59162353719344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36"/>
        <v>46134</v>
      </c>
      <c r="J246" s="1">
        <f t="shared" ca="1" si="33"/>
        <v>167.54323669999999</v>
      </c>
      <c r="K246" s="1">
        <f t="shared" ca="1" si="34"/>
        <v>190.83830126999999</v>
      </c>
      <c r="L246" s="1">
        <f t="shared" ca="1" si="35"/>
        <v>219.47315008999999</v>
      </c>
      <c r="M246" s="1">
        <f t="shared" ca="1" si="37"/>
        <v>185.30387210999999</v>
      </c>
      <c r="O246" s="1">
        <f t="shared" ca="1" si="41"/>
        <v>115.64865665943256</v>
      </c>
      <c r="P246" s="1">
        <f t="shared" ca="1" si="42"/>
        <v>114.03038446540448</v>
      </c>
      <c r="Q246" s="1">
        <f t="shared" ca="1" si="43"/>
        <v>141.24521704887289</v>
      </c>
      <c r="R246" s="1">
        <f t="shared" ca="1" si="43"/>
        <v>111.38764198788333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36"/>
        <v>46135</v>
      </c>
      <c r="J247" s="1">
        <f t="shared" ca="1" si="33"/>
        <v>167.06356124999999</v>
      </c>
      <c r="K247" s="1">
        <f t="shared" ca="1" si="34"/>
        <v>190.94186203000001</v>
      </c>
      <c r="L247" s="1">
        <f t="shared" ca="1" si="35"/>
        <v>217.75443702000001</v>
      </c>
      <c r="M247" s="1">
        <f t="shared" ca="1" si="37"/>
        <v>184.59153608</v>
      </c>
      <c r="O247" s="1">
        <f t="shared" ca="1" si="41"/>
        <v>115.31755513293919</v>
      </c>
      <c r="P247" s="1">
        <f t="shared" ca="1" si="42"/>
        <v>114.09226446119015</v>
      </c>
      <c r="Q247" s="1">
        <f t="shared" ca="1" si="43"/>
        <v>140.1391136347772</v>
      </c>
      <c r="R247" s="1">
        <f t="shared" ca="1" si="43"/>
        <v>110.95945109375238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36"/>
        <v>46136</v>
      </c>
      <c r="J248" s="1">
        <f t="shared" ca="1" si="33"/>
        <v>167.35697974999999</v>
      </c>
      <c r="K248" s="1">
        <f t="shared" ca="1" si="34"/>
        <v>191.045479</v>
      </c>
      <c r="L248" s="1">
        <f t="shared" ca="1" si="35"/>
        <v>217.03372969</v>
      </c>
      <c r="M248" s="1">
        <f t="shared" ca="1" si="37"/>
        <v>184.86577115</v>
      </c>
      <c r="O248" s="1">
        <f t="shared" ca="1" si="41"/>
        <v>115.52009064575601</v>
      </c>
      <c r="P248" s="1">
        <f t="shared" ca="1" si="42"/>
        <v>114.15417804377608</v>
      </c>
      <c r="Q248" s="1">
        <f t="shared" ca="1" si="43"/>
        <v>139.67529169021213</v>
      </c>
      <c r="R248" s="1">
        <f t="shared" ca="1" si="43"/>
        <v>111.12429599121651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36"/>
        <v>46139</v>
      </c>
      <c r="J249" s="1">
        <f t="shared" ca="1" si="33"/>
        <v>166.90537040999999</v>
      </c>
      <c r="K249" s="1">
        <f t="shared" ca="1" si="34"/>
        <v>191.14915219</v>
      </c>
      <c r="L249" s="1">
        <f t="shared" ca="1" si="35"/>
        <v>215.70676845</v>
      </c>
      <c r="M249" s="1">
        <f t="shared" ca="1" si="37"/>
        <v>184.73122846999999</v>
      </c>
      <c r="O249" s="1">
        <f t="shared" ca="1" si="41"/>
        <v>115.20836207625624</v>
      </c>
      <c r="P249" s="1">
        <f t="shared" ca="1" si="42"/>
        <v>114.21612521913752</v>
      </c>
      <c r="Q249" s="1">
        <f t="shared" ca="1" si="43"/>
        <v>138.82130600548311</v>
      </c>
      <c r="R249" s="1">
        <f t="shared" ca="1" si="43"/>
        <v>111.04342130845201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36"/>
        <v>46140</v>
      </c>
      <c r="J250" s="1">
        <f t="shared" ca="1" si="33"/>
        <v>166.89303833</v>
      </c>
      <c r="K250" s="1">
        <f t="shared" ca="1" si="34"/>
        <v>191.25288157</v>
      </c>
      <c r="L250" s="1">
        <f t="shared" ca="1" si="35"/>
        <v>214.61434631</v>
      </c>
      <c r="M250" s="1">
        <f t="shared" ca="1" si="37"/>
        <v>184.67215589</v>
      </c>
      <c r="O250" s="1">
        <f t="shared" ca="1" si="41"/>
        <v>115.19984971542385</v>
      </c>
      <c r="P250" s="1">
        <f t="shared" ca="1" si="42"/>
        <v>114.27810596934879</v>
      </c>
      <c r="Q250" s="1">
        <f t="shared" ca="1" si="43"/>
        <v>138.11826145442973</v>
      </c>
      <c r="R250" s="1">
        <f t="shared" ca="1" si="43"/>
        <v>111.00791230738572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36"/>
        <v>46141</v>
      </c>
      <c r="J251" s="1">
        <f t="shared" ca="1" si="33"/>
        <v>166.99849889000001</v>
      </c>
      <c r="K251" s="1">
        <f t="shared" ca="1" si="34"/>
        <v>191.35666735000001</v>
      </c>
      <c r="L251" s="1">
        <f t="shared" ca="1" si="35"/>
        <v>210.21294664999999</v>
      </c>
      <c r="M251" s="1">
        <f t="shared" ca="1" si="37"/>
        <v>183.96888831999999</v>
      </c>
      <c r="O251" s="1">
        <f t="shared" ca="1" si="41"/>
        <v>115.27264508654582</v>
      </c>
      <c r="P251" s="1">
        <f t="shared" ca="1" si="42"/>
        <v>114.34012041988981</v>
      </c>
      <c r="Q251" s="1">
        <f t="shared" ca="1" si="43"/>
        <v>135.28567509914845</v>
      </c>
      <c r="R251" s="1">
        <f t="shared" ca="1" si="43"/>
        <v>110.58517253720787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36"/>
        <v>46142</v>
      </c>
      <c r="J252" s="1">
        <f t="shared" ca="1" si="33"/>
        <v>167.11714201999999</v>
      </c>
      <c r="K252" s="1">
        <f t="shared" ca="1" si="34"/>
        <v>191.45885092</v>
      </c>
      <c r="L252" s="1">
        <f t="shared" ca="1" si="35"/>
        <v>213.13398402000001</v>
      </c>
      <c r="M252" s="1">
        <f t="shared" ca="1" si="37"/>
        <v>184.63187955999999</v>
      </c>
      <c r="O252" s="1">
        <f t="shared" ca="1" si="41"/>
        <v>115.35453987905802</v>
      </c>
      <c r="P252" s="1">
        <f t="shared" ca="1" si="42"/>
        <v>114.40117751218003</v>
      </c>
      <c r="Q252" s="1">
        <f t="shared" ca="1" si="43"/>
        <v>137.16555223748784</v>
      </c>
      <c r="R252" s="1">
        <f t="shared" ca="1" si="43"/>
        <v>110.9837018827705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46146</v>
      </c>
      <c r="J253" s="1">
        <f t="shared" ca="1" si="33"/>
        <v>165.99534782999999</v>
      </c>
      <c r="K253" s="1">
        <f t="shared" ca="1" si="34"/>
        <v>191.5610891</v>
      </c>
      <c r="L253" s="1">
        <f t="shared" ca="1" si="35"/>
        <v>211.17975333999999</v>
      </c>
      <c r="M253" s="1">
        <f t="shared" ca="1" si="37"/>
        <v>184.21569694999999</v>
      </c>
      <c r="O253" s="1">
        <f t="shared" ca="1" si="41"/>
        <v>114.58020846659906</v>
      </c>
      <c r="P253" s="1">
        <f t="shared" ca="1" si="42"/>
        <v>114.46226723523279</v>
      </c>
      <c r="Q253" s="1">
        <f t="shared" ca="1" si="43"/>
        <v>135.90787795502104</v>
      </c>
      <c r="R253" s="1">
        <f t="shared" ca="1" si="43"/>
        <v>110.7335311818758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44">WORKDAY(I253,1,$AB$4:$AB$467)</f>
        <v>46147</v>
      </c>
      <c r="J254" s="1">
        <f t="shared" ref="J254:J256" ca="1" si="45">VLOOKUP(I254,$A$10:$G$10000,2,FALSE)</f>
        <v>165.45188575</v>
      </c>
      <c r="K254" s="1">
        <f t="shared" ref="K254:K256" ca="1" si="46">VLOOKUP(I254,$A$10:$G$10000,6,FALSE)</f>
        <v>191.66338188</v>
      </c>
      <c r="L254" s="1">
        <f t="shared" ref="L254:L256" ca="1" si="47">VLOOKUP(I254,$A$10:$G$10000,7,FALSE)</f>
        <v>212.49245766999999</v>
      </c>
      <c r="M254" s="1">
        <f t="shared" ref="M254:M256" ca="1" si="48">VLOOKUP(I254,$A$10:$G$10000,3,FALSE)</f>
        <v>184.52387585</v>
      </c>
      <c r="O254" s="1">
        <f t="shared" ref="O254:O256" ca="1" si="49">J254/J253*O253</f>
        <v>114.20507748109782</v>
      </c>
      <c r="P254" s="1">
        <f t="shared" ref="P254:P256" ca="1" si="50">K254/K253*P253</f>
        <v>114.52338958307287</v>
      </c>
      <c r="Q254" s="1">
        <f t="shared" ref="Q254:Q256" ca="1" si="51">L254/L253*Q253</f>
        <v>136.75268839281634</v>
      </c>
      <c r="R254" s="1">
        <f t="shared" ref="R254:R256" ca="1" si="52">M254/M253*R253</f>
        <v>110.91877998747574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44"/>
        <v>46148</v>
      </c>
      <c r="J255" s="1">
        <f t="shared" ca="1" si="45"/>
        <v>166.43887753000001</v>
      </c>
      <c r="K255" s="1">
        <f t="shared" ca="1" si="46"/>
        <v>191.76572926</v>
      </c>
      <c r="L255" s="1">
        <f t="shared" ca="1" si="47"/>
        <v>213.55864166000001</v>
      </c>
      <c r="M255" s="1">
        <f t="shared" ca="1" si="48"/>
        <v>185.0741233</v>
      </c>
      <c r="O255" s="1">
        <f t="shared" ca="1" si="49"/>
        <v>114.88635997115314</v>
      </c>
      <c r="P255" s="1">
        <f t="shared" ca="1" si="50"/>
        <v>114.58454455570028</v>
      </c>
      <c r="Q255" s="1">
        <f t="shared" ca="1" si="51"/>
        <v>137.43884699135029</v>
      </c>
      <c r="R255" s="1">
        <f t="shared" ca="1" si="52"/>
        <v>111.249538137683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46149</v>
      </c>
      <c r="J256" s="1">
        <f t="shared" ca="1" si="45"/>
        <v>166.25559727999999</v>
      </c>
      <c r="K256" s="1">
        <f t="shared" ca="1" si="46"/>
        <v>191.86813125</v>
      </c>
      <c r="L256" s="1">
        <f t="shared" ca="1" si="47"/>
        <v>208.46962250999999</v>
      </c>
      <c r="M256" s="1">
        <f t="shared" ca="1" si="48"/>
        <v>185.10157022000001</v>
      </c>
      <c r="O256" s="1">
        <f t="shared" ca="1" si="49"/>
        <v>114.75984865907517</v>
      </c>
      <c r="P256" s="1">
        <f t="shared" ca="1" si="50"/>
        <v>114.64573215909023</v>
      </c>
      <c r="Q256" s="1">
        <f t="shared" ca="1" si="51"/>
        <v>134.1637328641194</v>
      </c>
      <c r="R256" s="1">
        <f t="shared" ca="1" si="52"/>
        <v>111.2660367011713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G1930">
        <v>209.48231752000001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C1" zoomScale="85" zoomScaleNormal="85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08/05/2026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J123" sqref="J123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94.54</v>
      </c>
      <c r="K7" s="13">
        <v>104.19283159</v>
      </c>
      <c r="L7" s="15">
        <v>1505047.4926</v>
      </c>
      <c r="M7" s="15">
        <v>1658717.5792</v>
      </c>
      <c r="N7" s="13">
        <v>1258.6720905</v>
      </c>
      <c r="O7" s="15">
        <v>15919.69</v>
      </c>
      <c r="P7" s="15">
        <v>1</v>
      </c>
      <c r="Q7" s="8">
        <v>9.3999999999999986E-3</v>
      </c>
      <c r="S7" s="17">
        <v>0.90735608733637263</v>
      </c>
      <c r="T7" s="10">
        <v>12.56</v>
      </c>
      <c r="U7" s="10">
        <v>1.05</v>
      </c>
      <c r="V7" s="8">
        <v>0.14031951737000001</v>
      </c>
      <c r="W7" s="8">
        <v>0.13327691982229745</v>
      </c>
      <c r="Y7" s="8">
        <v>-2.0310880828000002E-2</v>
      </c>
      <c r="Z7" s="8">
        <v>-8.4297100138000011E-3</v>
      </c>
      <c r="AA7" s="8">
        <v>0.20406827349000001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104.95</v>
      </c>
      <c r="K8" s="12">
        <v>104.48057167</v>
      </c>
      <c r="L8" s="14">
        <v>166870.5</v>
      </c>
      <c r="M8" s="14">
        <v>166124.10897</v>
      </c>
      <c r="N8" s="12">
        <v>102.91324349999999</v>
      </c>
      <c r="O8" s="14">
        <v>1590</v>
      </c>
      <c r="P8" s="14">
        <v>0</v>
      </c>
      <c r="Q8" s="6" t="s">
        <v>211</v>
      </c>
      <c r="S8" s="16">
        <v>1.0044929724492959</v>
      </c>
      <c r="T8" s="9">
        <v>13.55</v>
      </c>
      <c r="U8" s="9">
        <v>1.05</v>
      </c>
      <c r="V8" s="6">
        <v>0.12816874763</v>
      </c>
      <c r="W8" s="6">
        <v>0.12005717008099095</v>
      </c>
      <c r="Y8" s="6">
        <v>-6.9076457239000003E-3</v>
      </c>
      <c r="Z8" s="6">
        <v>8.2820510025999994E-2</v>
      </c>
      <c r="AA8" s="6">
        <v>0.13515042741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90.11</v>
      </c>
      <c r="K9" s="13">
        <v>115.96116318</v>
      </c>
      <c r="L9" s="15">
        <v>539104.34095999994</v>
      </c>
      <c r="M9" s="15">
        <v>693765.02557000006</v>
      </c>
      <c r="N9" s="13">
        <v>660.40285549999999</v>
      </c>
      <c r="O9" s="15">
        <v>5982.7359999999999</v>
      </c>
      <c r="P9" s="15">
        <v>1</v>
      </c>
      <c r="Q9" s="8">
        <v>3.3600000000000001E-3</v>
      </c>
      <c r="S9" s="17">
        <v>0.7770705081676984</v>
      </c>
      <c r="T9" s="10">
        <v>11.35</v>
      </c>
      <c r="U9" s="10">
        <v>1</v>
      </c>
      <c r="V9" s="8">
        <v>0.14934210526</v>
      </c>
      <c r="W9" s="8">
        <v>0.13317056930418378</v>
      </c>
      <c r="Y9" s="8">
        <v>8.5058757704000003E-3</v>
      </c>
      <c r="Z9" s="8">
        <v>0.12076062513000001</v>
      </c>
      <c r="AA9" s="8">
        <v>0.35820831738999998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156.05000000000001</v>
      </c>
      <c r="K10" s="121">
        <v>165.71261079000001</v>
      </c>
      <c r="L10" s="122">
        <v>6617249.5338000003</v>
      </c>
      <c r="M10" s="122">
        <v>7026989.4038000004</v>
      </c>
      <c r="N10" s="121">
        <v>14126.529425000001</v>
      </c>
      <c r="O10" s="122">
        <v>42404.675000000003</v>
      </c>
      <c r="P10" s="122">
        <v>1</v>
      </c>
      <c r="Q10" s="123">
        <v>4.1309999999999999E-2</v>
      </c>
      <c r="S10" s="124">
        <v>0.9416905524333028</v>
      </c>
      <c r="T10" s="125">
        <v>13.2</v>
      </c>
      <c r="U10" s="125">
        <v>1.1000000000000001</v>
      </c>
      <c r="V10" s="123">
        <v>8.2748244734000012E-2</v>
      </c>
      <c r="W10" s="123">
        <v>8.4588272989426463E-2</v>
      </c>
      <c r="Y10" s="123">
        <v>4.8293625259E-3</v>
      </c>
      <c r="Z10" s="123">
        <v>2.5848643481000001E-2</v>
      </c>
      <c r="AA10" s="123">
        <v>6.3727327203999998E-2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103.75</v>
      </c>
      <c r="K11" s="13">
        <v>102.50995478</v>
      </c>
      <c r="L11" s="15">
        <v>5530949.0199999996</v>
      </c>
      <c r="M11" s="15">
        <v>5464841.7728000004</v>
      </c>
      <c r="N11" s="13">
        <v>12153.968123000001</v>
      </c>
      <c r="O11" s="15">
        <v>53310.351999999999</v>
      </c>
      <c r="P11" s="15">
        <v>1</v>
      </c>
      <c r="Q11" s="8">
        <v>4.4349999999999994E-2</v>
      </c>
      <c r="R11" s="1"/>
      <c r="S11" s="17">
        <v>1.0120968273048339</v>
      </c>
      <c r="T11" s="10">
        <v>9.4801000000000002</v>
      </c>
      <c r="U11" s="10">
        <v>0.81</v>
      </c>
      <c r="V11" s="8">
        <v>9.4460940613999997E-2</v>
      </c>
      <c r="W11" s="8">
        <v>9.3686746987951819E-2</v>
      </c>
      <c r="X11" s="1"/>
      <c r="Y11" s="8">
        <v>1.4478764478999999E-3</v>
      </c>
      <c r="Z11" s="8">
        <v>4.5014775298E-2</v>
      </c>
      <c r="AA11" s="8">
        <v>0.1371991806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109.85</v>
      </c>
      <c r="K12" s="121">
        <v>120.09855702999999</v>
      </c>
      <c r="L12" s="122">
        <v>1770624.3652999999</v>
      </c>
      <c r="M12" s="122">
        <v>1935816.398</v>
      </c>
      <c r="N12" s="121">
        <v>3206.2571480000001</v>
      </c>
      <c r="O12" s="122">
        <v>16118.565000000001</v>
      </c>
      <c r="P12" s="122">
        <v>1</v>
      </c>
      <c r="Q12" s="123">
        <v>1.099E-2</v>
      </c>
      <c r="S12" s="124">
        <v>0.91466544408655992</v>
      </c>
      <c r="T12" s="125">
        <v>9</v>
      </c>
      <c r="U12" s="125">
        <v>0.75</v>
      </c>
      <c r="V12" s="123">
        <v>8.9135386748999998E-2</v>
      </c>
      <c r="W12" s="123">
        <v>8.1929904415111526E-2</v>
      </c>
      <c r="Y12" s="123">
        <v>1.7600741085E-2</v>
      </c>
      <c r="Z12" s="123">
        <v>1.2567521069E-2</v>
      </c>
      <c r="AA12" s="123">
        <v>0.18359840793000001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10.31</v>
      </c>
      <c r="K13" s="13">
        <v>11.157557511</v>
      </c>
      <c r="L13" s="15">
        <v>2208914.0359999998</v>
      </c>
      <c r="M13" s="15">
        <v>2390502.9482</v>
      </c>
      <c r="N13" s="13">
        <v>10219.864931</v>
      </c>
      <c r="O13" s="15">
        <v>214249.66402</v>
      </c>
      <c r="P13" s="15">
        <v>1</v>
      </c>
      <c r="Q13" s="8">
        <v>1.3650000000000001E-2</v>
      </c>
      <c r="R13" s="1"/>
      <c r="S13" s="17">
        <v>0.92403736120881197</v>
      </c>
      <c r="T13" s="10">
        <v>1.2050000000000001</v>
      </c>
      <c r="U13" s="10">
        <v>0.1</v>
      </c>
      <c r="V13" s="8">
        <v>0.12001992031</v>
      </c>
      <c r="W13" s="8">
        <v>0.11639185257032009</v>
      </c>
      <c r="X13" s="1"/>
      <c r="Y13" s="8">
        <v>1.3834392203000001E-2</v>
      </c>
      <c r="Z13" s="8">
        <v>9.4113200033E-2</v>
      </c>
      <c r="AA13" s="8">
        <v>0.15823086653000001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68.650000000000006</v>
      </c>
      <c r="K14" s="121">
        <v>105.14079731</v>
      </c>
      <c r="L14" s="122">
        <v>490876.47029999999</v>
      </c>
      <c r="M14" s="122">
        <v>751801.07021000003</v>
      </c>
      <c r="N14" s="121">
        <v>1111.8599334999999</v>
      </c>
      <c r="O14" s="122">
        <v>7150.4219999999996</v>
      </c>
      <c r="P14" s="122">
        <v>1</v>
      </c>
      <c r="Q14" s="123">
        <v>3.0899999999999999E-3</v>
      </c>
      <c r="S14" s="124">
        <v>0.65293398715239404</v>
      </c>
      <c r="T14" s="125">
        <v>9.69</v>
      </c>
      <c r="U14" s="125">
        <v>0.85</v>
      </c>
      <c r="V14" s="123">
        <v>0.13448993753999999</v>
      </c>
      <c r="W14" s="123">
        <v>0.14857975236707938</v>
      </c>
      <c r="Y14" s="123">
        <v>-9.3795093798999998E-3</v>
      </c>
      <c r="Z14" s="123">
        <v>-0.13230126351999999</v>
      </c>
      <c r="AA14" s="123">
        <v>8.6260165491999996E-2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75.010000000000005</v>
      </c>
      <c r="K15" s="13">
        <v>80.800916645000001</v>
      </c>
      <c r="L15" s="15">
        <v>580509.29092000006</v>
      </c>
      <c r="M15" s="15">
        <v>625325.72759999998</v>
      </c>
      <c r="N15" s="13">
        <v>2792.4016059999999</v>
      </c>
      <c r="O15" s="15">
        <v>7739.0919999999996</v>
      </c>
      <c r="P15" s="15">
        <v>1</v>
      </c>
      <c r="Q15" s="8">
        <v>3.6600000000000001E-3</v>
      </c>
      <c r="R15" s="1"/>
      <c r="S15" s="17">
        <v>0.92833105259879078</v>
      </c>
      <c r="T15" s="10">
        <v>7.77</v>
      </c>
      <c r="U15" s="10">
        <v>0.85</v>
      </c>
      <c r="V15" s="8">
        <v>0.12779605263000002</v>
      </c>
      <c r="W15" s="8">
        <v>0.1359818690841221</v>
      </c>
      <c r="X15" s="1"/>
      <c r="Y15" s="8">
        <v>1.2964213368999999E-2</v>
      </c>
      <c r="Z15" s="8">
        <v>0.14005545875</v>
      </c>
      <c r="AA15" s="8">
        <v>0.38569234397999996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>
        <v>64.97</v>
      </c>
      <c r="K16" s="121">
        <v>89.054216244000003</v>
      </c>
      <c r="L16" s="122">
        <v>324300.02895000001</v>
      </c>
      <c r="M16" s="122">
        <v>444517.23728</v>
      </c>
      <c r="N16" s="121">
        <v>769.93102750000003</v>
      </c>
      <c r="O16" s="122">
        <v>4991.5349999999999</v>
      </c>
      <c r="P16" s="122">
        <v>1</v>
      </c>
      <c r="Q16" s="123">
        <v>2.0100000000000001E-3</v>
      </c>
      <c r="S16" s="124">
        <v>0.7295555756954667</v>
      </c>
      <c r="T16" s="125">
        <v>7.1</v>
      </c>
      <c r="U16" s="125">
        <v>0.56999999999999995</v>
      </c>
      <c r="V16" s="123">
        <v>0.14791666666</v>
      </c>
      <c r="W16" s="123">
        <v>0.10527935970447899</v>
      </c>
      <c r="Y16" s="123">
        <v>-1.1562452459E-2</v>
      </c>
      <c r="Z16" s="123">
        <v>2.4622191824000002E-2</v>
      </c>
      <c r="AA16" s="123">
        <v>0.52231049085000003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461.36</v>
      </c>
      <c r="K17" s="13">
        <v>590.90119797</v>
      </c>
      <c r="L17" s="15">
        <v>316031.59999999998</v>
      </c>
      <c r="M17" s="15">
        <v>404767.32061</v>
      </c>
      <c r="N17" s="13">
        <v>314.28474649999998</v>
      </c>
      <c r="O17" s="15" t="e">
        <v>#N/A</v>
      </c>
      <c r="P17" s="15">
        <v>0</v>
      </c>
      <c r="Q17" s="8" t="s">
        <v>211</v>
      </c>
      <c r="R17" s="1"/>
      <c r="S17" s="17">
        <v>0.78077350593461348</v>
      </c>
      <c r="T17" s="10">
        <v>41.48</v>
      </c>
      <c r="U17" s="10">
        <v>3</v>
      </c>
      <c r="V17" s="8">
        <v>8.3221314929000006E-2</v>
      </c>
      <c r="W17" s="8">
        <v>7.8030171666377671E-2</v>
      </c>
      <c r="X17" s="1"/>
      <c r="Y17" s="8">
        <v>-2.0487887730000001E-2</v>
      </c>
      <c r="Z17" s="8">
        <v>-4.3064124338000002E-3</v>
      </c>
      <c r="AA17" s="8">
        <v>7.4455696303999995E-3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25.48</v>
      </c>
      <c r="K18" s="13">
        <v>28.302719013000001</v>
      </c>
      <c r="L18" s="15">
        <v>63223.116065000002</v>
      </c>
      <c r="M18" s="15">
        <v>70227.083559999999</v>
      </c>
      <c r="N18" s="13">
        <v>10.612729</v>
      </c>
      <c r="O18" s="15">
        <v>2481.2839899999999</v>
      </c>
      <c r="P18" s="15">
        <v>0</v>
      </c>
      <c r="Q18" s="8" t="s">
        <v>211</v>
      </c>
      <c r="R18" s="1"/>
      <c r="S18" s="17">
        <v>0.90026686087285568</v>
      </c>
      <c r="T18" s="10">
        <v>0.26219525858999998</v>
      </c>
      <c r="U18" s="10">
        <v>0</v>
      </c>
      <c r="V18" s="8">
        <v>6.8998752260999996E-3</v>
      </c>
      <c r="W18" s="8">
        <v>0</v>
      </c>
      <c r="X18" s="1"/>
      <c r="Y18" s="8">
        <v>6.0782681099000001E-2</v>
      </c>
      <c r="Z18" s="8">
        <v>6.1666666666E-2</v>
      </c>
      <c r="AA18" s="8">
        <v>8.0775986742000011E-2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102.49</v>
      </c>
      <c r="K19" s="121">
        <v>112.4399847</v>
      </c>
      <c r="L19" s="122">
        <v>1537083.1159999999</v>
      </c>
      <c r="M19" s="122">
        <v>1686306.9768999999</v>
      </c>
      <c r="N19" s="121">
        <v>3489.2605779999999</v>
      </c>
      <c r="O19" s="122">
        <v>14997.396000000001</v>
      </c>
      <c r="P19" s="122">
        <v>1</v>
      </c>
      <c r="Q19" s="123">
        <v>9.4799999999999988E-3</v>
      </c>
      <c r="S19" s="124">
        <v>0.91150848404553364</v>
      </c>
      <c r="T19" s="125">
        <v>8.99</v>
      </c>
      <c r="U19" s="125">
        <v>0.82</v>
      </c>
      <c r="V19" s="123">
        <v>0.10420771994000001</v>
      </c>
      <c r="W19" s="123">
        <v>9.6009366767489515E-2</v>
      </c>
      <c r="Y19" s="123">
        <v>-3.9012971774000005E-4</v>
      </c>
      <c r="Z19" s="123">
        <v>7.1605403979000004E-2</v>
      </c>
      <c r="AA19" s="123">
        <v>0.30879111550999999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118.91</v>
      </c>
      <c r="K20" s="13">
        <v>116.30712955</v>
      </c>
      <c r="L20" s="15">
        <v>2142913.1397000002</v>
      </c>
      <c r="M20" s="15">
        <v>2096006.0229</v>
      </c>
      <c r="N20" s="13">
        <v>8565.9831764999999</v>
      </c>
      <c r="O20" s="15">
        <v>18021.303</v>
      </c>
      <c r="P20" s="15">
        <v>1</v>
      </c>
      <c r="Q20" s="8">
        <v>1.3380000000000001E-2</v>
      </c>
      <c r="R20" s="1"/>
      <c r="S20" s="17">
        <v>1.0223792854322058</v>
      </c>
      <c r="T20" s="10">
        <v>10.8</v>
      </c>
      <c r="U20" s="10">
        <v>0.95</v>
      </c>
      <c r="V20" s="8">
        <v>9.8549137694999997E-2</v>
      </c>
      <c r="W20" s="8">
        <v>9.5870826675637025E-2</v>
      </c>
      <c r="X20" s="1"/>
      <c r="Y20" s="8">
        <v>1.5023474180000001E-2</v>
      </c>
      <c r="Z20" s="8">
        <v>4.7957312648999995E-2</v>
      </c>
      <c r="AA20" s="8">
        <v>0.19201317878000002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99.97</v>
      </c>
      <c r="K21" s="121">
        <v>106.16036591</v>
      </c>
      <c r="L21" s="122">
        <v>4194191.1650999999</v>
      </c>
      <c r="M21" s="122">
        <v>4453904.8595000003</v>
      </c>
      <c r="N21" s="121">
        <v>7805.2318750000004</v>
      </c>
      <c r="O21" s="122">
        <v>41954.498</v>
      </c>
      <c r="P21" s="122">
        <v>1</v>
      </c>
      <c r="Q21" s="123">
        <v>3.2070000000000001E-2</v>
      </c>
      <c r="S21" s="124">
        <v>0.9416885401916566</v>
      </c>
      <c r="T21" s="125">
        <v>9.84</v>
      </c>
      <c r="U21" s="125">
        <v>0.82</v>
      </c>
      <c r="V21" s="123">
        <v>0.10150608623</v>
      </c>
      <c r="W21" s="123">
        <v>9.8429528858657592E-2</v>
      </c>
      <c r="Y21" s="123">
        <v>4.0028019612E-4</v>
      </c>
      <c r="Z21" s="123">
        <v>-1.6691451716000002E-2</v>
      </c>
      <c r="AA21" s="123">
        <v>0.13645200573999999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9.24</v>
      </c>
      <c r="K22" s="13">
        <v>11.969172872</v>
      </c>
      <c r="L22" s="15">
        <v>392700</v>
      </c>
      <c r="M22" s="15">
        <v>508689.84707999998</v>
      </c>
      <c r="N22" s="13">
        <v>31.183755999999999</v>
      </c>
      <c r="O22" s="15" t="e">
        <v>#N/A</v>
      </c>
      <c r="P22" s="15">
        <v>0</v>
      </c>
      <c r="Q22" s="8" t="s">
        <v>211</v>
      </c>
      <c r="R22" s="1"/>
      <c r="S22" s="17">
        <v>0.77198316866285133</v>
      </c>
      <c r="T22" s="10">
        <v>0.89500000000000002</v>
      </c>
      <c r="U22" s="10">
        <v>7.0000000000000007E-2</v>
      </c>
      <c r="V22" s="8">
        <v>0.10986987478</v>
      </c>
      <c r="W22" s="8">
        <v>9.0909090909090912E-2</v>
      </c>
      <c r="X22" s="1"/>
      <c r="Y22" s="8">
        <v>3.2573289917999996E-3</v>
      </c>
      <c r="Z22" s="8">
        <v>4.4920428148999998E-2</v>
      </c>
      <c r="AA22" s="8">
        <v>0.25492547102000002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106.12</v>
      </c>
      <c r="K23" s="121">
        <v>130.44190596999999</v>
      </c>
      <c r="L23" s="122">
        <v>298217.68115999998</v>
      </c>
      <c r="M23" s="122">
        <v>366566.93105000001</v>
      </c>
      <c r="N23" s="121">
        <v>245.01254650000001</v>
      </c>
      <c r="O23" s="122" t="e">
        <v>#N/A</v>
      </c>
      <c r="P23" s="122">
        <v>0</v>
      </c>
      <c r="Q23" s="123" t="s">
        <v>211</v>
      </c>
      <c r="S23" s="124">
        <v>0.81354223714276508</v>
      </c>
      <c r="T23" s="125">
        <v>11.73</v>
      </c>
      <c r="U23" s="125">
        <v>1</v>
      </c>
      <c r="V23" s="123">
        <v>0.11432748538</v>
      </c>
      <c r="W23" s="123">
        <v>0.11307953260459856</v>
      </c>
      <c r="Y23" s="123">
        <v>1.226530805E-3</v>
      </c>
      <c r="Z23" s="123">
        <v>-3.3946705900999997E-2</v>
      </c>
      <c r="AA23" s="123">
        <v>0.15318496669000001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84.8</v>
      </c>
      <c r="K24" s="13">
        <v>101.31303483000001</v>
      </c>
      <c r="L24" s="15">
        <v>567060.56799999997</v>
      </c>
      <c r="M24" s="15">
        <v>677483.80992000003</v>
      </c>
      <c r="N24" s="13">
        <v>2529.2550345</v>
      </c>
      <c r="O24" s="15">
        <v>6687.0349999999999</v>
      </c>
      <c r="P24" s="15">
        <v>1</v>
      </c>
      <c r="Q24" s="8">
        <v>3.5499999999999998E-3</v>
      </c>
      <c r="R24" s="1"/>
      <c r="S24" s="17">
        <v>0.83700977018694245</v>
      </c>
      <c r="T24" s="10">
        <v>9.61</v>
      </c>
      <c r="U24" s="10">
        <v>0.6</v>
      </c>
      <c r="V24" s="8">
        <v>0.1226547543</v>
      </c>
      <c r="W24" s="8">
        <v>8.4905660377358486E-2</v>
      </c>
      <c r="X24" s="1"/>
      <c r="Y24" s="8">
        <v>4.7393364929999996E-3</v>
      </c>
      <c r="Z24" s="8">
        <v>-4.5622818427999999E-2</v>
      </c>
      <c r="AA24" s="8">
        <v>0.21149563304000002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33.08</v>
      </c>
      <c r="K25" s="121">
        <v>47.225923899000001</v>
      </c>
      <c r="L25" s="122">
        <v>154634.04784000001</v>
      </c>
      <c r="M25" s="122">
        <v>220759.84810999999</v>
      </c>
      <c r="N25" s="121">
        <v>234.7995215</v>
      </c>
      <c r="O25" s="122">
        <v>4674.5479999999998</v>
      </c>
      <c r="P25" s="122">
        <v>0</v>
      </c>
      <c r="Q25" s="123" t="s">
        <v>211</v>
      </c>
      <c r="S25" s="124">
        <v>0.70046273887085264</v>
      </c>
      <c r="T25" s="125">
        <v>4.5058999999999996</v>
      </c>
      <c r="U25" s="125">
        <v>0.4</v>
      </c>
      <c r="V25" s="123">
        <v>0.13422400952999999</v>
      </c>
      <c r="W25" s="123">
        <v>0.14510278113663849</v>
      </c>
      <c r="Y25" s="123">
        <v>2.7280994254000003E-3</v>
      </c>
      <c r="Z25" s="123">
        <v>-2.9585005904999998E-4</v>
      </c>
      <c r="AA25" s="123">
        <v>0.12317723408999999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93.25</v>
      </c>
      <c r="K26" s="13">
        <v>109.73104875999999</v>
      </c>
      <c r="L26" s="15">
        <v>1180551.2478</v>
      </c>
      <c r="M26" s="15">
        <v>1389202.4293</v>
      </c>
      <c r="N26" s="13">
        <v>1138.8591305</v>
      </c>
      <c r="O26" s="15">
        <v>12660.066999999999</v>
      </c>
      <c r="P26" s="15">
        <v>1</v>
      </c>
      <c r="Q26" s="8">
        <v>7.3600000000000002E-3</v>
      </c>
      <c r="R26" s="1"/>
      <c r="S26" s="17">
        <v>0.84980505566800169</v>
      </c>
      <c r="T26" s="10">
        <v>8.34</v>
      </c>
      <c r="U26" s="10">
        <v>0.73</v>
      </c>
      <c r="V26" s="8">
        <v>0.10078549848</v>
      </c>
      <c r="W26" s="8">
        <v>9.3941018766756035E-2</v>
      </c>
      <c r="X26" s="1"/>
      <c r="Y26" s="8">
        <v>9.4176228613000006E-3</v>
      </c>
      <c r="Z26" s="8">
        <v>5.1033527856000002E-2</v>
      </c>
      <c r="AA26" s="8">
        <v>0.23927301647999999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99.1</v>
      </c>
      <c r="K27" s="121">
        <v>101.69446524</v>
      </c>
      <c r="L27" s="122">
        <v>419692.66220000002</v>
      </c>
      <c r="M27" s="122">
        <v>430680.33149000001</v>
      </c>
      <c r="N27" s="121">
        <v>1123.8686935000001</v>
      </c>
      <c r="O27" s="122">
        <v>4235.0420000000004</v>
      </c>
      <c r="P27" s="122">
        <v>1</v>
      </c>
      <c r="Q27" s="123">
        <v>2.6199999999999999E-3</v>
      </c>
      <c r="S27" s="124">
        <v>0.97448764557759326</v>
      </c>
      <c r="T27" s="125">
        <v>12.3</v>
      </c>
      <c r="U27" s="125">
        <v>1.4</v>
      </c>
      <c r="V27" s="123">
        <v>0.13823331084999999</v>
      </c>
      <c r="W27" s="123">
        <v>0.16952573158425829</v>
      </c>
      <c r="Y27" s="123">
        <v>1.1740684024000001E-2</v>
      </c>
      <c r="Z27" s="123">
        <v>0.17343892565000002</v>
      </c>
      <c r="AA27" s="123">
        <v>0.27571751396999999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127.11</v>
      </c>
      <c r="K28" s="13">
        <v>124.54293641</v>
      </c>
      <c r="L28" s="15">
        <v>441581.41110000003</v>
      </c>
      <c r="M28" s="15">
        <v>432663.40652000002</v>
      </c>
      <c r="N28" s="13">
        <v>173.872028</v>
      </c>
      <c r="O28" s="15">
        <v>3474.01</v>
      </c>
      <c r="P28" s="15">
        <v>0</v>
      </c>
      <c r="Q28" s="8" t="s">
        <v>211</v>
      </c>
      <c r="R28" s="1"/>
      <c r="S28" s="17">
        <v>1.0206118762251528</v>
      </c>
      <c r="T28" s="10">
        <v>10.941915065</v>
      </c>
      <c r="U28" s="10">
        <v>0.92</v>
      </c>
      <c r="V28" s="8">
        <v>9.4981901606000008E-2</v>
      </c>
      <c r="W28" s="8">
        <v>8.6853906065612468E-2</v>
      </c>
      <c r="X28" s="1"/>
      <c r="Y28" s="8">
        <v>1.0574018126E-2</v>
      </c>
      <c r="Z28" s="8">
        <v>3.8986577767E-2</v>
      </c>
      <c r="AA28" s="8">
        <v>0.20435616292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84.19</v>
      </c>
      <c r="K29" s="13">
        <v>93.249134171999998</v>
      </c>
      <c r="L29" s="15">
        <v>590556.22734999994</v>
      </c>
      <c r="M29" s="15">
        <v>654102.11283999996</v>
      </c>
      <c r="N29" s="13">
        <v>903.98476049999999</v>
      </c>
      <c r="O29" s="15">
        <v>7014.5649999999996</v>
      </c>
      <c r="P29" s="15">
        <v>1</v>
      </c>
      <c r="Q29" s="8">
        <v>3.65E-3</v>
      </c>
      <c r="R29" s="1"/>
      <c r="S29" s="17">
        <v>0.90285020603740684</v>
      </c>
      <c r="T29" s="10">
        <v>9.4499999999999993</v>
      </c>
      <c r="U29" s="10">
        <v>0.8</v>
      </c>
      <c r="V29" s="8">
        <v>0.11962025316</v>
      </c>
      <c r="W29" s="8">
        <v>0.11402779427485452</v>
      </c>
      <c r="X29" s="1"/>
      <c r="Y29" s="8">
        <v>1.5928562808999999E-2</v>
      </c>
      <c r="Z29" s="8">
        <v>1.3194388437E-2</v>
      </c>
      <c r="AA29" s="8">
        <v>0.19526578296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93.97</v>
      </c>
      <c r="K30" s="13">
        <v>103.21630718999999</v>
      </c>
      <c r="L30" s="15">
        <v>349478.00085999997</v>
      </c>
      <c r="M30" s="15">
        <v>383865.36868999997</v>
      </c>
      <c r="N30" s="13">
        <v>640.99208999999996</v>
      </c>
      <c r="O30" s="15">
        <v>3719.038</v>
      </c>
      <c r="P30" s="15">
        <v>1</v>
      </c>
      <c r="Q30" s="8">
        <v>2.15E-3</v>
      </c>
      <c r="R30" s="1"/>
      <c r="S30" s="17">
        <v>0.91041815540853011</v>
      </c>
      <c r="T30" s="10">
        <v>10.220000000000001</v>
      </c>
      <c r="U30" s="10">
        <v>0.86</v>
      </c>
      <c r="V30" s="8">
        <v>0.11982647438000001</v>
      </c>
      <c r="W30" s="8">
        <v>0.10982228370756625</v>
      </c>
      <c r="X30" s="1"/>
      <c r="Y30" s="8">
        <v>-1.9307034023000002E-2</v>
      </c>
      <c r="Z30" s="8">
        <v>0.10776967934999999</v>
      </c>
      <c r="AA30" s="8">
        <v>0.23628901234999999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6.76</v>
      </c>
      <c r="K31" s="121">
        <v>7.9211033392000001</v>
      </c>
      <c r="L31" s="122">
        <v>1517822.8</v>
      </c>
      <c r="M31" s="122">
        <v>1778525.3326999999</v>
      </c>
      <c r="N31" s="121">
        <v>2457.8301449999999</v>
      </c>
      <c r="O31" s="122">
        <v>224530</v>
      </c>
      <c r="P31" s="122">
        <v>1</v>
      </c>
      <c r="Q31" s="123">
        <v>9.4599999999999997E-3</v>
      </c>
      <c r="S31" s="124">
        <v>0.85341646365678303</v>
      </c>
      <c r="T31" s="125">
        <v>0.68799999999999994</v>
      </c>
      <c r="U31" s="125">
        <v>0.06</v>
      </c>
      <c r="V31" s="123">
        <v>0.1156302521</v>
      </c>
      <c r="W31" s="123">
        <v>0.10650887573964497</v>
      </c>
      <c r="Y31" s="123">
        <v>-5.8823529415999998E-3</v>
      </c>
      <c r="Z31" s="123">
        <v>6.4563719670000005E-2</v>
      </c>
      <c r="AA31" s="123">
        <v>0.26559622861999999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6.7</v>
      </c>
      <c r="K32" s="13">
        <v>8.0484837419000002</v>
      </c>
      <c r="L32" s="15">
        <v>290124.33799999999</v>
      </c>
      <c r="M32" s="15">
        <v>348516.56978000002</v>
      </c>
      <c r="N32" s="13">
        <v>363.83930550000002</v>
      </c>
      <c r="O32" s="15">
        <v>43302.14</v>
      </c>
      <c r="P32" s="15">
        <v>1</v>
      </c>
      <c r="Q32" s="8">
        <v>1.8E-3</v>
      </c>
      <c r="R32" s="1"/>
      <c r="S32" s="17">
        <v>0.83245493373119939</v>
      </c>
      <c r="T32" s="10">
        <v>0.8</v>
      </c>
      <c r="U32" s="10">
        <v>7.0000000000000007E-2</v>
      </c>
      <c r="V32" s="8">
        <v>0.12924071081999999</v>
      </c>
      <c r="W32" s="8">
        <v>0.12537313432835823</v>
      </c>
      <c r="X32" s="1"/>
      <c r="Y32" s="8">
        <v>-1.4903129659000001E-3</v>
      </c>
      <c r="Z32" s="8">
        <v>7.2666703801999993E-2</v>
      </c>
      <c r="AA32" s="8">
        <v>0.22638361955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10.55</v>
      </c>
      <c r="K33" s="121">
        <v>13.038967895000001</v>
      </c>
      <c r="L33" s="122">
        <v>197771.09125</v>
      </c>
      <c r="M33" s="122">
        <v>244429.47008999999</v>
      </c>
      <c r="N33" s="121">
        <v>470.88603949999998</v>
      </c>
      <c r="O33" s="122">
        <v>18746.075000000001</v>
      </c>
      <c r="P33" s="122">
        <v>1</v>
      </c>
      <c r="Q33" s="123">
        <v>1.24E-3</v>
      </c>
      <c r="S33" s="124">
        <v>0.80911312037554484</v>
      </c>
      <c r="T33" s="125">
        <v>1.3480000000000001</v>
      </c>
      <c r="U33" s="125">
        <v>0.108</v>
      </c>
      <c r="V33" s="123">
        <v>0.13176930596</v>
      </c>
      <c r="W33" s="123">
        <v>0.12284360189573459</v>
      </c>
      <c r="Y33" s="123">
        <v>-1.0504595759999999E-2</v>
      </c>
      <c r="Z33" s="123">
        <v>3.3154417939000001E-2</v>
      </c>
      <c r="AA33" s="123">
        <v>0.17360829884000001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58.8</v>
      </c>
      <c r="K34" s="13">
        <v>74.970394885000005</v>
      </c>
      <c r="L34" s="15">
        <v>1081883.4264</v>
      </c>
      <c r="M34" s="15">
        <v>1379408.6343</v>
      </c>
      <c r="N34" s="13">
        <v>3102.1807275000001</v>
      </c>
      <c r="O34" s="15">
        <v>18399.378000000001</v>
      </c>
      <c r="P34" s="15">
        <v>1</v>
      </c>
      <c r="Q34" s="8">
        <v>6.8200000000000005E-3</v>
      </c>
      <c r="R34" s="1"/>
      <c r="S34" s="17">
        <v>0.7843095943431484</v>
      </c>
      <c r="T34" s="10">
        <v>8.15</v>
      </c>
      <c r="U34" s="10">
        <v>0.65</v>
      </c>
      <c r="V34" s="8">
        <v>0.11920432937999999</v>
      </c>
      <c r="W34" s="8">
        <v>0.1326530612244898</v>
      </c>
      <c r="X34" s="1"/>
      <c r="Y34" s="8">
        <v>-5.0080775444999996E-2</v>
      </c>
      <c r="Z34" s="8">
        <v>-5.0692836278000003E-2</v>
      </c>
      <c r="AA34" s="8">
        <v>-2.1950162738999999E-2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7.79</v>
      </c>
      <c r="K35" s="121">
        <v>9.3607150193000006</v>
      </c>
      <c r="L35" s="122">
        <v>603906.42909999995</v>
      </c>
      <c r="M35" s="122">
        <v>725673.42504999996</v>
      </c>
      <c r="N35" s="121">
        <v>1455.0151324999999</v>
      </c>
      <c r="O35" s="122">
        <v>77523.289999999994</v>
      </c>
      <c r="P35" s="122">
        <v>1</v>
      </c>
      <c r="Q35" s="123">
        <v>3.7499999999999999E-3</v>
      </c>
      <c r="S35" s="124">
        <v>0.83220138460988424</v>
      </c>
      <c r="T35" s="125">
        <v>1.008</v>
      </c>
      <c r="U35" s="125">
        <v>0.08</v>
      </c>
      <c r="V35" s="123">
        <v>0.12840764331000001</v>
      </c>
      <c r="W35" s="123">
        <v>0.1232349165596919</v>
      </c>
      <c r="Y35" s="123">
        <v>-3.8363171351999997E-3</v>
      </c>
      <c r="Z35" s="123">
        <v>5.4673899283000003E-2</v>
      </c>
      <c r="AA35" s="123">
        <v>0.13146559100999999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75.34</v>
      </c>
      <c r="K36" s="13">
        <v>86.818593816999993</v>
      </c>
      <c r="L36" s="15">
        <v>302914.6409</v>
      </c>
      <c r="M36" s="15">
        <v>349065.87695000001</v>
      </c>
      <c r="N36" s="13">
        <v>414.56973900000003</v>
      </c>
      <c r="O36" s="15">
        <v>4020.6350000000002</v>
      </c>
      <c r="P36" s="15">
        <v>1</v>
      </c>
      <c r="Q36" s="8">
        <v>1.8799999999999999E-3</v>
      </c>
      <c r="R36" s="1"/>
      <c r="S36" s="17">
        <v>0.86778645780424557</v>
      </c>
      <c r="T36" s="10">
        <v>9.86</v>
      </c>
      <c r="U36" s="10">
        <v>0.72</v>
      </c>
      <c r="V36" s="8">
        <v>0.13344160238</v>
      </c>
      <c r="W36" s="8">
        <v>0.11468011680382267</v>
      </c>
      <c r="X36" s="1"/>
      <c r="Y36" s="8">
        <v>-4.8870690789000002E-3</v>
      </c>
      <c r="Z36" s="8">
        <v>2.8686696509E-2</v>
      </c>
      <c r="AA36" s="8">
        <v>0.16612427556000001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6.77</v>
      </c>
      <c r="K37" s="121">
        <v>8.2860698611999997</v>
      </c>
      <c r="L37" s="122">
        <v>299207.2585</v>
      </c>
      <c r="M37" s="122">
        <v>366211.55789</v>
      </c>
      <c r="N37" s="121">
        <v>677.5871995</v>
      </c>
      <c r="O37" s="122">
        <v>44196.05</v>
      </c>
      <c r="P37" s="122">
        <v>1</v>
      </c>
      <c r="Q37" s="123">
        <v>1.8599999999999999E-3</v>
      </c>
      <c r="S37" s="124">
        <v>0.8170339030933006</v>
      </c>
      <c r="T37" s="125">
        <v>0.84</v>
      </c>
      <c r="U37" s="125">
        <v>7.0000000000000007E-2</v>
      </c>
      <c r="V37" s="123">
        <v>0.12017167382000001</v>
      </c>
      <c r="W37" s="123">
        <v>0.12407680945347122</v>
      </c>
      <c r="Y37" s="123">
        <v>-4.6478873240000003E-2</v>
      </c>
      <c r="Z37" s="123">
        <v>2.0369886740999998E-2</v>
      </c>
      <c r="AA37" s="123">
        <v>9.3128715105000009E-2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167.88</v>
      </c>
      <c r="K38" s="13">
        <v>163.53188148999999</v>
      </c>
      <c r="L38" s="15">
        <v>4734895.4104000004</v>
      </c>
      <c r="M38" s="15">
        <v>4612260.8717</v>
      </c>
      <c r="N38" s="13">
        <v>7786.9440324999996</v>
      </c>
      <c r="O38" s="15">
        <v>28204.046999999999</v>
      </c>
      <c r="P38" s="15">
        <v>1</v>
      </c>
      <c r="Q38" s="8">
        <v>2.962E-2</v>
      </c>
      <c r="R38" s="1"/>
      <c r="S38" s="17">
        <v>1.0265888123488991</v>
      </c>
      <c r="T38" s="10">
        <v>12.43</v>
      </c>
      <c r="U38" s="10">
        <v>1.1000000000000001</v>
      </c>
      <c r="V38" s="8">
        <v>8.7745305661999992E-2</v>
      </c>
      <c r="W38" s="8">
        <v>7.8627591136526093E-2</v>
      </c>
      <c r="X38" s="1"/>
      <c r="Y38" s="8">
        <v>6.5955150512000005E-3</v>
      </c>
      <c r="Z38" s="8">
        <v>0.12837285336000001</v>
      </c>
      <c r="AA38" s="8">
        <v>0.28556347447000002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131.30000000000001</v>
      </c>
      <c r="K39" s="121">
        <v>128.90744006</v>
      </c>
      <c r="L39" s="122">
        <v>3051152.5512000001</v>
      </c>
      <c r="M39" s="122">
        <v>2995554.1858999999</v>
      </c>
      <c r="N39" s="121">
        <v>4148.1163500000002</v>
      </c>
      <c r="O39" s="122">
        <v>23238.024000000001</v>
      </c>
      <c r="P39" s="122">
        <v>1</v>
      </c>
      <c r="Q39" s="123">
        <v>1.9E-2</v>
      </c>
      <c r="S39" s="124">
        <v>1.01856029364082</v>
      </c>
      <c r="T39" s="125">
        <v>12.45</v>
      </c>
      <c r="U39" s="125">
        <v>0.95</v>
      </c>
      <c r="V39" s="123">
        <v>0.10453400502999999</v>
      </c>
      <c r="W39" s="123">
        <v>8.6824067022086809E-2</v>
      </c>
      <c r="Y39" s="123">
        <v>-2.1279829761999998E-3</v>
      </c>
      <c r="Z39" s="123">
        <v>8.4463419427000003E-2</v>
      </c>
      <c r="AA39" s="123">
        <v>0.21656523841999997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51.75</v>
      </c>
      <c r="K40" s="13">
        <v>81.645758495999999</v>
      </c>
      <c r="L40" s="15">
        <v>630272.92405000003</v>
      </c>
      <c r="M40" s="15">
        <v>994378.95542000001</v>
      </c>
      <c r="N40" s="13">
        <v>1758.7409990000001</v>
      </c>
      <c r="O40" s="15">
        <v>12179.186938000001</v>
      </c>
      <c r="P40" s="15">
        <v>1</v>
      </c>
      <c r="Q40" s="8">
        <v>3.9300000000000003E-3</v>
      </c>
      <c r="R40" s="1"/>
      <c r="S40" s="17">
        <v>0.63383574301089196</v>
      </c>
      <c r="T40" s="10">
        <v>4.8</v>
      </c>
      <c r="U40" s="10">
        <v>0.4</v>
      </c>
      <c r="V40" s="8">
        <v>9.7461928934000006E-2</v>
      </c>
      <c r="W40" s="8">
        <v>9.2753623188405812E-2</v>
      </c>
      <c r="X40" s="1"/>
      <c r="Y40" s="8">
        <v>-1.1461318051000001E-2</v>
      </c>
      <c r="Z40" s="8">
        <v>-4.5485869430999998E-2</v>
      </c>
      <c r="AA40" s="8">
        <v>0.15338025706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10.7</v>
      </c>
      <c r="K41" s="121">
        <v>10.59204291</v>
      </c>
      <c r="L41" s="122">
        <v>1501870.5752000001</v>
      </c>
      <c r="M41" s="122">
        <v>1486717.5307</v>
      </c>
      <c r="N41" s="121">
        <v>2228.1926534999998</v>
      </c>
      <c r="O41" s="122">
        <v>140361.736</v>
      </c>
      <c r="P41" s="122">
        <v>1</v>
      </c>
      <c r="Q41" s="123">
        <v>1.1390000000000001E-2</v>
      </c>
      <c r="S41" s="124">
        <v>1.0101922821609868</v>
      </c>
      <c r="T41" s="125">
        <v>1.0093000000000001</v>
      </c>
      <c r="U41" s="125">
        <v>8.3549999999999999E-2</v>
      </c>
      <c r="V41" s="123">
        <v>0.10133534136</v>
      </c>
      <c r="W41" s="123">
        <v>9.3700934579439246E-2</v>
      </c>
      <c r="Y41" s="123">
        <v>1.2298959318E-2</v>
      </c>
      <c r="Z41" s="123">
        <v>2.6471463764999998E-2</v>
      </c>
      <c r="AA41" s="123">
        <v>0.18447887658999998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91.79</v>
      </c>
      <c r="K42" s="13">
        <v>99.980842026000005</v>
      </c>
      <c r="L42" s="15">
        <v>5730514.1365999999</v>
      </c>
      <c r="M42" s="15">
        <v>6241874.1542999996</v>
      </c>
      <c r="N42" s="13">
        <v>23781.042430000001</v>
      </c>
      <c r="O42" s="15">
        <v>62430.701999999997</v>
      </c>
      <c r="P42" s="15">
        <v>1</v>
      </c>
      <c r="Q42" s="8">
        <v>3.567E-2</v>
      </c>
      <c r="R42" s="1"/>
      <c r="S42" s="17">
        <v>0.91807588473929869</v>
      </c>
      <c r="T42" s="10">
        <v>11.81</v>
      </c>
      <c r="U42" s="10">
        <v>0.93</v>
      </c>
      <c r="V42" s="8">
        <v>0.11578431372</v>
      </c>
      <c r="W42" s="8">
        <v>0.12158187166357991</v>
      </c>
      <c r="X42" s="1"/>
      <c r="Y42" s="8">
        <v>1.1348611724E-2</v>
      </c>
      <c r="Z42" s="8">
        <v>-1.4565503182999999E-2</v>
      </c>
      <c r="AA42" s="8">
        <v>1.5982211E-2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155</v>
      </c>
      <c r="K43" s="121">
        <v>250.66908233999999</v>
      </c>
      <c r="L43" s="122">
        <v>214003.85</v>
      </c>
      <c r="M43" s="122">
        <v>346091.28191000002</v>
      </c>
      <c r="N43" s="121">
        <v>50.743107000000002</v>
      </c>
      <c r="O43" s="122">
        <v>1380.67</v>
      </c>
      <c r="P43" s="122">
        <v>0</v>
      </c>
      <c r="Q43" s="123" t="s">
        <v>211</v>
      </c>
      <c r="S43" s="124">
        <v>0.61834510484130101</v>
      </c>
      <c r="T43" s="125">
        <v>13.66</v>
      </c>
      <c r="U43" s="125">
        <v>1.44</v>
      </c>
      <c r="V43" s="123">
        <v>0.10348484848</v>
      </c>
      <c r="W43" s="123">
        <v>0.11148387096774194</v>
      </c>
      <c r="Y43" s="123">
        <v>-9.9757475928000001E-3</v>
      </c>
      <c r="Z43" s="123">
        <v>1.0877312632000001E-2</v>
      </c>
      <c r="AA43" s="123">
        <v>0.28907171840000001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1.35</v>
      </c>
      <c r="K44" s="13">
        <v>36.389179552000002</v>
      </c>
      <c r="L44" s="15">
        <v>7886.6104949999999</v>
      </c>
      <c r="M44" s="15">
        <v>212583.17434</v>
      </c>
      <c r="N44" s="13">
        <v>20.411027499999999</v>
      </c>
      <c r="O44" s="15" t="e">
        <v>#N/A</v>
      </c>
      <c r="P44" s="15">
        <v>0</v>
      </c>
      <c r="Q44" s="8" t="s">
        <v>211</v>
      </c>
      <c r="R44" s="1"/>
      <c r="S44" s="17">
        <v>3.7098940306440689E-2</v>
      </c>
      <c r="T44" s="10">
        <v>0.1555</v>
      </c>
      <c r="U44" s="10">
        <v>5.0000000000000001E-3</v>
      </c>
      <c r="V44" s="8">
        <v>4.1801075266999999E-2</v>
      </c>
      <c r="W44" s="8">
        <v>4.4444444444444439E-2</v>
      </c>
      <c r="X44" s="1"/>
      <c r="Y44" s="8">
        <v>-4.9295774647000003E-2</v>
      </c>
      <c r="Z44" s="8">
        <v>-0.31965044879999999</v>
      </c>
      <c r="AA44" s="8">
        <v>-0.61652135387999996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98.28</v>
      </c>
      <c r="K45" s="121">
        <v>101.02127458</v>
      </c>
      <c r="L45" s="122">
        <v>1932502.7357999999</v>
      </c>
      <c r="M45" s="122">
        <v>1986405.0621</v>
      </c>
      <c r="N45" s="121">
        <v>3727.989223</v>
      </c>
      <c r="O45" s="122">
        <v>19663.235000000001</v>
      </c>
      <c r="P45" s="122">
        <v>1</v>
      </c>
      <c r="Q45" s="123">
        <v>1.208E-2</v>
      </c>
      <c r="S45" s="124">
        <v>0.97286438335492242</v>
      </c>
      <c r="T45" s="125">
        <v>12</v>
      </c>
      <c r="U45" s="125">
        <v>1</v>
      </c>
      <c r="V45" s="123">
        <v>0.13152126259999999</v>
      </c>
      <c r="W45" s="123">
        <v>0.1221001221001221</v>
      </c>
      <c r="Y45" s="123">
        <v>-6.6707095201999998E-3</v>
      </c>
      <c r="Z45" s="123">
        <v>7.6026764095999996E-2</v>
      </c>
      <c r="AA45" s="123">
        <v>0.22280854155999999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8.3000000000000007</v>
      </c>
      <c r="K46" s="13">
        <v>9.4375405510999997</v>
      </c>
      <c r="L46" s="15">
        <v>2400247.4353999998</v>
      </c>
      <c r="M46" s="15">
        <v>2729208.7355</v>
      </c>
      <c r="N46" s="13">
        <v>14474.995353</v>
      </c>
      <c r="O46" s="15">
        <v>289186.43800000002</v>
      </c>
      <c r="P46" s="15">
        <v>1</v>
      </c>
      <c r="Q46" s="8">
        <v>1.4950000000000001E-2</v>
      </c>
      <c r="R46" s="1"/>
      <c r="S46" s="17">
        <v>0.87946641977952489</v>
      </c>
      <c r="T46" s="10">
        <v>0.996</v>
      </c>
      <c r="U46" s="10">
        <v>8.3000000000000004E-2</v>
      </c>
      <c r="V46" s="8">
        <v>0.11318181817999999</v>
      </c>
      <c r="W46" s="8">
        <v>0.12</v>
      </c>
      <c r="X46" s="1"/>
      <c r="Y46" s="8">
        <v>-6.8206294127E-3</v>
      </c>
      <c r="Z46" s="8">
        <v>-3.8802808053000001E-2</v>
      </c>
      <c r="AA46" s="8">
        <v>5.5719096596000002E-2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87.13</v>
      </c>
      <c r="K47" s="121">
        <v>95.835236882000004</v>
      </c>
      <c r="L47" s="122">
        <v>544562.5</v>
      </c>
      <c r="M47" s="122">
        <v>598970.23051000002</v>
      </c>
      <c r="N47" s="121">
        <v>1238.7591735000001</v>
      </c>
      <c r="O47" s="122">
        <v>6250</v>
      </c>
      <c r="P47" s="122">
        <v>1</v>
      </c>
      <c r="Q47" s="123">
        <v>3.3800000000000002E-3</v>
      </c>
      <c r="S47" s="124">
        <v>0.90916454985426087</v>
      </c>
      <c r="T47" s="125">
        <v>10.49</v>
      </c>
      <c r="U47" s="125">
        <v>0.85</v>
      </c>
      <c r="V47" s="123">
        <v>0.13119059528999999</v>
      </c>
      <c r="W47" s="123">
        <v>0.11706645242740732</v>
      </c>
      <c r="Y47" s="123">
        <v>-5.2517410658999997E-3</v>
      </c>
      <c r="Z47" s="123">
        <v>0.11618895264000001</v>
      </c>
      <c r="AA47" s="123">
        <v>0.23839728899000001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9.1199999999999992</v>
      </c>
      <c r="K48" s="13">
        <v>10.631475488</v>
      </c>
      <c r="L48" s="15">
        <v>618309.12335999997</v>
      </c>
      <c r="M48" s="15">
        <v>720782.70715000003</v>
      </c>
      <c r="N48" s="13">
        <v>390.88761099999999</v>
      </c>
      <c r="O48" s="15">
        <v>67797.053</v>
      </c>
      <c r="P48" s="15">
        <v>0</v>
      </c>
      <c r="Q48" s="8" t="s">
        <v>211</v>
      </c>
      <c r="R48" s="1"/>
      <c r="S48" s="17">
        <v>0.85783013000349395</v>
      </c>
      <c r="T48" s="10">
        <v>1.0159999989999999</v>
      </c>
      <c r="U48" s="10">
        <v>8.5999999999999993E-2</v>
      </c>
      <c r="V48" s="8">
        <v>0.11043478249999999</v>
      </c>
      <c r="W48" s="8">
        <v>0.11315789473684212</v>
      </c>
      <c r="X48" s="1"/>
      <c r="Y48" s="8">
        <v>1.3333333332E-2</v>
      </c>
      <c r="Z48" s="8">
        <v>4.5348752045999995E-2</v>
      </c>
      <c r="AA48" s="8">
        <v>0.11123496233999999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64.900000000000006</v>
      </c>
      <c r="K49" s="121">
        <v>110.54191826</v>
      </c>
      <c r="L49" s="122">
        <v>1529561.1468</v>
      </c>
      <c r="M49" s="122">
        <v>2605248.4323999998</v>
      </c>
      <c r="N49" s="121">
        <v>6748.6228545000004</v>
      </c>
      <c r="O49" s="122">
        <v>23567.968364</v>
      </c>
      <c r="P49" s="122">
        <v>1</v>
      </c>
      <c r="Q49" s="123">
        <v>9.4599999999999997E-3</v>
      </c>
      <c r="S49" s="124">
        <v>0.58710759702352933</v>
      </c>
      <c r="T49" s="125">
        <v>10.87</v>
      </c>
      <c r="U49" s="125">
        <v>0.72</v>
      </c>
      <c r="V49" s="123">
        <v>0.12804806219000001</v>
      </c>
      <c r="W49" s="123">
        <v>0.13312788906009246</v>
      </c>
      <c r="Y49" s="123">
        <v>-3.5947712419000001E-2</v>
      </c>
      <c r="Z49" s="123">
        <v>-0.26654977749000003</v>
      </c>
      <c r="AA49" s="123">
        <v>-0.12842043426999999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188.99</v>
      </c>
      <c r="K50" s="13">
        <v>173.50009331999999</v>
      </c>
      <c r="L50" s="15">
        <v>244418.12114</v>
      </c>
      <c r="M50" s="15">
        <v>224385.24169</v>
      </c>
      <c r="N50" s="13">
        <v>109.7388965</v>
      </c>
      <c r="O50" s="15">
        <v>1293.2860000000001</v>
      </c>
      <c r="P50" s="15">
        <v>0</v>
      </c>
      <c r="Q50" s="8" t="s">
        <v>211</v>
      </c>
      <c r="R50" s="1"/>
      <c r="S50" s="17">
        <v>1.0892789530172227</v>
      </c>
      <c r="T50" s="10">
        <v>30.442043258999998</v>
      </c>
      <c r="U50" s="10">
        <v>2.0499999999999998</v>
      </c>
      <c r="V50" s="8">
        <v>0.19085920539000001</v>
      </c>
      <c r="W50" s="8">
        <v>0.13016561722842476</v>
      </c>
      <c r="X50" s="1"/>
      <c r="Y50" s="8">
        <v>1.3568593799999999E-2</v>
      </c>
      <c r="Z50" s="8">
        <v>3.1597650286000001E-3</v>
      </c>
      <c r="AA50" s="8">
        <v>0.50338246141999998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136.07</v>
      </c>
      <c r="K51" s="121">
        <v>149.74344747999999</v>
      </c>
      <c r="L51" s="122">
        <v>392982.95058</v>
      </c>
      <c r="M51" s="122">
        <v>432473.15221999999</v>
      </c>
      <c r="N51" s="121">
        <v>350.90371750000003</v>
      </c>
      <c r="O51" s="122">
        <v>2888.0940000000001</v>
      </c>
      <c r="P51" s="122">
        <v>1</v>
      </c>
      <c r="Q51" s="123">
        <v>2.4499999999999999E-3</v>
      </c>
      <c r="S51" s="124">
        <v>0.9086875071323155</v>
      </c>
      <c r="T51" s="125">
        <v>16.079999999999998</v>
      </c>
      <c r="U51" s="125">
        <v>1.2</v>
      </c>
      <c r="V51" s="123">
        <v>0.11643736422000001</v>
      </c>
      <c r="W51" s="123">
        <v>0.10582788270742999</v>
      </c>
      <c r="Y51" s="123">
        <v>-5.3362573099000003E-3</v>
      </c>
      <c r="Z51" s="123">
        <v>-5.8186235340000003E-2</v>
      </c>
      <c r="AA51" s="123">
        <v>0.10417430636000001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61.84</v>
      </c>
      <c r="K52" s="13">
        <v>102.0950228</v>
      </c>
      <c r="L52" s="15">
        <v>1284251.5634999999</v>
      </c>
      <c r="M52" s="15">
        <v>2120240.8258000002</v>
      </c>
      <c r="N52" s="13">
        <v>2736.9697885</v>
      </c>
      <c r="O52" s="15">
        <v>20767.328000000001</v>
      </c>
      <c r="P52" s="15">
        <v>1</v>
      </c>
      <c r="Q52" s="8">
        <v>8.1100000000000009E-3</v>
      </c>
      <c r="R52" s="1"/>
      <c r="S52" s="17">
        <v>0.60571023252663403</v>
      </c>
      <c r="T52" s="10">
        <v>5.76</v>
      </c>
      <c r="U52" s="10">
        <v>0.48</v>
      </c>
      <c r="V52" s="8">
        <v>9.1792828684999994E-2</v>
      </c>
      <c r="W52" s="8">
        <v>9.3143596377749022E-2</v>
      </c>
      <c r="X52" s="1"/>
      <c r="Y52" s="8">
        <v>-3.8557213930999999E-2</v>
      </c>
      <c r="Z52" s="8">
        <v>-3.5740503858000004E-2</v>
      </c>
      <c r="AA52" s="8">
        <v>7.6687580204000003E-2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48</v>
      </c>
      <c r="K53" s="121">
        <v>85.696843845000004</v>
      </c>
      <c r="L53" s="122">
        <v>1278633.696</v>
      </c>
      <c r="M53" s="122">
        <v>2282809.8371000001</v>
      </c>
      <c r="N53" s="121">
        <v>1398.922857</v>
      </c>
      <c r="O53" s="122">
        <v>26638.202000000001</v>
      </c>
      <c r="P53" s="122">
        <v>1</v>
      </c>
      <c r="Q53" s="123">
        <v>7.8100000000000001E-3</v>
      </c>
      <c r="S53" s="124">
        <v>0.5601139767389528</v>
      </c>
      <c r="T53" s="125">
        <v>4.96</v>
      </c>
      <c r="U53" s="125">
        <v>0.41</v>
      </c>
      <c r="V53" s="123">
        <v>0.11537566875999999</v>
      </c>
      <c r="W53" s="123">
        <v>0.10249999999999999</v>
      </c>
      <c r="Y53" s="123">
        <v>1.5228426395000001E-2</v>
      </c>
      <c r="Z53" s="123">
        <v>8.1008821435000003E-2</v>
      </c>
      <c r="AA53" s="123">
        <v>0.2488306934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131.55000000000001</v>
      </c>
      <c r="K54" s="13">
        <v>147.57751808</v>
      </c>
      <c r="L54" s="15">
        <v>1554627.2487999999</v>
      </c>
      <c r="M54" s="15">
        <v>1744036.7231999999</v>
      </c>
      <c r="N54" s="13">
        <v>2536.9805500000002</v>
      </c>
      <c r="O54" s="15">
        <v>11817.767</v>
      </c>
      <c r="P54" s="15">
        <v>1</v>
      </c>
      <c r="Q54" s="8">
        <v>9.6200000000000001E-3</v>
      </c>
      <c r="R54" s="1"/>
      <c r="S54" s="17">
        <v>0.89139593693863539</v>
      </c>
      <c r="T54" s="10">
        <v>12.55</v>
      </c>
      <c r="U54" s="10">
        <v>0.85</v>
      </c>
      <c r="V54" s="8">
        <v>0.1118040089</v>
      </c>
      <c r="W54" s="8">
        <v>7.7537058152793603E-2</v>
      </c>
      <c r="X54" s="1"/>
      <c r="Y54" s="8">
        <v>1.4498341945E-2</v>
      </c>
      <c r="Z54" s="8">
        <v>0.10316952681</v>
      </c>
      <c r="AA54" s="8">
        <v>0.30118108269999999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84.71</v>
      </c>
      <c r="K55" s="121">
        <v>101.40097972</v>
      </c>
      <c r="L55" s="122">
        <v>1016520</v>
      </c>
      <c r="M55" s="122">
        <v>1216811.7567</v>
      </c>
      <c r="N55" s="121">
        <v>629.97583950000001</v>
      </c>
      <c r="O55" s="122">
        <v>12000</v>
      </c>
      <c r="P55" s="122">
        <v>1</v>
      </c>
      <c r="Q55" s="123">
        <v>6.3600000000000002E-3</v>
      </c>
      <c r="S55" s="124">
        <v>0.83539626770777708</v>
      </c>
      <c r="T55" s="125">
        <v>10.74</v>
      </c>
      <c r="U55" s="125">
        <v>0.9</v>
      </c>
      <c r="V55" s="123">
        <v>0.15137420718</v>
      </c>
      <c r="W55" s="123">
        <v>0.12749380238460631</v>
      </c>
      <c r="Y55" s="123">
        <v>-1.6600882285E-2</v>
      </c>
      <c r="Z55" s="123">
        <v>7.6297432621E-2</v>
      </c>
      <c r="AA55" s="123">
        <v>0.36548985729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77.45</v>
      </c>
      <c r="K56" s="13">
        <v>107.83542744</v>
      </c>
      <c r="L56" s="15">
        <v>2101223.6891000001</v>
      </c>
      <c r="M56" s="15">
        <v>2925582.3716000002</v>
      </c>
      <c r="N56" s="13">
        <v>4336.8348729999998</v>
      </c>
      <c r="O56" s="15">
        <v>27130.066999999999</v>
      </c>
      <c r="P56" s="15">
        <v>1</v>
      </c>
      <c r="Q56" s="8">
        <v>1.2789999999999999E-2</v>
      </c>
      <c r="R56" s="1"/>
      <c r="S56" s="17">
        <v>0.71822407383782516</v>
      </c>
      <c r="T56" s="10">
        <v>5.45</v>
      </c>
      <c r="U56" s="10">
        <v>0.4</v>
      </c>
      <c r="V56" s="8">
        <v>7.0843624073999995E-2</v>
      </c>
      <c r="W56" s="8">
        <v>6.19754680438993E-2</v>
      </c>
      <c r="X56" s="1"/>
      <c r="Y56" s="8">
        <v>2.4470899470999997E-2</v>
      </c>
      <c r="Z56" s="8">
        <v>-2.9430859616000001E-2</v>
      </c>
      <c r="AA56" s="8">
        <v>8.0078873674000003E-2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38.590000000000003</v>
      </c>
      <c r="K57" s="121">
        <v>89.757078686</v>
      </c>
      <c r="L57" s="122">
        <v>329693.39487000002</v>
      </c>
      <c r="M57" s="122">
        <v>766838.97345000005</v>
      </c>
      <c r="N57" s="121">
        <v>507.46845999999999</v>
      </c>
      <c r="O57" s="122" t="e">
        <v>#N/A</v>
      </c>
      <c r="P57" s="122">
        <v>0</v>
      </c>
      <c r="Q57" s="123" t="s">
        <v>211</v>
      </c>
      <c r="S57" s="124">
        <v>0.42993823512238638</v>
      </c>
      <c r="T57" s="125">
        <v>4.92</v>
      </c>
      <c r="U57" s="125">
        <v>0.45</v>
      </c>
      <c r="V57" s="123">
        <v>0.15375</v>
      </c>
      <c r="W57" s="123">
        <v>0.13993262503239182</v>
      </c>
      <c r="Y57" s="123">
        <v>-1.0259040778999999E-2</v>
      </c>
      <c r="Z57" s="123">
        <v>5.2207258389999997E-2</v>
      </c>
      <c r="AA57" s="123">
        <v>0.38737462931000005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141.01</v>
      </c>
      <c r="K58" s="13">
        <v>199.30462073000001</v>
      </c>
      <c r="L58" s="15">
        <v>520424.90195000003</v>
      </c>
      <c r="M58" s="15">
        <v>735572.56721999997</v>
      </c>
      <c r="N58" s="13">
        <v>1497.9433489999999</v>
      </c>
      <c r="O58" s="15">
        <v>3690.6950000000002</v>
      </c>
      <c r="P58" s="15">
        <v>1</v>
      </c>
      <c r="Q58" s="8">
        <v>3.2400000000000003E-3</v>
      </c>
      <c r="R58" s="1"/>
      <c r="S58" s="17">
        <v>0.70750993872353651</v>
      </c>
      <c r="T58" s="10">
        <v>10.78</v>
      </c>
      <c r="U58" s="10">
        <v>1.07</v>
      </c>
      <c r="V58" s="8">
        <v>8.4034923604999992E-2</v>
      </c>
      <c r="W58" s="8">
        <v>9.1057371817601596E-2</v>
      </c>
      <c r="X58" s="1"/>
      <c r="Y58" s="8">
        <v>2.7734319446999999E-3</v>
      </c>
      <c r="Z58" s="8">
        <v>3.8509852671000003E-2</v>
      </c>
      <c r="AA58" s="8">
        <v>0.19098277202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153.25</v>
      </c>
      <c r="K59" s="121">
        <v>154.20987581</v>
      </c>
      <c r="L59" s="122">
        <v>268655.98525000003</v>
      </c>
      <c r="M59" s="122">
        <v>270338.70224999997</v>
      </c>
      <c r="N59" s="121">
        <v>83.709410000000005</v>
      </c>
      <c r="O59" s="122" t="e">
        <v>#N/A</v>
      </c>
      <c r="P59" s="122">
        <v>0</v>
      </c>
      <c r="Q59" s="123" t="s">
        <v>211</v>
      </c>
      <c r="S59" s="124">
        <v>0.99377552309825701</v>
      </c>
      <c r="T59" s="125">
        <v>0</v>
      </c>
      <c r="U59" s="125">
        <v>0</v>
      </c>
      <c r="V59" s="123">
        <v>0</v>
      </c>
      <c r="W59" s="123">
        <v>0</v>
      </c>
      <c r="Y59" s="123">
        <v>-1.1290322581E-2</v>
      </c>
      <c r="Z59" s="123">
        <v>4.9657534246000001E-2</v>
      </c>
      <c r="AA59" s="123">
        <v>0.15486058779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8.84</v>
      </c>
      <c r="K60" s="121">
        <v>9.6884035092000005</v>
      </c>
      <c r="L60" s="122">
        <v>438613.59931999998</v>
      </c>
      <c r="M60" s="122">
        <v>480708.77091000002</v>
      </c>
      <c r="N60" s="121">
        <v>1784.5118514999999</v>
      </c>
      <c r="O60" s="122">
        <v>49616.923000000003</v>
      </c>
      <c r="P60" s="122">
        <v>1</v>
      </c>
      <c r="Q60" s="123">
        <v>2.33E-3</v>
      </c>
      <c r="S60" s="124">
        <v>0.91243103072716103</v>
      </c>
      <c r="T60" s="125">
        <v>1.0841547337999999</v>
      </c>
      <c r="U60" s="125">
        <v>0.13100000000000001</v>
      </c>
      <c r="V60" s="123">
        <v>0.12533580737</v>
      </c>
      <c r="W60" s="123">
        <v>0.17782805429864254</v>
      </c>
      <c r="Y60" s="123">
        <v>-7.7449769896999997E-3</v>
      </c>
      <c r="Z60" s="123">
        <v>7.6054534016E-2</v>
      </c>
      <c r="AA60" s="123">
        <v>0.16019518851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</v>
      </c>
      <c r="K61" s="13">
        <v>34.311938552999997</v>
      </c>
      <c r="L61" s="15">
        <v>135619.92600000001</v>
      </c>
      <c r="M61" s="15">
        <v>119317.50173</v>
      </c>
      <c r="N61" s="13">
        <v>848.90676800000006</v>
      </c>
      <c r="O61" s="15" t="e">
        <v>#N/A</v>
      </c>
      <c r="P61" s="15">
        <v>0</v>
      </c>
      <c r="Q61" s="8" t="s">
        <v>211</v>
      </c>
      <c r="R61" s="1"/>
      <c r="S61" s="17">
        <v>1.1366306202652636</v>
      </c>
      <c r="T61" s="10">
        <v>0.72</v>
      </c>
      <c r="U61" s="10">
        <v>0.05</v>
      </c>
      <c r="V61" s="8">
        <v>2.0111731843999999E-2</v>
      </c>
      <c r="W61" s="8">
        <v>1.5384615384615387E-2</v>
      </c>
      <c r="X61" s="1"/>
      <c r="Y61" s="8">
        <v>-6.6225165564999999E-3</v>
      </c>
      <c r="Z61" s="8">
        <v>-6.4037930202000007E-2</v>
      </c>
      <c r="AA61" s="8">
        <v>0.10946348096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51.58</v>
      </c>
      <c r="K62" s="13">
        <v>83.547337623000004</v>
      </c>
      <c r="L62" s="15">
        <v>138028.07999999999</v>
      </c>
      <c r="M62" s="15">
        <v>223572.67548000001</v>
      </c>
      <c r="N62" s="13">
        <v>29.9593235</v>
      </c>
      <c r="O62" s="15" t="e">
        <v>#N/A</v>
      </c>
      <c r="P62" s="15">
        <v>0</v>
      </c>
      <c r="Q62" s="8" t="s">
        <v>211</v>
      </c>
      <c r="R62" s="1"/>
      <c r="S62" s="17">
        <v>0.61737455037466549</v>
      </c>
      <c r="T62" s="10">
        <v>4.43</v>
      </c>
      <c r="U62" s="10">
        <v>0.48</v>
      </c>
      <c r="V62" s="8">
        <v>9.6788289272999997E-2</v>
      </c>
      <c r="W62" s="8">
        <v>0.11167119038386972</v>
      </c>
      <c r="X62" s="1"/>
      <c r="Y62" s="8">
        <v>-1.789794364E-2</v>
      </c>
      <c r="Z62" s="8">
        <v>5.0447307421999994E-2</v>
      </c>
      <c r="AA62" s="8">
        <v>0.22997272619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1067.93</v>
      </c>
      <c r="K63" s="121">
        <v>985.89936411999997</v>
      </c>
      <c r="L63" s="122">
        <v>130862.00634000001</v>
      </c>
      <c r="M63" s="122">
        <v>120810.13628000001</v>
      </c>
      <c r="N63" s="121">
        <v>33.445145500000002</v>
      </c>
      <c r="O63" s="122">
        <v>122.538</v>
      </c>
      <c r="P63" s="122">
        <v>0</v>
      </c>
      <c r="Q63" s="123" t="s">
        <v>211</v>
      </c>
      <c r="S63" s="124">
        <v>1.0832038632596335</v>
      </c>
      <c r="T63" s="125">
        <v>0</v>
      </c>
      <c r="U63" s="125">
        <v>0</v>
      </c>
      <c r="V63" s="123">
        <v>0</v>
      </c>
      <c r="W63" s="123">
        <v>0</v>
      </c>
      <c r="Y63" s="123" t="s">
        <v>211</v>
      </c>
      <c r="Z63" s="123">
        <v>-1.9345794399E-3</v>
      </c>
      <c r="AA63" s="123">
        <v>0.34501693975999997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39.85</v>
      </c>
      <c r="K64" s="13">
        <v>54.196786090000003</v>
      </c>
      <c r="L64" s="15">
        <v>71650.3</v>
      </c>
      <c r="M64" s="15">
        <v>97445.821389999997</v>
      </c>
      <c r="N64" s="13">
        <v>67.586835500000007</v>
      </c>
      <c r="O64" s="15" t="e">
        <v>#N/A</v>
      </c>
      <c r="P64" s="15">
        <v>0</v>
      </c>
      <c r="Q64" s="8" t="s">
        <v>211</v>
      </c>
      <c r="R64" s="1"/>
      <c r="S64" s="17">
        <v>0.73528345267235018</v>
      </c>
      <c r="T64" s="10">
        <v>5.4</v>
      </c>
      <c r="U64" s="10">
        <v>0.45</v>
      </c>
      <c r="V64" s="8">
        <v>0.15831134563999999</v>
      </c>
      <c r="W64" s="8">
        <v>0.1355081555834379</v>
      </c>
      <c r="X64" s="1"/>
      <c r="Y64" s="8">
        <v>3.7783375301E-3</v>
      </c>
      <c r="Z64" s="8">
        <v>0.14390665207</v>
      </c>
      <c r="AA64" s="8">
        <v>0.35076233698000003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630</v>
      </c>
      <c r="K65" s="121">
        <v>2012.185395</v>
      </c>
      <c r="L65" s="122">
        <v>70041.509999999995</v>
      </c>
      <c r="M65" s="122">
        <v>223708.73566000001</v>
      </c>
      <c r="N65" s="121">
        <v>5.6465445000000001</v>
      </c>
      <c r="O65" s="122">
        <v>111.17700000000001</v>
      </c>
      <c r="P65" s="122">
        <v>0</v>
      </c>
      <c r="Q65" s="123" t="s">
        <v>211</v>
      </c>
      <c r="S65" s="124">
        <v>0.31309242257967984</v>
      </c>
      <c r="T65" s="125">
        <v>43.531807114000003</v>
      </c>
      <c r="U65" s="125">
        <v>2.5185065249999998</v>
      </c>
      <c r="V65" s="123">
        <v>7.5057428038999993E-2</v>
      </c>
      <c r="W65" s="123">
        <v>4.7971552857142857E-2</v>
      </c>
      <c r="Y65" s="123">
        <v>-1.2864278524000001E-3</v>
      </c>
      <c r="Z65" s="123">
        <v>9.3478767387000006E-2</v>
      </c>
      <c r="AA65" s="123">
        <v>0.16656685003999999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42.81</v>
      </c>
      <c r="K66" s="13">
        <v>68.174109955999995</v>
      </c>
      <c r="L66" s="15">
        <v>77729.945760000002</v>
      </c>
      <c r="M66" s="15">
        <v>123783.45875000001</v>
      </c>
      <c r="N66" s="13">
        <v>24.997607500000001</v>
      </c>
      <c r="O66" s="15">
        <v>1815.6959999999999</v>
      </c>
      <c r="P66" s="15">
        <v>0</v>
      </c>
      <c r="Q66" s="8" t="s">
        <v>211</v>
      </c>
      <c r="R66" s="1"/>
      <c r="S66" s="17">
        <v>0.62795099235809382</v>
      </c>
      <c r="T66" s="10">
        <v>5.647014875</v>
      </c>
      <c r="U66" s="10">
        <v>0.42</v>
      </c>
      <c r="V66" s="8">
        <v>0.14121067454</v>
      </c>
      <c r="W66" s="8">
        <v>0.11772950245269796</v>
      </c>
      <c r="X66" s="1"/>
      <c r="Y66" s="8">
        <v>-3.4916201121000003E-3</v>
      </c>
      <c r="Z66" s="8">
        <v>-3.2149782114999997E-2</v>
      </c>
      <c r="AA66" s="8">
        <v>0.21939805669999998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38.75</v>
      </c>
      <c r="K67" s="13">
        <v>72.248309087999999</v>
      </c>
      <c r="L67" s="15">
        <v>54831.25</v>
      </c>
      <c r="M67" s="15">
        <v>102231.35735999999</v>
      </c>
      <c r="N67" s="13">
        <v>9.3632624999999994</v>
      </c>
      <c r="O67" s="15">
        <v>1415</v>
      </c>
      <c r="P67" s="15">
        <v>0</v>
      </c>
      <c r="Q67" s="8" t="s">
        <v>211</v>
      </c>
      <c r="R67" s="1"/>
      <c r="S67" s="17">
        <v>0.53634473234247826</v>
      </c>
      <c r="T67" s="10">
        <v>1.84</v>
      </c>
      <c r="U67" s="10">
        <v>0.16</v>
      </c>
      <c r="V67" s="8">
        <v>6.9433962264000004E-2</v>
      </c>
      <c r="W67" s="8">
        <v>4.9548387096774192E-2</v>
      </c>
      <c r="X67" s="1"/>
      <c r="Y67" s="8">
        <v>-1.0311936057E-3</v>
      </c>
      <c r="Z67" s="8">
        <v>0.20561224007000001</v>
      </c>
      <c r="AA67" s="8">
        <v>0.54885013498000002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219.62</v>
      </c>
      <c r="K68" s="121">
        <v>738.07457280999995</v>
      </c>
      <c r="L68" s="122">
        <v>22327.447680000001</v>
      </c>
      <c r="M68" s="122">
        <v>75035.613370000006</v>
      </c>
      <c r="N68" s="121">
        <v>10.729706500000001</v>
      </c>
      <c r="O68" s="122" t="e">
        <v>#N/A</v>
      </c>
      <c r="P68" s="122">
        <v>0</v>
      </c>
      <c r="Q68" s="123" t="s">
        <v>211</v>
      </c>
      <c r="S68" s="124">
        <v>0.29755800848667907</v>
      </c>
      <c r="T68" s="125">
        <v>17.350000000000001</v>
      </c>
      <c r="U68" s="125">
        <v>0.45</v>
      </c>
      <c r="V68" s="123">
        <v>9.320941227E-2</v>
      </c>
      <c r="W68" s="123">
        <v>2.4587924597031238E-2</v>
      </c>
      <c r="Y68" s="123">
        <v>-3.5837268454000003E-2</v>
      </c>
      <c r="Z68" s="123">
        <v>9.6716042229999993E-2</v>
      </c>
      <c r="AA68" s="123">
        <v>0.28083754388999999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4.99</v>
      </c>
      <c r="K69" s="13">
        <v>9.8584120692999999</v>
      </c>
      <c r="L69" s="15">
        <v>413303.21204999997</v>
      </c>
      <c r="M69" s="15">
        <v>816535.74627999996</v>
      </c>
      <c r="N69" s="13">
        <v>689.42704300000003</v>
      </c>
      <c r="O69" s="15">
        <v>82826.294999999998</v>
      </c>
      <c r="P69" s="15">
        <v>1</v>
      </c>
      <c r="Q69" s="8">
        <v>2.5800000000000003E-3</v>
      </c>
      <c r="R69" s="1"/>
      <c r="S69" s="17">
        <v>0.50616670970158761</v>
      </c>
      <c r="T69" s="10">
        <v>0.6</v>
      </c>
      <c r="U69" s="10">
        <v>0.04</v>
      </c>
      <c r="V69" s="8">
        <v>0.12</v>
      </c>
      <c r="W69" s="8">
        <v>9.6192384769539077E-2</v>
      </c>
      <c r="X69" s="1"/>
      <c r="Y69" s="8">
        <v>-1.5779092701999998E-2</v>
      </c>
      <c r="Z69" s="8">
        <v>1.1434370736E-2</v>
      </c>
      <c r="AA69" s="8">
        <v>0.12153439192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22</v>
      </c>
      <c r="K70" s="121">
        <v>41.370363834999999</v>
      </c>
      <c r="L70" s="122">
        <v>160955.76199999999</v>
      </c>
      <c r="M70" s="122">
        <v>302672.65615</v>
      </c>
      <c r="N70" s="121">
        <v>302.53111100000001</v>
      </c>
      <c r="O70" s="122" t="e">
        <v>#N/A</v>
      </c>
      <c r="P70" s="122">
        <v>0</v>
      </c>
      <c r="Q70" s="123" t="s">
        <v>211</v>
      </c>
      <c r="S70" s="124">
        <v>0.53178164175069798</v>
      </c>
      <c r="T70" s="125">
        <v>0</v>
      </c>
      <c r="U70" s="125">
        <v>0</v>
      </c>
      <c r="V70" s="123">
        <v>0</v>
      </c>
      <c r="W70" s="123">
        <v>0</v>
      </c>
      <c r="Y70" s="123">
        <v>5.9442158216999998E-3</v>
      </c>
      <c r="Z70" s="123">
        <v>0.36222910216999998</v>
      </c>
      <c r="AA70" s="123">
        <v>0.67810831425999996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60.85</v>
      </c>
      <c r="K71" s="13">
        <v>75.907459063000005</v>
      </c>
      <c r="L71" s="15">
        <v>293600.45895</v>
      </c>
      <c r="M71" s="15">
        <v>366252.50318</v>
      </c>
      <c r="N71" s="13">
        <v>1904.7558294999999</v>
      </c>
      <c r="O71" s="15">
        <v>4824.9870000000001</v>
      </c>
      <c r="P71" s="15">
        <v>0</v>
      </c>
      <c r="Q71" s="8" t="s">
        <v>211</v>
      </c>
      <c r="R71" s="1"/>
      <c r="S71" s="17">
        <v>0.80163399949268566</v>
      </c>
      <c r="T71" s="10">
        <v>4.04</v>
      </c>
      <c r="U71" s="10">
        <v>0.34</v>
      </c>
      <c r="V71" s="8">
        <v>8.9026002643999999E-2</v>
      </c>
      <c r="W71" s="8">
        <v>6.7050123253903041E-2</v>
      </c>
      <c r="X71" s="1"/>
      <c r="Y71" s="8">
        <v>-2.5776496957999998E-2</v>
      </c>
      <c r="Z71" s="8">
        <v>0.18264887356999998</v>
      </c>
      <c r="AA71" s="8">
        <v>0.44847083159000001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72.2</v>
      </c>
      <c r="K72" s="121">
        <v>106.13230677999999</v>
      </c>
      <c r="L72" s="122">
        <v>694925</v>
      </c>
      <c r="M72" s="122">
        <v>1021523.4528</v>
      </c>
      <c r="N72" s="121">
        <v>2062.2832435</v>
      </c>
      <c r="O72" s="122">
        <v>9625</v>
      </c>
      <c r="P72" s="122">
        <v>1</v>
      </c>
      <c r="Q72" s="123">
        <v>4.3699999999999998E-3</v>
      </c>
      <c r="S72" s="124">
        <v>0.68028296180975567</v>
      </c>
      <c r="T72" s="125">
        <v>12.4</v>
      </c>
      <c r="U72" s="125">
        <v>0.6</v>
      </c>
      <c r="V72" s="123">
        <v>0.14828988279999999</v>
      </c>
      <c r="W72" s="123">
        <v>9.9722991689750684E-2</v>
      </c>
      <c r="Y72" s="123">
        <v>-3.8631346578999999E-3</v>
      </c>
      <c r="Z72" s="123">
        <v>1.8512858265000001E-2</v>
      </c>
      <c r="AA72" s="123">
        <v>2.0002089149999999E-2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61.04</v>
      </c>
      <c r="K73" s="13">
        <v>110.06340227</v>
      </c>
      <c r="L73" s="15">
        <v>708723.96447999997</v>
      </c>
      <c r="M73" s="15">
        <v>1277925.4719</v>
      </c>
      <c r="N73" s="13">
        <v>464.39948950000002</v>
      </c>
      <c r="O73" s="15">
        <v>11610.812</v>
      </c>
      <c r="P73" s="15">
        <v>1</v>
      </c>
      <c r="Q73" s="8">
        <v>4.4299999999999999E-3</v>
      </c>
      <c r="R73" s="1"/>
      <c r="S73" s="17">
        <v>0.55458943428135044</v>
      </c>
      <c r="T73" s="10">
        <v>6.48</v>
      </c>
      <c r="U73" s="10">
        <v>0.57999999999999996</v>
      </c>
      <c r="V73" s="8">
        <v>0.13278688523999999</v>
      </c>
      <c r="W73" s="8">
        <v>0.11402359108781125</v>
      </c>
      <c r="X73" s="1"/>
      <c r="Y73" s="8">
        <v>-2.1167415009999999E-2</v>
      </c>
      <c r="Z73" s="8">
        <v>0.12365816439999999</v>
      </c>
      <c r="AA73" s="8">
        <v>0.40670990363000004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6.52</v>
      </c>
      <c r="K74" s="121">
        <v>8.7542166536000003</v>
      </c>
      <c r="L74" s="122">
        <v>228341.71872</v>
      </c>
      <c r="M74" s="122">
        <v>306587.86453000002</v>
      </c>
      <c r="N74" s="121">
        <v>874.44992549999995</v>
      </c>
      <c r="O74" s="122">
        <v>35021.735999999997</v>
      </c>
      <c r="P74" s="122">
        <v>1</v>
      </c>
      <c r="Q74" s="123">
        <v>1.4099999999999998E-3</v>
      </c>
      <c r="S74" s="124">
        <v>0.74478394332618869</v>
      </c>
      <c r="T74" s="125">
        <v>1.35</v>
      </c>
      <c r="U74" s="125">
        <v>7.4999999999999997E-2</v>
      </c>
      <c r="V74" s="123">
        <v>0.17441860465</v>
      </c>
      <c r="W74" s="123">
        <v>0.13803680981595093</v>
      </c>
      <c r="Y74" s="123">
        <v>-2.4682124159999999E-2</v>
      </c>
      <c r="Z74" s="123">
        <v>-0.16865549695999998</v>
      </c>
      <c r="AA74" s="123">
        <v>-8.1394872996000001E-3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91.75</v>
      </c>
      <c r="K75" s="13">
        <v>91.742372704999994</v>
      </c>
      <c r="L75" s="15">
        <v>1729645.31</v>
      </c>
      <c r="M75" s="15">
        <v>1729501.5223999999</v>
      </c>
      <c r="N75" s="13">
        <v>4500.8273895000002</v>
      </c>
      <c r="O75" s="15">
        <v>18851.72</v>
      </c>
      <c r="P75" s="15">
        <v>1</v>
      </c>
      <c r="Q75" s="8">
        <v>1.0580000000000001E-2</v>
      </c>
      <c r="R75" s="1"/>
      <c r="S75" s="17">
        <v>1.0000831381920383</v>
      </c>
      <c r="T75" s="10">
        <v>12.1</v>
      </c>
      <c r="U75" s="10">
        <v>1</v>
      </c>
      <c r="V75" s="8">
        <v>0.13180827885999999</v>
      </c>
      <c r="W75" s="8">
        <v>0.13079019073569481</v>
      </c>
      <c r="X75" s="1"/>
      <c r="Y75" s="8">
        <v>2.9973057926000003E-2</v>
      </c>
      <c r="Z75" s="8">
        <v>-1.3268399613E-2</v>
      </c>
      <c r="AA75" s="8">
        <v>0.13687707344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59.48</v>
      </c>
      <c r="K77" s="13">
        <v>95.079715512000007</v>
      </c>
      <c r="L77" s="15">
        <v>404464</v>
      </c>
      <c r="M77" s="15">
        <v>646542.06547999999</v>
      </c>
      <c r="N77" s="13">
        <v>2770.5187209999999</v>
      </c>
      <c r="O77" s="15">
        <v>6800</v>
      </c>
      <c r="P77" s="15">
        <v>1</v>
      </c>
      <c r="Q77" s="8">
        <v>2.4599999999999999E-3</v>
      </c>
      <c r="R77" s="1"/>
      <c r="S77" s="17">
        <v>0.62558033203720542</v>
      </c>
      <c r="T77" s="10">
        <v>12.68</v>
      </c>
      <c r="U77" s="10">
        <v>0.91</v>
      </c>
      <c r="V77" s="8">
        <v>0.14851253219999999</v>
      </c>
      <c r="W77" s="8">
        <v>0.18359112306657702</v>
      </c>
      <c r="X77" s="1"/>
      <c r="Y77" s="8">
        <v>-7.8258174491999996E-2</v>
      </c>
      <c r="Z77" s="8">
        <v>-0.17031845159</v>
      </c>
      <c r="AA77" s="8">
        <v>-0.17925962395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38.270000000000003</v>
      </c>
      <c r="K78" s="121">
        <v>71.584972609999994</v>
      </c>
      <c r="L78" s="122">
        <v>70867.850219999993</v>
      </c>
      <c r="M78" s="122">
        <v>132560.05009</v>
      </c>
      <c r="N78" s="121">
        <v>198.80200450000001</v>
      </c>
      <c r="O78" s="122" t="e">
        <v>#N/A</v>
      </c>
      <c r="P78" s="122">
        <v>0</v>
      </c>
      <c r="Q78" s="123" t="s">
        <v>211</v>
      </c>
      <c r="S78" s="124">
        <v>0.53460941039256493</v>
      </c>
      <c r="T78" s="125">
        <v>6.54</v>
      </c>
      <c r="U78" s="125">
        <v>0.55000000000000004</v>
      </c>
      <c r="V78" s="123">
        <v>0.16280806572000001</v>
      </c>
      <c r="W78" s="123">
        <v>0.17245884504834075</v>
      </c>
      <c r="Y78" s="123">
        <v>-5.4361255250999996E-2</v>
      </c>
      <c r="Z78" s="123">
        <v>-1.7034757163E-2</v>
      </c>
      <c r="AA78" s="123">
        <v>0.11887446598000001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8.5500000000000007</v>
      </c>
      <c r="K79" s="13">
        <v>8.1269971595000001</v>
      </c>
      <c r="L79" s="15">
        <v>946143.59849999996</v>
      </c>
      <c r="M79" s="15">
        <v>899334.07455999998</v>
      </c>
      <c r="N79" s="13">
        <v>4159.7185234999997</v>
      </c>
      <c r="O79" s="15">
        <v>110660.07</v>
      </c>
      <c r="P79" s="15">
        <v>1</v>
      </c>
      <c r="Q79" s="8">
        <v>5.8899999999999994E-3</v>
      </c>
      <c r="R79" s="1"/>
      <c r="S79" s="17">
        <v>1.0520490941731824</v>
      </c>
      <c r="T79" s="10">
        <v>1.2</v>
      </c>
      <c r="U79" s="10">
        <v>0.1</v>
      </c>
      <c r="V79" s="8">
        <v>0.13953488372</v>
      </c>
      <c r="W79" s="8">
        <v>0.14035087719298248</v>
      </c>
      <c r="X79" s="1"/>
      <c r="Y79" s="8">
        <v>-1.1682242984000001E-3</v>
      </c>
      <c r="Z79" s="8">
        <v>4.7685811627000002E-2</v>
      </c>
      <c r="AA79" s="8">
        <v>0.14418602142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28.3</v>
      </c>
      <c r="K80" s="121">
        <v>89.857929561999995</v>
      </c>
      <c r="L80" s="122">
        <v>332069.22850000003</v>
      </c>
      <c r="M80" s="122">
        <v>1054383.5104</v>
      </c>
      <c r="N80" s="121">
        <v>813.53126150000003</v>
      </c>
      <c r="O80" s="122">
        <v>11733.895</v>
      </c>
      <c r="P80" s="122">
        <v>1</v>
      </c>
      <c r="Q80" s="123">
        <v>2.0599999999999998E-3</v>
      </c>
      <c r="S80" s="124">
        <v>0.31494159878760197</v>
      </c>
      <c r="T80" s="125">
        <v>4.5</v>
      </c>
      <c r="U80" s="125">
        <v>0.3</v>
      </c>
      <c r="V80" s="123">
        <v>9.2936802974000005E-2</v>
      </c>
      <c r="W80" s="123">
        <v>0.12720848056537101</v>
      </c>
      <c r="Y80" s="123">
        <v>-7.0912672359000006E-2</v>
      </c>
      <c r="Z80" s="123">
        <v>-0.22187015600999999</v>
      </c>
      <c r="AA80" s="123">
        <v>-0.33987628614999998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94</v>
      </c>
      <c r="K81" s="13">
        <v>93.442445046000003</v>
      </c>
      <c r="L81" s="15">
        <v>7527349.4840000002</v>
      </c>
      <c r="M81" s="15">
        <v>7482701.4946999997</v>
      </c>
      <c r="N81" s="13">
        <v>9315.7879365000008</v>
      </c>
      <c r="O81" s="15">
        <v>80078.186000000002</v>
      </c>
      <c r="P81" s="15">
        <v>1</v>
      </c>
      <c r="Q81" s="8">
        <v>4.6809999999999997E-2</v>
      </c>
      <c r="R81" s="1"/>
      <c r="S81" s="17">
        <v>1.0059668275345912</v>
      </c>
      <c r="T81" s="10">
        <v>9.48</v>
      </c>
      <c r="U81" s="10">
        <v>1.1000000000000001</v>
      </c>
      <c r="V81" s="8">
        <v>0.10533333333</v>
      </c>
      <c r="W81" s="8">
        <v>0.14042553191489363</v>
      </c>
      <c r="X81" s="1"/>
      <c r="Y81" s="8">
        <v>3.2017075772999997E-3</v>
      </c>
      <c r="Z81" s="8">
        <v>8.6695918681999995E-2</v>
      </c>
      <c r="AA81" s="8">
        <v>0.16028589027999998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106.75</v>
      </c>
      <c r="K82" s="121">
        <v>102.36491993999999</v>
      </c>
      <c r="L82" s="122">
        <v>11431817.148</v>
      </c>
      <c r="M82" s="122">
        <v>10962220.583000001</v>
      </c>
      <c r="N82" s="121">
        <v>18882.165181</v>
      </c>
      <c r="O82" s="122">
        <v>107089.622</v>
      </c>
      <c r="P82" s="122">
        <v>1</v>
      </c>
      <c r="Q82" s="123">
        <v>7.1050000000000002E-2</v>
      </c>
      <c r="S82" s="124">
        <v>1.0428377227527776</v>
      </c>
      <c r="T82" s="125">
        <v>14.64</v>
      </c>
      <c r="U82" s="125">
        <v>1.1000000000000001</v>
      </c>
      <c r="V82" s="123">
        <v>0.14255111976000001</v>
      </c>
      <c r="W82" s="123">
        <v>0.12365339578454333</v>
      </c>
      <c r="Y82" s="123">
        <v>1.1944260119000001E-2</v>
      </c>
      <c r="Z82" s="123">
        <v>4.8112914425999999E-2</v>
      </c>
      <c r="AA82" s="123">
        <v>0.19790346219999999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9.93</v>
      </c>
      <c r="K83" s="13">
        <v>9.3786795758999997</v>
      </c>
      <c r="L83" s="15">
        <v>4570476.4428000003</v>
      </c>
      <c r="M83" s="15">
        <v>4316720.4497999996</v>
      </c>
      <c r="N83" s="13">
        <v>13969.329181999999</v>
      </c>
      <c r="O83" s="15">
        <v>460269.53100000002</v>
      </c>
      <c r="P83" s="15">
        <v>1</v>
      </c>
      <c r="Q83" s="8">
        <v>2.8570000000000002E-2</v>
      </c>
      <c r="R83" s="1"/>
      <c r="S83" s="17">
        <v>1.0587844397111834</v>
      </c>
      <c r="T83" s="10">
        <v>1.1950000000000001</v>
      </c>
      <c r="U83" s="10">
        <v>0.1</v>
      </c>
      <c r="V83" s="8">
        <v>0.12849462365</v>
      </c>
      <c r="W83" s="8">
        <v>0.12084592145015108</v>
      </c>
      <c r="X83" s="1"/>
      <c r="Y83" s="8">
        <v>1.1201629326000001E-2</v>
      </c>
      <c r="Z83" s="8">
        <v>9.5125450389000013E-2</v>
      </c>
      <c r="AA83" s="8">
        <v>0.20862971884000001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100.45</v>
      </c>
      <c r="K84" s="13">
        <v>99.179918753999999</v>
      </c>
      <c r="L84" s="15">
        <v>3131336.1872999999</v>
      </c>
      <c r="M84" s="15">
        <v>3091743.8393000001</v>
      </c>
      <c r="N84" s="13">
        <v>2806.6957984999999</v>
      </c>
      <c r="O84" s="15">
        <v>31173.082999999999</v>
      </c>
      <c r="P84" s="15">
        <v>1</v>
      </c>
      <c r="Q84" s="8">
        <v>1.9450000000000002E-2</v>
      </c>
      <c r="R84" s="1"/>
      <c r="S84" s="17">
        <v>1.0128058306757666</v>
      </c>
      <c r="T84" s="10">
        <v>13.33</v>
      </c>
      <c r="U84" s="10">
        <v>1.1499999999999999</v>
      </c>
      <c r="V84" s="8">
        <v>0.13170635312000001</v>
      </c>
      <c r="W84" s="8">
        <v>0.13738178198108511</v>
      </c>
      <c r="X84" s="1"/>
      <c r="Y84" s="8">
        <v>5.0025012496999997E-3</v>
      </c>
      <c r="Z84" s="8">
        <v>5.1430092185999997E-2</v>
      </c>
      <c r="AA84" s="8">
        <v>0.13311719398999999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83.31</v>
      </c>
      <c r="K85" s="121">
        <v>88.933076318999994</v>
      </c>
      <c r="L85" s="122">
        <v>2202853.8615000001</v>
      </c>
      <c r="M85" s="122">
        <v>2351537.2774999999</v>
      </c>
      <c r="N85" s="121">
        <v>3142.3201949999998</v>
      </c>
      <c r="O85" s="122">
        <v>26441.65</v>
      </c>
      <c r="P85" s="122">
        <v>1</v>
      </c>
      <c r="Q85" s="123">
        <v>1.355E-2</v>
      </c>
      <c r="S85" s="124">
        <v>0.93677182268124626</v>
      </c>
      <c r="T85" s="125">
        <v>10.923400000000001</v>
      </c>
      <c r="U85" s="125">
        <v>1.0335000000000001</v>
      </c>
      <c r="V85" s="123">
        <v>0.12887446908</v>
      </c>
      <c r="W85" s="123">
        <v>0.14886568239106951</v>
      </c>
      <c r="Y85" s="123">
        <v>-1.1988970144999999E-3</v>
      </c>
      <c r="Z85" s="123">
        <v>5.9075982634999996E-2</v>
      </c>
      <c r="AA85" s="123">
        <v>0.12280799687000001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7.78</v>
      </c>
      <c r="K86" s="13">
        <v>9.0138986918999997</v>
      </c>
      <c r="L86" s="15">
        <v>2828054.4837000002</v>
      </c>
      <c r="M86" s="15">
        <v>3276580.5413000002</v>
      </c>
      <c r="N86" s="13">
        <v>9702.9960714999997</v>
      </c>
      <c r="O86" s="15">
        <v>363503.147</v>
      </c>
      <c r="P86" s="15">
        <v>1</v>
      </c>
      <c r="Q86" s="8">
        <v>1.7840000000000002E-2</v>
      </c>
      <c r="R86" s="1"/>
      <c r="S86" s="17">
        <v>0.86311154206683105</v>
      </c>
      <c r="T86" s="10">
        <v>1.0609999999999999</v>
      </c>
      <c r="U86" s="10">
        <v>0.09</v>
      </c>
      <c r="V86" s="8">
        <v>0.14184491978</v>
      </c>
      <c r="W86" s="8">
        <v>0.13881748071979436</v>
      </c>
      <c r="X86" s="1"/>
      <c r="Y86" s="8">
        <v>-1.8915510718999998E-2</v>
      </c>
      <c r="Z86" s="8">
        <v>5.0019426903999999E-2</v>
      </c>
      <c r="AA86" s="8">
        <v>0.19605065299999999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85.05</v>
      </c>
      <c r="K87" s="121">
        <v>92.748005473000006</v>
      </c>
      <c r="L87" s="122">
        <v>1386338.3888000001</v>
      </c>
      <c r="M87" s="122">
        <v>1511817.9949</v>
      </c>
      <c r="N87" s="121">
        <v>4864.3479465</v>
      </c>
      <c r="O87" s="122">
        <v>16300.275</v>
      </c>
      <c r="P87" s="122">
        <v>1</v>
      </c>
      <c r="Q87" s="123">
        <v>8.5900000000000004E-3</v>
      </c>
      <c r="S87" s="124">
        <v>0.9170008515682746</v>
      </c>
      <c r="T87" s="125">
        <v>10</v>
      </c>
      <c r="U87" s="125">
        <v>0.7</v>
      </c>
      <c r="V87" s="123">
        <v>0.11764705882</v>
      </c>
      <c r="W87" s="123">
        <v>9.8765432098765413E-2</v>
      </c>
      <c r="Y87" s="123">
        <v>1.6979552792999997E-2</v>
      </c>
      <c r="Z87" s="123">
        <v>5.8827433258999999E-3</v>
      </c>
      <c r="AA87" s="123">
        <v>0.12379737909999999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17.190000000000001</v>
      </c>
      <c r="K88" s="121">
        <v>105.79728933</v>
      </c>
      <c r="L88" s="122">
        <v>379627.44792000001</v>
      </c>
      <c r="M88" s="122">
        <v>2336448.8043999998</v>
      </c>
      <c r="N88" s="121">
        <v>1065.6988260000001</v>
      </c>
      <c r="O88" s="122">
        <v>22084.202904000002</v>
      </c>
      <c r="P88" s="122">
        <v>1</v>
      </c>
      <c r="Q88" s="123">
        <v>2.31E-3</v>
      </c>
      <c r="S88" s="124">
        <v>0.1624805333753063</v>
      </c>
      <c r="T88" s="125">
        <v>3.6059000000000001</v>
      </c>
      <c r="U88" s="125">
        <v>0.23</v>
      </c>
      <c r="V88" s="123">
        <v>0.16235479514000001</v>
      </c>
      <c r="W88" s="123">
        <v>0.16055846422338568</v>
      </c>
      <c r="Y88" s="123">
        <v>-7.927155864999999E-2</v>
      </c>
      <c r="Z88" s="123">
        <v>-0.13535567218</v>
      </c>
      <c r="AA88" s="123">
        <v>-8.9204173265000006E-2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78.75</v>
      </c>
      <c r="K89" s="13">
        <v>94.220241177999995</v>
      </c>
      <c r="L89" s="15">
        <v>1159512.6375</v>
      </c>
      <c r="M89" s="15">
        <v>1387296.0045</v>
      </c>
      <c r="N89" s="13">
        <v>2865.4714515000001</v>
      </c>
      <c r="O89" s="15">
        <v>14723.97</v>
      </c>
      <c r="P89" s="15">
        <v>1</v>
      </c>
      <c r="Q89" s="8">
        <v>7.2499999999999995E-3</v>
      </c>
      <c r="R89" s="1"/>
      <c r="S89" s="17">
        <v>0.83580766739098278</v>
      </c>
      <c r="T89" s="10">
        <v>10.67</v>
      </c>
      <c r="U89" s="10">
        <v>1</v>
      </c>
      <c r="V89" s="8">
        <v>0.12643678159999999</v>
      </c>
      <c r="W89" s="8">
        <v>0.15238095238095239</v>
      </c>
      <c r="X89" s="1"/>
      <c r="Y89" s="8">
        <v>-1.3034214814E-2</v>
      </c>
      <c r="Z89" s="8">
        <v>2.1257144562999999E-2</v>
      </c>
      <c r="AA89" s="8">
        <v>6.6507123730999998E-2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83.06</v>
      </c>
      <c r="K90" s="121">
        <v>88.64919338</v>
      </c>
      <c r="L90" s="122">
        <v>722750.90911000001</v>
      </c>
      <c r="M90" s="122">
        <v>771385.56594999996</v>
      </c>
      <c r="N90" s="121">
        <v>2039.8020074999999</v>
      </c>
      <c r="O90" s="122">
        <v>8701.5519999000007</v>
      </c>
      <c r="P90" s="122">
        <v>1</v>
      </c>
      <c r="Q90" s="123">
        <v>4.4600000000000004E-3</v>
      </c>
      <c r="S90" s="124">
        <v>0.93695155966009092</v>
      </c>
      <c r="T90" s="125">
        <v>10.94</v>
      </c>
      <c r="U90" s="125">
        <v>0.9</v>
      </c>
      <c r="V90" s="123">
        <v>0.13776602442999999</v>
      </c>
      <c r="W90" s="123">
        <v>0.13002648687695642</v>
      </c>
      <c r="Y90" s="123">
        <v>-9.0670484360000012E-3</v>
      </c>
      <c r="Z90" s="123">
        <v>5.4210539698E-2</v>
      </c>
      <c r="AA90" s="123">
        <v>0.19426677503000001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61.99</v>
      </c>
      <c r="K91" s="13">
        <v>85.259349809</v>
      </c>
      <c r="L91" s="15">
        <v>387925.54726999998</v>
      </c>
      <c r="M91" s="15">
        <v>533542.18316999997</v>
      </c>
      <c r="N91" s="13">
        <v>485.21465949999998</v>
      </c>
      <c r="O91" s="15">
        <v>6257.8729999999996</v>
      </c>
      <c r="P91" s="15">
        <v>1</v>
      </c>
      <c r="Q91" s="8">
        <v>2.4299999999999999E-3</v>
      </c>
      <c r="R91" s="1"/>
      <c r="S91" s="17">
        <v>0.7270756830643379</v>
      </c>
      <c r="T91" s="10">
        <v>9.8800000000000008</v>
      </c>
      <c r="U91" s="10">
        <v>0.7</v>
      </c>
      <c r="V91" s="8">
        <v>0.14746268656</v>
      </c>
      <c r="W91" s="8">
        <v>0.13550572673011774</v>
      </c>
      <c r="X91" s="1"/>
      <c r="Y91" s="8">
        <v>-1.4624066126E-2</v>
      </c>
      <c r="Z91" s="8">
        <v>-4.9085732861999999E-2</v>
      </c>
      <c r="AA91" s="8">
        <v>7.5987401422E-2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86.02</v>
      </c>
      <c r="K92" s="121">
        <v>93.163763560000007</v>
      </c>
      <c r="L92" s="122">
        <v>1463347.0360999999</v>
      </c>
      <c r="M92" s="122">
        <v>1584874.6487</v>
      </c>
      <c r="N92" s="121">
        <v>2870.1947970000001</v>
      </c>
      <c r="O92" s="122">
        <v>17011.706999999999</v>
      </c>
      <c r="P92" s="122">
        <v>1</v>
      </c>
      <c r="Q92" s="123">
        <v>9.1500000000000001E-3</v>
      </c>
      <c r="S92" s="124">
        <v>0.92332036312166332</v>
      </c>
      <c r="T92" s="125">
        <v>11.19</v>
      </c>
      <c r="U92" s="125">
        <v>0.85</v>
      </c>
      <c r="V92" s="123">
        <v>0.12900622549999999</v>
      </c>
      <c r="W92" s="123">
        <v>0.11857707509881422</v>
      </c>
      <c r="Y92" s="123">
        <v>3.616847509E-3</v>
      </c>
      <c r="Z92" s="123">
        <v>5.7345725589000002E-2</v>
      </c>
      <c r="AA92" s="123">
        <v>0.13200813028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9.16</v>
      </c>
      <c r="K93" s="13">
        <v>8.7883020713000004</v>
      </c>
      <c r="L93" s="15">
        <v>1852173.8466</v>
      </c>
      <c r="M93" s="15">
        <v>1777015.6388999999</v>
      </c>
      <c r="N93" s="13">
        <v>6180.7868184999998</v>
      </c>
      <c r="O93" s="15">
        <v>202202.38500000001</v>
      </c>
      <c r="P93" s="15">
        <v>1</v>
      </c>
      <c r="Q93" s="8">
        <v>1.149E-2</v>
      </c>
      <c r="R93" s="1"/>
      <c r="S93" s="17">
        <v>1.0422946236581758</v>
      </c>
      <c r="T93" s="10">
        <v>1.1299999999999999</v>
      </c>
      <c r="U93" s="10">
        <v>0.1</v>
      </c>
      <c r="V93" s="8">
        <v>0.13048498845000001</v>
      </c>
      <c r="W93" s="8">
        <v>0.1310043668122271</v>
      </c>
      <c r="X93" s="1"/>
      <c r="Y93" s="8">
        <v>2.1881838074E-3</v>
      </c>
      <c r="Z93" s="8">
        <v>9.5222500269000004E-2</v>
      </c>
      <c r="AA93" s="8">
        <v>0.20107937034999998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22.05</v>
      </c>
      <c r="K94" s="121">
        <v>94.615851575999997</v>
      </c>
      <c r="L94" s="122">
        <v>309690.22139999998</v>
      </c>
      <c r="M94" s="122">
        <v>1328870.9306999999</v>
      </c>
      <c r="N94" s="121">
        <v>574.25075400000003</v>
      </c>
      <c r="O94" s="122">
        <v>14044.907999999999</v>
      </c>
      <c r="P94" s="122">
        <v>1</v>
      </c>
      <c r="Q94" s="123">
        <v>1.98E-3</v>
      </c>
      <c r="S94" s="124">
        <v>0.23304763031476158</v>
      </c>
      <c r="T94" s="125">
        <v>4.45</v>
      </c>
      <c r="U94" s="125">
        <v>0.3</v>
      </c>
      <c r="V94" s="123">
        <v>0.14667106130000002</v>
      </c>
      <c r="W94" s="123">
        <v>0.16326530612244897</v>
      </c>
      <c r="Y94" s="123">
        <v>-4.1720990875000002E-2</v>
      </c>
      <c r="Z94" s="123">
        <v>-0.10662502090000001</v>
      </c>
      <c r="AA94" s="123">
        <v>-0.14663107664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8.36</v>
      </c>
      <c r="K95" s="13">
        <v>9.5374667019999997</v>
      </c>
      <c r="L95" s="15">
        <v>311692.15000000002</v>
      </c>
      <c r="M95" s="15">
        <v>355592.52415000001</v>
      </c>
      <c r="N95" s="13">
        <v>510.18264299999998</v>
      </c>
      <c r="O95" s="15">
        <v>37283.75</v>
      </c>
      <c r="P95" s="15">
        <v>1</v>
      </c>
      <c r="Q95" s="8">
        <v>1.9500000000000001E-3</v>
      </c>
      <c r="R95" s="1"/>
      <c r="S95" s="17">
        <v>0.8765430340372159</v>
      </c>
      <c r="T95" s="10">
        <v>1.175</v>
      </c>
      <c r="U95" s="10">
        <v>9.8000000000000004E-2</v>
      </c>
      <c r="V95" s="8">
        <v>0.14173703257</v>
      </c>
      <c r="W95" s="8">
        <v>0.14066985645933017</v>
      </c>
      <c r="X95" s="1"/>
      <c r="Y95" s="8">
        <v>-4.9988098070999996E-3</v>
      </c>
      <c r="Z95" s="8">
        <v>8.9244580919999997E-2</v>
      </c>
      <c r="AA95" s="8">
        <v>0.16345086542000001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86.46</v>
      </c>
      <c r="K96" s="13">
        <v>100.80620421</v>
      </c>
      <c r="L96" s="15">
        <v>281201.12063999998</v>
      </c>
      <c r="M96" s="15">
        <v>327860.48569</v>
      </c>
      <c r="N96" s="13">
        <v>423.40511550000002</v>
      </c>
      <c r="O96" s="15">
        <v>3252.384</v>
      </c>
      <c r="P96" s="15">
        <v>1</v>
      </c>
      <c r="Q96" s="8">
        <v>1.7599999999999998E-3</v>
      </c>
      <c r="R96" s="1"/>
      <c r="S96" s="17">
        <v>0.85768530496283812</v>
      </c>
      <c r="T96" s="10">
        <v>13.19</v>
      </c>
      <c r="U96" s="10">
        <v>1.2</v>
      </c>
      <c r="V96" s="8">
        <v>0.17094349403999998</v>
      </c>
      <c r="W96" s="8">
        <v>0.16655100624566274</v>
      </c>
      <c r="X96" s="1"/>
      <c r="Y96" s="8">
        <v>-2.5380710666999999E-3</v>
      </c>
      <c r="Z96" s="8">
        <v>0.15789472718</v>
      </c>
      <c r="AA96" s="8">
        <v>0.31895388648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93.12</v>
      </c>
      <c r="K97" s="121">
        <v>99.803328769000004</v>
      </c>
      <c r="L97" s="122">
        <v>1189096.9574</v>
      </c>
      <c r="M97" s="122">
        <v>1274439.8043</v>
      </c>
      <c r="N97" s="121">
        <v>7074.3675990000002</v>
      </c>
      <c r="O97" s="122">
        <v>12769.512000000001</v>
      </c>
      <c r="P97" s="122">
        <v>1</v>
      </c>
      <c r="Q97" s="123">
        <v>7.3299999999999997E-3</v>
      </c>
      <c r="S97" s="124">
        <v>0.93303501144266532</v>
      </c>
      <c r="T97" s="125">
        <v>14.074999999999999</v>
      </c>
      <c r="U97" s="125">
        <v>1.06</v>
      </c>
      <c r="V97" s="123">
        <v>0.14930518722</v>
      </c>
      <c r="W97" s="123">
        <v>0.13659793814432988</v>
      </c>
      <c r="Y97" s="123">
        <v>6.7027027035000001E-3</v>
      </c>
      <c r="Z97" s="123">
        <v>-2.1364380090999999E-3</v>
      </c>
      <c r="AA97" s="123">
        <v>0.14531550287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82.34</v>
      </c>
      <c r="K98" s="13">
        <v>91.184083165999994</v>
      </c>
      <c r="L98" s="15">
        <v>970561.91798000003</v>
      </c>
      <c r="M98" s="15">
        <v>1074809.3108000001</v>
      </c>
      <c r="N98" s="13">
        <v>2353.9587540000002</v>
      </c>
      <c r="O98" s="15">
        <v>11787.246999999999</v>
      </c>
      <c r="P98" s="15">
        <v>1</v>
      </c>
      <c r="Q98" s="8">
        <v>6.0499999999999998E-3</v>
      </c>
      <c r="R98" s="1"/>
      <c r="S98" s="17">
        <v>0.90300847627212089</v>
      </c>
      <c r="T98" s="10">
        <v>11.07</v>
      </c>
      <c r="U98" s="10">
        <v>0.73</v>
      </c>
      <c r="V98" s="8">
        <v>0.13233711894</v>
      </c>
      <c r="W98" s="8">
        <v>0.10638814670876852</v>
      </c>
      <c r="X98" s="1"/>
      <c r="Y98" s="8">
        <v>1.2146240806E-4</v>
      </c>
      <c r="Z98" s="8">
        <v>6.2889297013000001E-2</v>
      </c>
      <c r="AA98" s="8">
        <v>0.12876979263999999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75.5</v>
      </c>
      <c r="K99" s="121">
        <v>95.623506288000002</v>
      </c>
      <c r="L99" s="122">
        <v>613572.1165</v>
      </c>
      <c r="M99" s="122">
        <v>777111.48529999994</v>
      </c>
      <c r="N99" s="121">
        <v>1396.7937625</v>
      </c>
      <c r="O99" s="122">
        <v>8126.7830000000004</v>
      </c>
      <c r="P99" s="122">
        <v>1</v>
      </c>
      <c r="Q99" s="123">
        <v>3.8600000000000001E-3</v>
      </c>
      <c r="S99" s="124">
        <v>0.78955481691508167</v>
      </c>
      <c r="T99" s="125">
        <v>12</v>
      </c>
      <c r="U99" s="125">
        <v>0.95</v>
      </c>
      <c r="V99" s="123">
        <v>0.14811157738</v>
      </c>
      <c r="W99" s="123">
        <v>0.15099337748344369</v>
      </c>
      <c r="Y99" s="123">
        <v>-2.4673814752999998E-2</v>
      </c>
      <c r="Z99" s="123">
        <v>5.0936918503999999E-2</v>
      </c>
      <c r="AA99" s="123">
        <v>8.7174596408999994E-2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97.39</v>
      </c>
      <c r="K100" s="13">
        <v>95.135059874999996</v>
      </c>
      <c r="L100" s="15">
        <v>1651736.7374</v>
      </c>
      <c r="M100" s="15">
        <v>1613492.8987</v>
      </c>
      <c r="N100" s="13">
        <v>5772.4935114999998</v>
      </c>
      <c r="O100" s="15">
        <v>16960.024000000001</v>
      </c>
      <c r="P100" s="15">
        <v>1</v>
      </c>
      <c r="Q100" s="8">
        <v>1.0189999999999999E-2</v>
      </c>
      <c r="R100" s="1"/>
      <c r="S100" s="17">
        <v>1.0237025143828449</v>
      </c>
      <c r="T100" s="10">
        <v>11.7</v>
      </c>
      <c r="U100" s="10">
        <v>1</v>
      </c>
      <c r="V100" s="8">
        <v>0.13764705882</v>
      </c>
      <c r="W100" s="8">
        <v>0.12321593592771332</v>
      </c>
      <c r="X100" s="1"/>
      <c r="Y100" s="8">
        <v>7.2396318137000005E-3</v>
      </c>
      <c r="Z100" s="8">
        <v>0.11018787270000001</v>
      </c>
      <c r="AA100" s="8">
        <v>0.30594989584999999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98.3</v>
      </c>
      <c r="K101" s="121">
        <v>98.651850651999993</v>
      </c>
      <c r="L101" s="122">
        <v>1515599.8197999999</v>
      </c>
      <c r="M101" s="122">
        <v>1521024.6905</v>
      </c>
      <c r="N101" s="121">
        <v>3445.2258109999998</v>
      </c>
      <c r="O101" s="122">
        <v>15418.106</v>
      </c>
      <c r="P101" s="122">
        <v>1</v>
      </c>
      <c r="Q101" s="123">
        <v>9.4399999999999987E-3</v>
      </c>
      <c r="S101" s="124">
        <v>0.99643341052727774</v>
      </c>
      <c r="T101" s="125">
        <v>12.05</v>
      </c>
      <c r="U101" s="125">
        <v>0.95</v>
      </c>
      <c r="V101" s="123">
        <v>0.12764830508</v>
      </c>
      <c r="W101" s="123">
        <v>0.11597151576805696</v>
      </c>
      <c r="Y101" s="123">
        <v>-4.3553124687999998E-3</v>
      </c>
      <c r="Z101" s="123">
        <v>5.3305711267999996E-2</v>
      </c>
      <c r="AA101" s="123">
        <v>0.18112077651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9.93</v>
      </c>
      <c r="K102" s="13">
        <v>9.8023190767999999</v>
      </c>
      <c r="L102" s="15">
        <v>1450785.7799</v>
      </c>
      <c r="M102" s="15">
        <v>1432131.4327</v>
      </c>
      <c r="N102" s="13">
        <v>4801.4070764999997</v>
      </c>
      <c r="O102" s="15">
        <v>146101.28700000001</v>
      </c>
      <c r="P102" s="15">
        <v>1</v>
      </c>
      <c r="Q102" s="8">
        <v>9.0200000000000002E-3</v>
      </c>
      <c r="R102" s="1"/>
      <c r="S102" s="17">
        <v>1.0130255832522523</v>
      </c>
      <c r="T102" s="10">
        <v>1.53</v>
      </c>
      <c r="U102" s="10">
        <v>0.13</v>
      </c>
      <c r="V102" s="8">
        <v>0.15789473683999999</v>
      </c>
      <c r="W102" s="8">
        <v>0.15709969788519637</v>
      </c>
      <c r="X102" s="1"/>
      <c r="Y102" s="8">
        <v>1.8461538461000002E-2</v>
      </c>
      <c r="Z102" s="8">
        <v>6.4325229006000004E-2</v>
      </c>
      <c r="AA102" s="8">
        <v>0.20206338196000001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77.11</v>
      </c>
      <c r="K103" s="121">
        <v>84.440744854000002</v>
      </c>
      <c r="L103" s="122">
        <v>1202331.8145999999</v>
      </c>
      <c r="M103" s="122">
        <v>1316635.8966000001</v>
      </c>
      <c r="N103" s="121">
        <v>1773.7461765</v>
      </c>
      <c r="O103" s="122">
        <v>15592.424000000001</v>
      </c>
      <c r="P103" s="122">
        <v>1</v>
      </c>
      <c r="Q103" s="123">
        <v>7.4799999999999997E-3</v>
      </c>
      <c r="S103" s="124">
        <v>0.91318474432366714</v>
      </c>
      <c r="T103" s="125">
        <v>10.199999999999999</v>
      </c>
      <c r="U103" s="125">
        <v>0.85</v>
      </c>
      <c r="V103" s="123">
        <v>0.1275</v>
      </c>
      <c r="W103" s="123">
        <v>0.1322785630916872</v>
      </c>
      <c r="Y103" s="123">
        <v>-7.0821529753E-3</v>
      </c>
      <c r="Z103" s="123">
        <v>-1.5015270892000001E-2</v>
      </c>
      <c r="AA103" s="123">
        <v>9.7439953732000012E-2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9.48</v>
      </c>
      <c r="K104" s="13">
        <v>10.091605618999999</v>
      </c>
      <c r="L104" s="15">
        <v>943460.71056000004</v>
      </c>
      <c r="M104" s="15">
        <v>1004328.4186</v>
      </c>
      <c r="N104" s="13">
        <v>2693.8668739999998</v>
      </c>
      <c r="O104" s="15">
        <v>99521.172000000006</v>
      </c>
      <c r="P104" s="15">
        <v>1</v>
      </c>
      <c r="Q104" s="8">
        <v>5.8299999999999992E-3</v>
      </c>
      <c r="R104" s="1"/>
      <c r="S104" s="17">
        <v>0.93939461745824704</v>
      </c>
      <c r="T104" s="10">
        <v>1.161</v>
      </c>
      <c r="U104" s="10">
        <v>9.2999999999999999E-2</v>
      </c>
      <c r="V104" s="8">
        <v>0.12537796975999999</v>
      </c>
      <c r="W104" s="8">
        <v>0.11772151898734177</v>
      </c>
      <c r="X104" s="1"/>
      <c r="Y104" s="8">
        <v>4.2372881344000003E-3</v>
      </c>
      <c r="Z104" s="8">
        <v>5.6921721119999998E-2</v>
      </c>
      <c r="AA104" s="8">
        <v>0.16073325412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105.01</v>
      </c>
      <c r="K105" s="121">
        <v>101.79722465</v>
      </c>
      <c r="L105" s="122">
        <v>2256111.4972999999</v>
      </c>
      <c r="M105" s="122">
        <v>2187085.8865</v>
      </c>
      <c r="N105" s="121">
        <v>4351.3621220000005</v>
      </c>
      <c r="O105" s="122">
        <v>21484.73</v>
      </c>
      <c r="P105" s="122">
        <v>1</v>
      </c>
      <c r="Q105" s="123">
        <v>1.4110000000000001E-2</v>
      </c>
      <c r="S105" s="124">
        <v>1.0315605397008238</v>
      </c>
      <c r="T105" s="125">
        <v>15.4</v>
      </c>
      <c r="U105" s="125">
        <v>1.1499999999999999</v>
      </c>
      <c r="V105" s="123">
        <v>0.14893617021</v>
      </c>
      <c r="W105" s="123">
        <v>0.13141605561375105</v>
      </c>
      <c r="Y105" s="123">
        <v>3.4400382210000003E-3</v>
      </c>
      <c r="Z105" s="123">
        <v>5.74076393E-2</v>
      </c>
      <c r="AA105" s="123">
        <v>0.18109541597000001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6.08</v>
      </c>
      <c r="K106" s="13">
        <v>8.6484214320999993</v>
      </c>
      <c r="L106" s="15">
        <v>1001507.8326</v>
      </c>
      <c r="M106" s="15">
        <v>1424582.5336</v>
      </c>
      <c r="N106" s="13">
        <v>4958.0695324999997</v>
      </c>
      <c r="O106" s="15">
        <v>164721.68299999999</v>
      </c>
      <c r="P106" s="15">
        <v>1</v>
      </c>
      <c r="Q106" s="8">
        <v>6.1700000000000001E-3</v>
      </c>
      <c r="R106" s="1"/>
      <c r="S106" s="17">
        <v>0.7030184696403794</v>
      </c>
      <c r="T106" s="10">
        <v>0.94</v>
      </c>
      <c r="U106" s="10">
        <v>7.0000000000000007E-2</v>
      </c>
      <c r="V106" s="8">
        <v>0.12417437251999999</v>
      </c>
      <c r="W106" s="8">
        <v>0.13815789473684212</v>
      </c>
      <c r="X106" s="1"/>
      <c r="Y106" s="8">
        <v>-9.6582466568E-2</v>
      </c>
      <c r="Z106" s="8">
        <v>-0.1163383719</v>
      </c>
      <c r="AA106" s="8">
        <v>-8.788201660400001E-2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9.7200000000000006</v>
      </c>
      <c r="K107" s="121">
        <v>10.215280438000001</v>
      </c>
      <c r="L107" s="122">
        <v>1084741.5120999999</v>
      </c>
      <c r="M107" s="122">
        <v>1140014.2745999999</v>
      </c>
      <c r="N107" s="121">
        <v>2823.1387745000002</v>
      </c>
      <c r="O107" s="122">
        <v>111598.921</v>
      </c>
      <c r="P107" s="122">
        <v>1</v>
      </c>
      <c r="Q107" s="123">
        <v>6.6800000000000002E-3</v>
      </c>
      <c r="S107" s="124">
        <v>0.9515157277368913</v>
      </c>
      <c r="T107" s="125">
        <v>1.32</v>
      </c>
      <c r="U107" s="125">
        <v>0.11</v>
      </c>
      <c r="V107" s="123">
        <v>0.14814814813999999</v>
      </c>
      <c r="W107" s="123">
        <v>0.13580246913580246</v>
      </c>
      <c r="Y107" s="123">
        <v>1.0298661163E-3</v>
      </c>
      <c r="Z107" s="123">
        <v>0.10594344353</v>
      </c>
      <c r="AA107" s="123">
        <v>0.26287590371000003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85.68</v>
      </c>
      <c r="K108" s="13">
        <v>88.363759982999994</v>
      </c>
      <c r="L108" s="15">
        <v>754659.58680000005</v>
      </c>
      <c r="M108" s="15">
        <v>778297.83609999996</v>
      </c>
      <c r="N108" s="13">
        <v>1531.2047769999999</v>
      </c>
      <c r="O108" s="15">
        <v>8807.8850000000002</v>
      </c>
      <c r="P108" s="15">
        <v>1</v>
      </c>
      <c r="Q108" s="8">
        <v>4.6899999999999997E-3</v>
      </c>
      <c r="R108" s="1"/>
      <c r="S108" s="17">
        <v>0.96962827313463906</v>
      </c>
      <c r="T108" s="10">
        <v>13.3</v>
      </c>
      <c r="U108" s="10">
        <v>1.1000000000000001</v>
      </c>
      <c r="V108" s="8">
        <v>0.16189896530999998</v>
      </c>
      <c r="W108" s="8">
        <v>0.15406162464985995</v>
      </c>
      <c r="X108" s="1"/>
      <c r="Y108" s="8">
        <v>-2.7932960892999999E-3</v>
      </c>
      <c r="Z108" s="8">
        <v>9.3408205314000001E-2</v>
      </c>
      <c r="AA108" s="8">
        <v>0.22447577868999999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32.700000000000003</v>
      </c>
      <c r="K109" s="121">
        <v>94.855715312000001</v>
      </c>
      <c r="L109" s="122">
        <v>158147.7948</v>
      </c>
      <c r="M109" s="122">
        <v>458752.97249999997</v>
      </c>
      <c r="N109" s="121">
        <v>4157.0202145000003</v>
      </c>
      <c r="O109" s="122">
        <v>4836.3239999999996</v>
      </c>
      <c r="P109" s="122">
        <v>1</v>
      </c>
      <c r="Q109" s="123">
        <v>1.0399999999999999E-3</v>
      </c>
      <c r="S109" s="124">
        <v>0.34473410371154717</v>
      </c>
      <c r="T109" s="125">
        <v>14.48</v>
      </c>
      <c r="U109" s="125">
        <v>0</v>
      </c>
      <c r="V109" s="123">
        <v>0.15084904676999999</v>
      </c>
      <c r="W109" s="123">
        <v>0</v>
      </c>
      <c r="Y109" s="123">
        <v>-0.59793434157000003</v>
      </c>
      <c r="Z109" s="123">
        <v>-0.56527874637999997</v>
      </c>
      <c r="AA109" s="123">
        <v>-0.59498252469000001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97.4</v>
      </c>
      <c r="K110" s="13">
        <v>95.104022065999999</v>
      </c>
      <c r="L110" s="15">
        <v>466467.10600000003</v>
      </c>
      <c r="M110" s="15">
        <v>455471.23144</v>
      </c>
      <c r="N110" s="13">
        <v>564.12167499999998</v>
      </c>
      <c r="O110" s="15">
        <v>4789.1899999999996</v>
      </c>
      <c r="P110" s="15">
        <v>1</v>
      </c>
      <c r="Q110" s="8">
        <v>2.9099999999999998E-3</v>
      </c>
      <c r="R110" s="1"/>
      <c r="S110" s="17">
        <v>1.024141754303584</v>
      </c>
      <c r="T110" s="10">
        <v>12.08</v>
      </c>
      <c r="U110" s="10">
        <v>0.98</v>
      </c>
      <c r="V110" s="8">
        <v>0.12933618843</v>
      </c>
      <c r="W110" s="8">
        <v>0.12073921971252566</v>
      </c>
      <c r="X110" s="1"/>
      <c r="Y110" s="8">
        <v>0</v>
      </c>
      <c r="Z110" s="8">
        <v>5.9263383289E-2</v>
      </c>
      <c r="AA110" s="8">
        <v>0.18804925866000002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91.39</v>
      </c>
      <c r="K111" s="121">
        <v>97.478870932999996</v>
      </c>
      <c r="L111" s="122">
        <v>383838</v>
      </c>
      <c r="M111" s="122">
        <v>409411.25792</v>
      </c>
      <c r="N111" s="121">
        <v>421.56595399999998</v>
      </c>
      <c r="O111" s="122">
        <v>4200</v>
      </c>
      <c r="P111" s="122">
        <v>1</v>
      </c>
      <c r="Q111" s="123">
        <v>2.3699999999999997E-3</v>
      </c>
      <c r="S111" s="124">
        <v>0.9375365053501179</v>
      </c>
      <c r="T111" s="125">
        <v>12</v>
      </c>
      <c r="U111" s="125">
        <v>1</v>
      </c>
      <c r="V111" s="123">
        <v>0.13069048137</v>
      </c>
      <c r="W111" s="123">
        <v>0.1313053944632892</v>
      </c>
      <c r="Y111" s="123">
        <v>-1.0940919037000001E-4</v>
      </c>
      <c r="Z111" s="123">
        <v>0.12460941675000001</v>
      </c>
      <c r="AA111" s="123">
        <v>0.14186799583000001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92.96</v>
      </c>
      <c r="K112" s="13">
        <v>97.315755917999994</v>
      </c>
      <c r="L112" s="15">
        <v>404075.08847999998</v>
      </c>
      <c r="M112" s="15">
        <v>423008.52714000002</v>
      </c>
      <c r="N112" s="13">
        <v>926.28737149999995</v>
      </c>
      <c r="O112" s="15">
        <v>4346.7629999999999</v>
      </c>
      <c r="P112" s="15">
        <v>1</v>
      </c>
      <c r="Q112" s="8">
        <v>2.5100000000000001E-3</v>
      </c>
      <c r="R112" s="1"/>
      <c r="S112" s="17">
        <v>0.95524100001165035</v>
      </c>
      <c r="T112" s="10">
        <v>12.04</v>
      </c>
      <c r="U112" s="10">
        <v>0.95</v>
      </c>
      <c r="V112" s="8">
        <v>0.13278923569000001</v>
      </c>
      <c r="W112" s="8">
        <v>0.12263339070567986</v>
      </c>
      <c r="X112" s="1"/>
      <c r="Y112" s="8">
        <v>-1.0010649626999999E-2</v>
      </c>
      <c r="Z112" s="8">
        <v>0.10016769116</v>
      </c>
      <c r="AA112" s="8">
        <v>0.17248573240999998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99.93</v>
      </c>
      <c r="K113" s="121">
        <v>102.24681599</v>
      </c>
      <c r="L113" s="122">
        <v>385465.88487000001</v>
      </c>
      <c r="M113" s="122">
        <v>394402.67590999999</v>
      </c>
      <c r="N113" s="121">
        <v>825.94784349999998</v>
      </c>
      <c r="O113" s="122">
        <v>3857.3589999999999</v>
      </c>
      <c r="P113" s="122">
        <v>1</v>
      </c>
      <c r="Q113" s="123">
        <v>2.4099999999999998E-3</v>
      </c>
      <c r="S113" s="124">
        <v>0.97734094731882326</v>
      </c>
      <c r="T113" s="125">
        <v>11.9</v>
      </c>
      <c r="U113" s="125">
        <v>1.1000000000000001</v>
      </c>
      <c r="V113" s="123">
        <v>0.12742263625</v>
      </c>
      <c r="W113" s="123">
        <v>0.13209246472530772</v>
      </c>
      <c r="Y113" s="123">
        <v>9.9039919151000001E-3</v>
      </c>
      <c r="Z113" s="123">
        <v>0.15834001818000001</v>
      </c>
      <c r="AA113" s="123">
        <v>0.21471087818000001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9.4</v>
      </c>
      <c r="K114" s="13">
        <v>9.4507741319999994</v>
      </c>
      <c r="L114" s="15">
        <v>338400</v>
      </c>
      <c r="M114" s="15">
        <v>340227.86875000002</v>
      </c>
      <c r="N114" s="13">
        <v>429.86026500000003</v>
      </c>
      <c r="O114" s="15">
        <v>36000</v>
      </c>
      <c r="P114" s="15">
        <v>1</v>
      </c>
      <c r="Q114" s="8">
        <v>2.1099999999999999E-3</v>
      </c>
      <c r="R114" s="1"/>
      <c r="S114" s="17">
        <v>0.99462751608589617</v>
      </c>
      <c r="T114" s="10">
        <v>1.1599999999999999</v>
      </c>
      <c r="U114" s="10">
        <v>0.11</v>
      </c>
      <c r="V114" s="8">
        <v>0.13242009131999999</v>
      </c>
      <c r="W114" s="8">
        <v>0.14042553191489363</v>
      </c>
      <c r="X114" s="1"/>
      <c r="Y114" s="8">
        <v>2.1321961613000001E-3</v>
      </c>
      <c r="Z114" s="8">
        <v>0.125338477</v>
      </c>
      <c r="AA114" s="8">
        <v>0.223537666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9.01</v>
      </c>
      <c r="K115" s="121">
        <v>9.3975252947999994</v>
      </c>
      <c r="L115" s="122">
        <v>329310.49945</v>
      </c>
      <c r="M115" s="122">
        <v>343474.33390000003</v>
      </c>
      <c r="N115" s="121">
        <v>867.36642600000005</v>
      </c>
      <c r="O115" s="122">
        <v>36549.445</v>
      </c>
      <c r="P115" s="122">
        <v>1</v>
      </c>
      <c r="Q115" s="123">
        <v>2.0499999999999997E-3</v>
      </c>
      <c r="S115" s="124">
        <v>0.9587630485001799</v>
      </c>
      <c r="T115" s="125">
        <v>1.2909999999999999</v>
      </c>
      <c r="U115" s="125">
        <v>0.106</v>
      </c>
      <c r="V115" s="123">
        <v>0.14771167048</v>
      </c>
      <c r="W115" s="123">
        <v>0.14117647058823529</v>
      </c>
      <c r="Y115" s="123">
        <v>5.1316376612000007E-3</v>
      </c>
      <c r="Z115" s="123">
        <v>7.9603093106999992E-2</v>
      </c>
      <c r="AA115" s="123">
        <v>0.1933784191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9.42</v>
      </c>
      <c r="K116" s="13">
        <v>9.4327683094000001</v>
      </c>
      <c r="L116" s="15">
        <v>353590.4388</v>
      </c>
      <c r="M116" s="15">
        <v>354069.71185000002</v>
      </c>
      <c r="N116" s="13">
        <v>1290.7234894999999</v>
      </c>
      <c r="O116" s="15">
        <v>37536.14</v>
      </c>
      <c r="P116" s="15">
        <v>1</v>
      </c>
      <c r="Q116" s="8">
        <v>2.2000000000000001E-3</v>
      </c>
      <c r="R116" s="1"/>
      <c r="S116" s="17">
        <v>0.9986463878915296</v>
      </c>
      <c r="T116" s="10">
        <v>1.32</v>
      </c>
      <c r="U116" s="10">
        <v>0.11</v>
      </c>
      <c r="V116" s="8">
        <v>0.14965986394</v>
      </c>
      <c r="W116" s="8">
        <v>0.14012738853503184</v>
      </c>
      <c r="X116" s="1"/>
      <c r="Y116" s="8">
        <v>2.1276595743999998E-3</v>
      </c>
      <c r="Z116" s="8">
        <v>7.9201135610000001E-2</v>
      </c>
      <c r="AA116" s="8">
        <v>0.23680838059999998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8.39</v>
      </c>
      <c r="K117" s="121">
        <v>9.2579243334000001</v>
      </c>
      <c r="L117" s="122">
        <v>333599.68975999998</v>
      </c>
      <c r="M117" s="122">
        <v>368109.73605000001</v>
      </c>
      <c r="N117" s="121">
        <v>1491.5885049999999</v>
      </c>
      <c r="O117" s="122">
        <v>39761.584000000003</v>
      </c>
      <c r="P117" s="122">
        <v>1</v>
      </c>
      <c r="Q117" s="123">
        <v>2.0999999999999999E-3</v>
      </c>
      <c r="S117" s="124">
        <v>0.90625065596304655</v>
      </c>
      <c r="T117" s="125">
        <v>1.44</v>
      </c>
      <c r="U117" s="125">
        <v>0.12</v>
      </c>
      <c r="V117" s="123">
        <v>0.16589861751000001</v>
      </c>
      <c r="W117" s="123">
        <v>0.17163289630512513</v>
      </c>
      <c r="Y117" s="123">
        <v>-1.9859813083999998E-2</v>
      </c>
      <c r="Z117" s="123">
        <v>5.3446708353999998E-2</v>
      </c>
      <c r="AA117" s="123">
        <v>0.14272005662000001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9.61</v>
      </c>
      <c r="K118" s="13">
        <v>9.9182162272000003</v>
      </c>
      <c r="L118" s="15">
        <v>297067.96217000001</v>
      </c>
      <c r="M118" s="15">
        <v>306595.65899999999</v>
      </c>
      <c r="N118" s="13">
        <v>256.27967999999998</v>
      </c>
      <c r="O118" s="15">
        <v>30912.378998</v>
      </c>
      <c r="P118" s="15">
        <v>1</v>
      </c>
      <c r="Q118" s="8">
        <v>1.8500000000000001E-3</v>
      </c>
      <c r="R118" s="1"/>
      <c r="S118" s="17">
        <v>0.96892422789142874</v>
      </c>
      <c r="T118" s="10">
        <v>1.2350000000000001</v>
      </c>
      <c r="U118" s="10">
        <v>0.1</v>
      </c>
      <c r="V118" s="8">
        <v>0.13986409965999999</v>
      </c>
      <c r="W118" s="8">
        <v>0.12486992715920918</v>
      </c>
      <c r="X118" s="1"/>
      <c r="Y118" s="8">
        <v>1.0515247109999999E-2</v>
      </c>
      <c r="Z118" s="8">
        <v>8.3640899256000004E-2</v>
      </c>
      <c r="AA118" s="8">
        <v>0.24728040122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20.43</v>
      </c>
      <c r="K119" s="121">
        <v>20.689031624999998</v>
      </c>
      <c r="L119" s="122">
        <v>2638187.3942999998</v>
      </c>
      <c r="M119" s="122">
        <v>2671636.9276999999</v>
      </c>
      <c r="N119" s="121">
        <v>4488.8922240000002</v>
      </c>
      <c r="O119" s="122">
        <v>129133.01</v>
      </c>
      <c r="P119" s="122">
        <v>1</v>
      </c>
      <c r="Q119" s="123">
        <v>1.6410000000000001E-2</v>
      </c>
      <c r="S119" s="124">
        <v>0.98747976078846567</v>
      </c>
      <c r="T119" s="125">
        <v>1.89</v>
      </c>
      <c r="U119" s="125">
        <v>0.17</v>
      </c>
      <c r="V119" s="123">
        <v>9.7922387441E-2</v>
      </c>
      <c r="W119" s="123">
        <v>9.9853157121879588E-2</v>
      </c>
      <c r="Y119" s="123">
        <v>-8.7336244541999994E-3</v>
      </c>
      <c r="Z119" s="123">
        <v>6.3636527023999995E-2</v>
      </c>
      <c r="AA119" s="123">
        <v>0.16391359199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111.5</v>
      </c>
      <c r="K120" s="13">
        <v>116.63519913</v>
      </c>
      <c r="L120" s="15">
        <v>3214393.36</v>
      </c>
      <c r="M120" s="15">
        <v>3362434.1672999999</v>
      </c>
      <c r="N120" s="13">
        <v>10216.079589999999</v>
      </c>
      <c r="O120" s="15">
        <v>28828.639999999999</v>
      </c>
      <c r="P120" s="15">
        <v>1</v>
      </c>
      <c r="Q120" s="8">
        <v>2.001E-2</v>
      </c>
      <c r="R120" s="1"/>
      <c r="S120" s="17">
        <v>0.9559721321839012</v>
      </c>
      <c r="T120" s="10">
        <v>9.83</v>
      </c>
      <c r="U120" s="10">
        <v>0.84</v>
      </c>
      <c r="V120" s="8">
        <v>9.6297021944E-2</v>
      </c>
      <c r="W120" s="8">
        <v>9.0403587443946193E-2</v>
      </c>
      <c r="X120" s="1"/>
      <c r="Y120" s="8">
        <v>1.9475176008E-2</v>
      </c>
      <c r="Z120" s="8">
        <v>6.2142397081E-2</v>
      </c>
      <c r="AA120" s="8">
        <v>0.19702159494999999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109.73</v>
      </c>
      <c r="K121" s="121">
        <v>110.25574577</v>
      </c>
      <c r="L121" s="122">
        <v>7056522.8750999998</v>
      </c>
      <c r="M121" s="122">
        <v>7090332.5636</v>
      </c>
      <c r="N121" s="121">
        <v>14555.398047999999</v>
      </c>
      <c r="O121" s="122">
        <v>64308.055</v>
      </c>
      <c r="P121" s="122">
        <v>1</v>
      </c>
      <c r="Q121" s="123">
        <v>4.4409999999999998E-2</v>
      </c>
      <c r="S121" s="124">
        <v>0.99523157939454021</v>
      </c>
      <c r="T121" s="125">
        <v>11.04</v>
      </c>
      <c r="U121" s="125">
        <v>0.92</v>
      </c>
      <c r="V121" s="123">
        <v>0.10462471568999999</v>
      </c>
      <c r="W121" s="123">
        <v>0.10061058962908959</v>
      </c>
      <c r="Y121" s="123">
        <v>-1.3751572892999999E-2</v>
      </c>
      <c r="Z121" s="123">
        <v>5.0307909759999998E-2</v>
      </c>
      <c r="AA121" s="123">
        <v>0.15411629307999999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92.91</v>
      </c>
      <c r="K122" s="13">
        <v>103.91047519999999</v>
      </c>
      <c r="L122" s="15">
        <v>1981768.0702</v>
      </c>
      <c r="M122" s="15">
        <v>2216407.9421999999</v>
      </c>
      <c r="N122" s="13">
        <v>5660.3568800000003</v>
      </c>
      <c r="O122" s="15">
        <v>21329.975999999999</v>
      </c>
      <c r="P122" s="15">
        <v>1</v>
      </c>
      <c r="Q122" s="8">
        <v>1.248E-2</v>
      </c>
      <c r="R122" s="1"/>
      <c r="S122" s="17">
        <v>0.89413506983942659</v>
      </c>
      <c r="T122" s="10">
        <v>8.2200000000000006</v>
      </c>
      <c r="U122" s="10">
        <v>0.71</v>
      </c>
      <c r="V122" s="8">
        <v>9.8703170029000004E-2</v>
      </c>
      <c r="W122" s="8">
        <v>9.1701646754924121E-2</v>
      </c>
      <c r="X122" s="1"/>
      <c r="Y122" s="8">
        <v>-2.2617294339999996E-2</v>
      </c>
      <c r="Z122" s="8">
        <v>4.2292070553000001E-2</v>
      </c>
      <c r="AA122" s="8">
        <v>0.22454313638999998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78.84</v>
      </c>
      <c r="K123" s="121">
        <v>110.65798393</v>
      </c>
      <c r="L123" s="122">
        <v>371264.02487999998</v>
      </c>
      <c r="M123" s="122">
        <v>521097.52028</v>
      </c>
      <c r="N123" s="121">
        <v>68.415571999999997</v>
      </c>
      <c r="O123" s="122" t="e">
        <v>#N/A</v>
      </c>
      <c r="P123" s="122">
        <v>0</v>
      </c>
      <c r="Q123" s="123" t="s">
        <v>211</v>
      </c>
      <c r="S123" s="124">
        <v>0.71246553750583952</v>
      </c>
      <c r="T123" s="125">
        <v>7.9</v>
      </c>
      <c r="U123" s="125">
        <v>0.55000000000000004</v>
      </c>
      <c r="V123" s="123">
        <v>9.8750000000000004E-2</v>
      </c>
      <c r="W123" s="123">
        <v>8.3713850837138518E-2</v>
      </c>
      <c r="Y123" s="123">
        <v>-8.4266130051999996E-3</v>
      </c>
      <c r="Z123" s="123">
        <v>1.9852419965999998E-2</v>
      </c>
      <c r="AA123" s="123">
        <v>8.5921656530000001E-2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108.54</v>
      </c>
      <c r="K124" s="13">
        <v>117.23208319</v>
      </c>
      <c r="L124" s="15">
        <v>1517616.3742</v>
      </c>
      <c r="M124" s="15">
        <v>1639149.8899000001</v>
      </c>
      <c r="N124" s="13">
        <v>6087.0508040000004</v>
      </c>
      <c r="O124" s="15">
        <v>13982.093000000001</v>
      </c>
      <c r="P124" s="15">
        <v>1</v>
      </c>
      <c r="Q124" s="8">
        <v>9.4599999999999997E-3</v>
      </c>
      <c r="R124" s="1"/>
      <c r="S124" s="17">
        <v>0.92585576445048245</v>
      </c>
      <c r="T124" s="10">
        <v>10.87</v>
      </c>
      <c r="U124" s="10">
        <v>1</v>
      </c>
      <c r="V124" s="8">
        <v>0.10644339992000001</v>
      </c>
      <c r="W124" s="8">
        <v>0.11055831951354339</v>
      </c>
      <c r="X124" s="1"/>
      <c r="Y124" s="8">
        <v>-8.8576385714999994E-3</v>
      </c>
      <c r="Z124" s="8">
        <v>7.9084590334000004E-2</v>
      </c>
      <c r="AA124" s="8">
        <v>0.18056628759999999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2644.96</v>
      </c>
      <c r="K125" s="121">
        <v>2641.0362691999999</v>
      </c>
      <c r="L125" s="122">
        <v>572427.53312000004</v>
      </c>
      <c r="M125" s="122">
        <v>571578.35146000003</v>
      </c>
      <c r="N125" s="121">
        <v>2931.0537859999999</v>
      </c>
      <c r="O125" s="122">
        <v>216.422</v>
      </c>
      <c r="P125" s="122">
        <v>0</v>
      </c>
      <c r="Q125" s="123" t="s">
        <v>211</v>
      </c>
      <c r="S125" s="124">
        <v>1.001485678498913</v>
      </c>
      <c r="T125" s="125">
        <v>245.37332398000001</v>
      </c>
      <c r="U125" s="125">
        <v>27.043617879999999</v>
      </c>
      <c r="V125" s="123">
        <v>0.10309803528</v>
      </c>
      <c r="W125" s="123">
        <v>0.12269501790575282</v>
      </c>
      <c r="Y125" s="123">
        <v>4.5628038479E-3</v>
      </c>
      <c r="Z125" s="123">
        <v>0.17708132640999999</v>
      </c>
      <c r="AA125" s="123">
        <v>0.23740814447000003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908.99</v>
      </c>
      <c r="K126" s="13">
        <v>1036.0764282</v>
      </c>
      <c r="L126" s="15">
        <v>553529.46050000004</v>
      </c>
      <c r="M126" s="15">
        <v>630918.74098</v>
      </c>
      <c r="N126" s="13">
        <v>50.406000499999998</v>
      </c>
      <c r="O126" s="15" t="e">
        <v>#N/A</v>
      </c>
      <c r="P126" s="15">
        <v>0</v>
      </c>
      <c r="Q126" s="8" t="s">
        <v>211</v>
      </c>
      <c r="R126" s="1"/>
      <c r="S126" s="17">
        <v>0.87733875152358187</v>
      </c>
      <c r="T126" s="10">
        <v>81.77</v>
      </c>
      <c r="U126" s="10">
        <v>5.3</v>
      </c>
      <c r="V126" s="8">
        <v>8.9024615954000005E-2</v>
      </c>
      <c r="W126" s="8">
        <v>6.996776642207285E-2</v>
      </c>
      <c r="X126" s="1"/>
      <c r="Y126" s="8">
        <v>6.9679849348000004E-3</v>
      </c>
      <c r="Z126" s="8">
        <v>-1.078665055E-2</v>
      </c>
      <c r="AA126" s="8">
        <v>7.8931683714E-2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51.1</v>
      </c>
      <c r="K127" s="121">
        <v>70.022311919000003</v>
      </c>
      <c r="L127" s="122">
        <v>145635</v>
      </c>
      <c r="M127" s="122">
        <v>199563.58897000001</v>
      </c>
      <c r="N127" s="121">
        <v>154.8553235</v>
      </c>
      <c r="O127" s="122" t="e">
        <v>#N/A</v>
      </c>
      <c r="P127" s="122">
        <v>0</v>
      </c>
      <c r="Q127" s="123" t="s">
        <v>211</v>
      </c>
      <c r="S127" s="124">
        <v>0.72976739270064606</v>
      </c>
      <c r="T127" s="125">
        <v>5.73</v>
      </c>
      <c r="U127" s="125">
        <v>0.48</v>
      </c>
      <c r="V127" s="123">
        <v>0.126910299</v>
      </c>
      <c r="W127" s="123">
        <v>0.11272015655577299</v>
      </c>
      <c r="Y127" s="123">
        <v>-5.6431212306000001E-3</v>
      </c>
      <c r="Z127" s="123">
        <v>0.14021519579</v>
      </c>
      <c r="AA127" s="123">
        <v>0.27430483841000003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10.4</v>
      </c>
      <c r="K128" s="13">
        <v>11.600263283</v>
      </c>
      <c r="L128" s="15">
        <v>982326.10320000001</v>
      </c>
      <c r="M128" s="15">
        <v>1095696.2911</v>
      </c>
      <c r="N128" s="13">
        <v>5411.5447315000001</v>
      </c>
      <c r="O128" s="15">
        <v>94454.433000000005</v>
      </c>
      <c r="P128" s="15">
        <v>1</v>
      </c>
      <c r="Q128" s="8">
        <v>5.1900000000000002E-3</v>
      </c>
      <c r="R128" s="1"/>
      <c r="S128" s="17">
        <v>0.89653137573532782</v>
      </c>
      <c r="T128" s="10">
        <v>1.31</v>
      </c>
      <c r="U128" s="10">
        <v>0.11</v>
      </c>
      <c r="V128" s="8">
        <v>0.13936170212000001</v>
      </c>
      <c r="W128" s="8">
        <v>0.12692307692307692</v>
      </c>
      <c r="X128" s="1"/>
      <c r="Y128" s="8">
        <v>-1.0466222645E-2</v>
      </c>
      <c r="Z128" s="8">
        <v>-2.2061089339999999E-2</v>
      </c>
      <c r="AA128" s="8">
        <v>0.25716997018999999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42.4</v>
      </c>
      <c r="K129" s="121">
        <v>87.610636834999994</v>
      </c>
      <c r="L129" s="122">
        <v>987828.24639999995</v>
      </c>
      <c r="M129" s="122">
        <v>2041138.2487999999</v>
      </c>
      <c r="N129" s="121">
        <v>598.57239200000004</v>
      </c>
      <c r="O129" s="122">
        <v>23297.835999999999</v>
      </c>
      <c r="P129" s="122">
        <v>1</v>
      </c>
      <c r="Q129" s="123">
        <v>5.7399999999999994E-3</v>
      </c>
      <c r="S129" s="124">
        <v>0.48395950003026822</v>
      </c>
      <c r="T129" s="125">
        <v>8.2799999999999994</v>
      </c>
      <c r="U129" s="125">
        <v>0.42</v>
      </c>
      <c r="V129" s="123">
        <v>0.17887232664</v>
      </c>
      <c r="W129" s="123">
        <v>0.11886792452830189</v>
      </c>
      <c r="Y129" s="123">
        <v>-1.6697588126000001E-2</v>
      </c>
      <c r="Z129" s="123">
        <v>-4.7069347562E-2</v>
      </c>
      <c r="AA129" s="123">
        <v>9.6265498727000007E-2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6.95</v>
      </c>
      <c r="K130" s="13">
        <v>9.5491202030999993</v>
      </c>
      <c r="L130" s="15">
        <v>688890.90830000001</v>
      </c>
      <c r="M130" s="15">
        <v>946518.28636000003</v>
      </c>
      <c r="N130" s="13">
        <v>880.33489950000001</v>
      </c>
      <c r="O130" s="15">
        <v>99120.994000000006</v>
      </c>
      <c r="P130" s="15">
        <v>1</v>
      </c>
      <c r="Q130" s="8">
        <v>4.2599999999999999E-3</v>
      </c>
      <c r="R130" s="1"/>
      <c r="S130" s="17">
        <v>0.72781574136471461</v>
      </c>
      <c r="T130" s="10">
        <v>0.94</v>
      </c>
      <c r="U130" s="10">
        <v>7.0000000000000007E-2</v>
      </c>
      <c r="V130" s="8">
        <v>0.13467048710000001</v>
      </c>
      <c r="W130" s="8">
        <v>0.12086330935251799</v>
      </c>
      <c r="X130" s="1"/>
      <c r="Y130" s="8">
        <v>4.3352601150999995E-3</v>
      </c>
      <c r="Z130" s="8">
        <v>7.4227250751999997E-3</v>
      </c>
      <c r="AA130" s="8">
        <v>0.13566058980999998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93</v>
      </c>
      <c r="K131" s="121">
        <v>123.97140628</v>
      </c>
      <c r="L131" s="122">
        <v>692082.28500000003</v>
      </c>
      <c r="M131" s="122">
        <v>922563.59285000002</v>
      </c>
      <c r="N131" s="121">
        <v>1017.174671</v>
      </c>
      <c r="O131" s="122">
        <v>7441.7449999999999</v>
      </c>
      <c r="P131" s="122">
        <v>1</v>
      </c>
      <c r="Q131" s="123">
        <v>4.3099999999999996E-3</v>
      </c>
      <c r="S131" s="124">
        <v>0.75017298577666824</v>
      </c>
      <c r="T131" s="125">
        <v>14.37</v>
      </c>
      <c r="U131" s="125">
        <v>0.92</v>
      </c>
      <c r="V131" s="123">
        <v>0.18030112923</v>
      </c>
      <c r="W131" s="123">
        <v>0.11870967741935484</v>
      </c>
      <c r="Y131" s="123">
        <v>1.0753844435E-4</v>
      </c>
      <c r="Z131" s="123">
        <v>0.13631144543999998</v>
      </c>
      <c r="AA131" s="123">
        <v>0.38752965693999997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9.75</v>
      </c>
      <c r="K132" s="13">
        <v>10.685434112999999</v>
      </c>
      <c r="L132" s="15">
        <v>1522394.7375</v>
      </c>
      <c r="M132" s="15">
        <v>1668456.273</v>
      </c>
      <c r="N132" s="13">
        <v>1801.2916640000001</v>
      </c>
      <c r="O132" s="15">
        <v>156143.04999999999</v>
      </c>
      <c r="P132" s="15">
        <v>1</v>
      </c>
      <c r="Q132" s="8">
        <v>9.5499999999999995E-3</v>
      </c>
      <c r="R132" s="1"/>
      <c r="S132" s="17">
        <v>0.91245707913149343</v>
      </c>
      <c r="T132" s="10">
        <v>1.08</v>
      </c>
      <c r="U132" s="10">
        <v>0.09</v>
      </c>
      <c r="V132" s="8">
        <v>0.12568369603000001</v>
      </c>
      <c r="W132" s="8">
        <v>0.11076923076923077</v>
      </c>
      <c r="X132" s="1"/>
      <c r="Y132" s="8">
        <v>-1.1156186612000001E-2</v>
      </c>
      <c r="Z132" s="8">
        <v>-1.6423151452999999E-2</v>
      </c>
      <c r="AA132" s="8">
        <v>0.27350094735999997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8.4</v>
      </c>
      <c r="K133" s="121">
        <v>11.068891775000001</v>
      </c>
      <c r="L133" s="122">
        <v>282458.21519999998</v>
      </c>
      <c r="M133" s="122">
        <v>372202.31134000001</v>
      </c>
      <c r="N133" s="121">
        <v>231.46465499999999</v>
      </c>
      <c r="O133" s="122">
        <v>33625.978000000003</v>
      </c>
      <c r="P133" s="122">
        <v>0</v>
      </c>
      <c r="Q133" s="123" t="s">
        <v>211</v>
      </c>
      <c r="R133" s="1"/>
      <c r="S133" s="124">
        <v>0.75888356040955141</v>
      </c>
      <c r="T133" s="125">
        <v>0.63200000000000001</v>
      </c>
      <c r="U133" s="125">
        <v>0.05</v>
      </c>
      <c r="V133" s="123">
        <v>8.5405405405000009E-2</v>
      </c>
      <c r="W133" s="123">
        <v>7.1428571428571438E-2</v>
      </c>
      <c r="X133" s="1"/>
      <c r="Y133" s="123">
        <v>5.9880239513999999E-3</v>
      </c>
      <c r="Z133" s="123">
        <v>6.7849411188999995E-2</v>
      </c>
      <c r="AA133" s="123">
        <v>0.23218238646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86.79</v>
      </c>
      <c r="K134" s="13">
        <v>96.487088443000005</v>
      </c>
      <c r="L134" s="15">
        <v>521429.19939000002</v>
      </c>
      <c r="M134" s="15">
        <v>579688.73462999996</v>
      </c>
      <c r="N134" s="13">
        <v>2518.4183575000002</v>
      </c>
      <c r="O134" s="15">
        <v>6007.9409999999998</v>
      </c>
      <c r="P134" s="15">
        <v>1</v>
      </c>
      <c r="Q134" s="8">
        <v>2.7900000000000004E-3</v>
      </c>
      <c r="R134" s="1"/>
      <c r="S134" s="17">
        <v>0.89949858992036458</v>
      </c>
      <c r="T134" s="10">
        <v>9.6</v>
      </c>
      <c r="U134" s="10">
        <v>0.8</v>
      </c>
      <c r="V134" s="8">
        <v>0.12540822991</v>
      </c>
      <c r="W134" s="8">
        <v>0.11061182163843762</v>
      </c>
      <c r="X134" s="1"/>
      <c r="Y134" s="8">
        <v>6.1228283394000006E-3</v>
      </c>
      <c r="Z134" s="8">
        <v>6.1876531077000002E-2</v>
      </c>
      <c r="AA134" s="8">
        <v>0.27115180317999998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4.96</v>
      </c>
      <c r="K135" s="121">
        <v>8.3778007130999992</v>
      </c>
      <c r="L135" s="122">
        <v>102805.78608000001</v>
      </c>
      <c r="M135" s="122">
        <v>173646.44918</v>
      </c>
      <c r="N135" s="121">
        <v>411.606154</v>
      </c>
      <c r="O135" s="122" t="e">
        <v>#N/A</v>
      </c>
      <c r="P135" s="122">
        <v>0</v>
      </c>
      <c r="Q135" s="123" t="s">
        <v>211</v>
      </c>
      <c r="R135" s="1"/>
      <c r="S135" s="124">
        <v>0.59204081952489818</v>
      </c>
      <c r="T135" s="125">
        <v>1.04</v>
      </c>
      <c r="U135" s="125">
        <v>7.0000000000000007E-2</v>
      </c>
      <c r="V135" s="123">
        <v>0.14054054054000001</v>
      </c>
      <c r="W135" s="123">
        <v>0.16935483870967744</v>
      </c>
      <c r="X135" s="1"/>
      <c r="Y135" s="123">
        <v>-0.18151815182</v>
      </c>
      <c r="Z135" s="123">
        <v>-0.23004140842000001</v>
      </c>
      <c r="AA135" s="123">
        <v>-0.21806100801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63.4</v>
      </c>
      <c r="K136" s="13">
        <v>113.35180643</v>
      </c>
      <c r="L136" s="15">
        <v>213313.04060000001</v>
      </c>
      <c r="M136" s="15">
        <v>381378.84051000001</v>
      </c>
      <c r="N136" s="13">
        <v>242.2414785</v>
      </c>
      <c r="O136" s="15">
        <v>3364.5590000000002</v>
      </c>
      <c r="P136" s="15">
        <v>0</v>
      </c>
      <c r="Q136" s="8" t="s">
        <v>211</v>
      </c>
      <c r="R136" s="1"/>
      <c r="S136" s="17">
        <v>0.55932059661662681</v>
      </c>
      <c r="T136" s="10">
        <v>7.03</v>
      </c>
      <c r="U136" s="10">
        <v>0.9</v>
      </c>
      <c r="V136" s="8">
        <v>0.12008882814999999</v>
      </c>
      <c r="W136" s="8">
        <v>0.17034700315457416</v>
      </c>
      <c r="X136" s="1"/>
      <c r="Y136" s="8">
        <v>-3.2061068702000005E-2</v>
      </c>
      <c r="Z136" s="8">
        <v>9.0888389249999993E-2</v>
      </c>
      <c r="AA136" s="8">
        <v>0.21533642672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80.42</v>
      </c>
      <c r="K137" s="121">
        <v>89.068378769999995</v>
      </c>
      <c r="L137" s="122">
        <v>203169.87119999999</v>
      </c>
      <c r="M137" s="122">
        <v>225018.78938999999</v>
      </c>
      <c r="N137" s="121">
        <v>1058.581465</v>
      </c>
      <c r="O137" s="122">
        <v>2526.36</v>
      </c>
      <c r="P137" s="122">
        <v>1</v>
      </c>
      <c r="Q137" s="123">
        <v>1.2600000000000001E-3</v>
      </c>
      <c r="R137" s="1"/>
      <c r="S137" s="124">
        <v>0.90290180545070231</v>
      </c>
      <c r="T137" s="125">
        <v>11.4</v>
      </c>
      <c r="U137" s="125">
        <v>0.95</v>
      </c>
      <c r="V137" s="123">
        <v>0.14634146340999998</v>
      </c>
      <c r="W137" s="123">
        <v>0.14175578214374532</v>
      </c>
      <c r="X137" s="1"/>
      <c r="Y137" s="123">
        <v>1.0936517913999999E-2</v>
      </c>
      <c r="Z137" s="123">
        <v>6.1071655151E-2</v>
      </c>
      <c r="AA137" s="123">
        <v>0.19162365801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62.77</v>
      </c>
      <c r="K138" s="13">
        <v>85.577338577000006</v>
      </c>
      <c r="L138" s="15">
        <v>139521.13871999999</v>
      </c>
      <c r="M138" s="15">
        <v>190215.83124</v>
      </c>
      <c r="N138" s="13">
        <v>365.00289950000001</v>
      </c>
      <c r="O138" s="15">
        <v>2222.7359999999999</v>
      </c>
      <c r="P138" s="15">
        <v>1</v>
      </c>
      <c r="Q138" s="8">
        <v>8.699999999999999E-4</v>
      </c>
      <c r="R138" s="1"/>
      <c r="S138" s="17">
        <v>0.73348857353774066</v>
      </c>
      <c r="T138" s="10">
        <v>11.26</v>
      </c>
      <c r="U138" s="10">
        <v>0.85</v>
      </c>
      <c r="V138" s="8">
        <v>0.17219758373000002</v>
      </c>
      <c r="W138" s="8">
        <v>0.16249800860283573</v>
      </c>
      <c r="X138" s="1"/>
      <c r="Y138" s="8">
        <v>-2.0290307476999999E-2</v>
      </c>
      <c r="Z138" s="8">
        <v>3.6286978875000001E-2</v>
      </c>
      <c r="AA138" s="8">
        <v>0.13981566091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8.7100000000000009</v>
      </c>
      <c r="K139" s="121">
        <v>9.8439007674999992</v>
      </c>
      <c r="L139" s="122">
        <v>1274745.9704</v>
      </c>
      <c r="M139" s="122">
        <v>1440697.2257999999</v>
      </c>
      <c r="N139" s="121">
        <v>3205.4971650000002</v>
      </c>
      <c r="O139" s="122">
        <v>146354.302</v>
      </c>
      <c r="P139" s="122">
        <v>1</v>
      </c>
      <c r="Q139" s="123">
        <v>7.9500000000000005E-3</v>
      </c>
      <c r="R139" s="1"/>
      <c r="S139" s="124">
        <v>0.88481184499100052</v>
      </c>
      <c r="T139" s="125">
        <v>1.0861688810000001</v>
      </c>
      <c r="U139" s="125">
        <v>0.09</v>
      </c>
      <c r="V139" s="123">
        <v>0.13442684169999999</v>
      </c>
      <c r="W139" s="123">
        <v>0.12399540757749712</v>
      </c>
      <c r="X139" s="1"/>
      <c r="Y139" s="123">
        <v>-9.101251420399999E-3</v>
      </c>
      <c r="Z139" s="123">
        <v>8.7957915945000006E-2</v>
      </c>
      <c r="AA139" s="123">
        <v>0.23156214523999999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8.4499999999999993</v>
      </c>
      <c r="K140" s="13">
        <v>9.4436455051999992</v>
      </c>
      <c r="L140" s="15">
        <v>170597.38800000001</v>
      </c>
      <c r="M140" s="15">
        <v>190658.13685000001</v>
      </c>
      <c r="N140" s="13">
        <v>486.68390950000003</v>
      </c>
      <c r="O140" s="15">
        <v>20189.04</v>
      </c>
      <c r="P140" s="15">
        <v>1</v>
      </c>
      <c r="Q140" s="8">
        <v>1.06E-3</v>
      </c>
      <c r="R140" s="1"/>
      <c r="S140" s="17">
        <v>0.89478157511811895</v>
      </c>
      <c r="T140" s="10">
        <v>1.2230000000000001</v>
      </c>
      <c r="U140" s="10">
        <v>9.5000000000000001E-2</v>
      </c>
      <c r="V140" s="8">
        <v>0.13977142856999999</v>
      </c>
      <c r="W140" s="8">
        <v>0.13491124260355034</v>
      </c>
      <c r="X140" s="1"/>
      <c r="Y140" s="8">
        <v>-7.0505287895000004E-3</v>
      </c>
      <c r="Z140" s="8">
        <v>-4.2432590790000002E-2</v>
      </c>
      <c r="AA140" s="8">
        <v>0.11388707399999999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2.64</v>
      </c>
      <c r="K141" s="121">
        <v>7.6541996194999999</v>
      </c>
      <c r="L141" s="122">
        <v>71138.020799999998</v>
      </c>
      <c r="M141" s="122">
        <v>206251.74687</v>
      </c>
      <c r="N141" s="121">
        <v>788.95496500000002</v>
      </c>
      <c r="O141" s="122">
        <v>26946.22</v>
      </c>
      <c r="P141" s="122">
        <v>0</v>
      </c>
      <c r="Q141" s="123" t="s">
        <v>211</v>
      </c>
      <c r="R141" s="1"/>
      <c r="S141" s="124">
        <v>0.34490869473462393</v>
      </c>
      <c r="T141" s="125">
        <v>0.76470000000000005</v>
      </c>
      <c r="U141" s="125">
        <v>0</v>
      </c>
      <c r="V141" s="123">
        <v>0.13631016041999999</v>
      </c>
      <c r="W141" s="123">
        <v>0</v>
      </c>
      <c r="X141" s="1"/>
      <c r="Y141" s="123">
        <v>1.1494252872999999E-2</v>
      </c>
      <c r="Z141" s="123">
        <v>0.28843702924999998</v>
      </c>
      <c r="AA141" s="123">
        <v>0.54268745916999994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423612.7975252631</v>
      </c>
      <c r="L6" s="196">
        <v>473747.55568052642</v>
      </c>
      <c r="M6" s="196">
        <v>1009.1855255000002</v>
      </c>
      <c r="N6" s="105"/>
      <c r="O6" s="105"/>
      <c r="P6" s="105"/>
      <c r="R6" s="108">
        <v>0.89417410696030719</v>
      </c>
      <c r="S6" s="105"/>
      <c r="T6" s="105"/>
      <c r="U6" s="109">
        <v>0.15968759399799998</v>
      </c>
      <c r="V6" s="109">
        <v>0.16035973677611032</v>
      </c>
      <c r="X6" s="109">
        <v>-1.2126338335117649E-2</v>
      </c>
      <c r="Y6" s="109">
        <v>3.4322978574126313E-2</v>
      </c>
      <c r="Z6" s="109">
        <v>0.22949887281015782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16</v>
      </c>
      <c r="B8" s="37">
        <v>8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94.33</v>
      </c>
      <c r="J8" s="13">
        <v>102.66509941</v>
      </c>
      <c r="K8" s="15">
        <v>2037520.3592999999</v>
      </c>
      <c r="L8" s="15">
        <v>2217557.8314</v>
      </c>
      <c r="M8" s="13">
        <v>3462.1185985000002</v>
      </c>
      <c r="N8" s="15" t="e">
        <v>#N/A</v>
      </c>
      <c r="O8" s="15">
        <v>0</v>
      </c>
      <c r="P8" s="8" t="s">
        <v>211</v>
      </c>
      <c r="R8" s="17">
        <v>0.91881272742245912</v>
      </c>
      <c r="S8" s="10">
        <v>13.19</v>
      </c>
      <c r="T8" s="10">
        <v>1.1000000000000001</v>
      </c>
      <c r="U8" s="8">
        <v>0.13705320032999999</v>
      </c>
      <c r="V8" s="8">
        <v>0.13993427329587618</v>
      </c>
      <c r="X8" s="8">
        <v>-5.2725930626999996E-3</v>
      </c>
      <c r="Y8" s="8">
        <v>2.3442324215000001E-2</v>
      </c>
      <c r="Z8" s="8">
        <v>0.124580362</v>
      </c>
      <c r="AA8" s="59"/>
      <c r="AB8" s="38">
        <v>0.89417410696030719</v>
      </c>
      <c r="AC8" s="112">
        <v>0.16035973677611032</v>
      </c>
      <c r="AD8" s="37">
        <v>1</v>
      </c>
      <c r="AE8" s="37" t="s">
        <v>420</v>
      </c>
      <c r="AF8" s="38">
        <v>1.0305125179487324</v>
      </c>
      <c r="AG8" s="37">
        <v>1</v>
      </c>
      <c r="AH8" s="37" t="s">
        <v>397</v>
      </c>
      <c r="AI8" s="112">
        <v>0.39876099884606508</v>
      </c>
      <c r="AJ8" s="117"/>
    </row>
    <row r="9" spans="1:36" ht="16.2" customHeight="1" x14ac:dyDescent="0.3">
      <c r="A9" s="37">
        <v>17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10.63</v>
      </c>
      <c r="J9" s="121">
        <v>10.315255579</v>
      </c>
      <c r="K9" s="122">
        <v>645669.95238999999</v>
      </c>
      <c r="L9" s="122">
        <v>626552.26514999999</v>
      </c>
      <c r="M9" s="121">
        <v>1966.6261919999999</v>
      </c>
      <c r="N9" s="122">
        <v>60740.353000000003</v>
      </c>
      <c r="O9" s="122">
        <v>0</v>
      </c>
      <c r="P9" s="123" t="s">
        <v>211</v>
      </c>
      <c r="R9" s="124">
        <v>1.0305125179487324</v>
      </c>
      <c r="S9" s="125">
        <v>1.54</v>
      </c>
      <c r="T9" s="125">
        <v>0.12</v>
      </c>
      <c r="U9" s="123">
        <v>0.15876288659000001</v>
      </c>
      <c r="V9" s="123">
        <v>0.13546566321730949</v>
      </c>
      <c r="X9" s="6">
        <v>0</v>
      </c>
      <c r="Y9" s="6">
        <v>1.7249721592E-2</v>
      </c>
      <c r="Z9" s="6">
        <v>0.28529540062999997</v>
      </c>
      <c r="AA9" s="59"/>
      <c r="AB9" s="38">
        <v>0.89417410696030719</v>
      </c>
      <c r="AC9" s="112">
        <v>0.16035973677611032</v>
      </c>
      <c r="AD9" s="37">
        <v>2</v>
      </c>
      <c r="AE9" s="37" t="s">
        <v>421</v>
      </c>
      <c r="AF9" s="38">
        <v>1.0275705278317089</v>
      </c>
      <c r="AG9" s="37">
        <v>2</v>
      </c>
      <c r="AH9" s="37" t="s">
        <v>422</v>
      </c>
      <c r="AI9" s="112">
        <v>0.18779342723004694</v>
      </c>
      <c r="AJ9" s="117"/>
    </row>
    <row r="10" spans="1:36" ht="16.2" customHeight="1" x14ac:dyDescent="0.3">
      <c r="A10" s="37">
        <v>15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102.86</v>
      </c>
      <c r="J10" s="13">
        <v>102.1304047</v>
      </c>
      <c r="K10" s="15">
        <v>243761.33095999999</v>
      </c>
      <c r="L10" s="15">
        <v>242032.30976</v>
      </c>
      <c r="M10" s="13">
        <v>728.93066350000004</v>
      </c>
      <c r="N10" s="15">
        <v>2369.8359999999998</v>
      </c>
      <c r="O10" s="15">
        <v>0</v>
      </c>
      <c r="P10" s="8" t="s">
        <v>211</v>
      </c>
      <c r="R10" s="17">
        <v>1.007143761959459</v>
      </c>
      <c r="S10" s="10">
        <v>14.85</v>
      </c>
      <c r="T10" s="10">
        <v>1.25</v>
      </c>
      <c r="U10" s="8">
        <v>0.15767678911999999</v>
      </c>
      <c r="V10" s="8">
        <v>0.14582928251992999</v>
      </c>
      <c r="X10" s="8">
        <v>1.5901234568000001E-2</v>
      </c>
      <c r="Y10" s="8">
        <v>0.13155791351999999</v>
      </c>
      <c r="Z10" s="8">
        <v>0.27225300764999999</v>
      </c>
      <c r="AA10" s="59"/>
      <c r="AB10" s="38">
        <v>0.89417410696030719</v>
      </c>
      <c r="AC10" s="112">
        <v>0.16035973677611032</v>
      </c>
      <c r="AD10" s="37">
        <v>3</v>
      </c>
      <c r="AE10" s="37" t="s">
        <v>419</v>
      </c>
      <c r="AF10" s="38">
        <v>1.007143761959459</v>
      </c>
      <c r="AG10" s="37">
        <v>3</v>
      </c>
      <c r="AH10" s="37" t="s">
        <v>401</v>
      </c>
      <c r="AI10" s="112">
        <v>0.17032258064516129</v>
      </c>
      <c r="AJ10" s="117"/>
    </row>
    <row r="11" spans="1:36" ht="16.2" customHeight="1" x14ac:dyDescent="0.3">
      <c r="A11" s="37">
        <v>8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9.07</v>
      </c>
      <c r="J11" s="121">
        <v>9.6266271019000005</v>
      </c>
      <c r="K11" s="122">
        <v>617126.65474999999</v>
      </c>
      <c r="L11" s="122">
        <v>654999.79932999995</v>
      </c>
      <c r="M11" s="121">
        <v>1563.9577995</v>
      </c>
      <c r="N11" s="122" t="e">
        <v>#N/A</v>
      </c>
      <c r="O11" s="122">
        <v>0</v>
      </c>
      <c r="P11" s="123" t="s">
        <v>211</v>
      </c>
      <c r="R11" s="124">
        <v>0.94217838750706995</v>
      </c>
      <c r="S11" s="125">
        <v>1.5049999999999999</v>
      </c>
      <c r="T11" s="125">
        <v>0.12</v>
      </c>
      <c r="U11" s="123">
        <v>0.17180365297000003</v>
      </c>
      <c r="V11" s="123">
        <v>0.15876515986769568</v>
      </c>
      <c r="X11" s="123">
        <v>-2.0518358531000001E-2</v>
      </c>
      <c r="Y11" s="123">
        <v>1.8047069720999998E-2</v>
      </c>
      <c r="Z11" s="123">
        <v>0.22052987962000001</v>
      </c>
      <c r="AA11" s="59"/>
      <c r="AB11" s="38">
        <v>0.89417410696030719</v>
      </c>
      <c r="AC11" s="112">
        <v>0.16035973677611032</v>
      </c>
      <c r="AD11" s="37">
        <v>4</v>
      </c>
      <c r="AE11" s="37" t="s">
        <v>402</v>
      </c>
      <c r="AF11" s="38">
        <v>0.96175702428627263</v>
      </c>
      <c r="AG11" s="37">
        <v>4</v>
      </c>
      <c r="AH11" s="37" t="s">
        <v>421</v>
      </c>
      <c r="AI11" s="112">
        <v>0.16918429003021151</v>
      </c>
      <c r="AJ11" s="117"/>
    </row>
    <row r="12" spans="1:36" ht="16.2" customHeight="1" x14ac:dyDescent="0.3">
      <c r="A12" s="37">
        <v>3</v>
      </c>
      <c r="B12" s="37">
        <v>7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93</v>
      </c>
      <c r="J12" s="13">
        <v>99.044003629000002</v>
      </c>
      <c r="K12" s="15">
        <v>291268.00199999998</v>
      </c>
      <c r="L12" s="15">
        <v>310197.30158000003</v>
      </c>
      <c r="M12" s="13">
        <v>1382.912067</v>
      </c>
      <c r="N12" s="15">
        <v>3131.9140000000002</v>
      </c>
      <c r="O12" s="15">
        <v>0</v>
      </c>
      <c r="P12" s="8" t="s">
        <v>211</v>
      </c>
      <c r="R12" s="17">
        <v>0.93897658204892753</v>
      </c>
      <c r="S12" s="10">
        <v>17.04</v>
      </c>
      <c r="T12" s="10">
        <v>1.32</v>
      </c>
      <c r="U12" s="8">
        <v>0.18847472625000003</v>
      </c>
      <c r="V12" s="8">
        <v>0.17032258064516129</v>
      </c>
      <c r="X12" s="8">
        <v>-2.5423162600999999E-2</v>
      </c>
      <c r="Y12" s="8">
        <v>5.1529989060999995E-2</v>
      </c>
      <c r="Z12" s="8">
        <v>0.23041888114999998</v>
      </c>
      <c r="AA12" s="59"/>
      <c r="AB12" s="38">
        <v>0.89417410696030719</v>
      </c>
      <c r="AC12" s="112">
        <v>0.16035973677611032</v>
      </c>
      <c r="AD12" s="37">
        <v>5</v>
      </c>
      <c r="AE12" s="37" t="s">
        <v>417</v>
      </c>
      <c r="AF12" s="38">
        <v>0.94373497893559111</v>
      </c>
      <c r="AG12" s="37">
        <v>5</v>
      </c>
      <c r="AH12" s="37" t="s">
        <v>414</v>
      </c>
      <c r="AI12" s="112">
        <v>0.16585494274055551</v>
      </c>
      <c r="AJ12" s="117"/>
    </row>
    <row r="13" spans="1:36" ht="16.2" customHeight="1" x14ac:dyDescent="0.3">
      <c r="A13" s="37">
        <v>11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9.0500000000000007</v>
      </c>
      <c r="J13" s="121">
        <v>9.4098610890999996</v>
      </c>
      <c r="K13" s="122">
        <v>407959.96344999998</v>
      </c>
      <c r="L13" s="122">
        <v>424181.94319999998</v>
      </c>
      <c r="M13" s="121">
        <v>1053.1439290000001</v>
      </c>
      <c r="N13" s="122">
        <v>45078.449000000001</v>
      </c>
      <c r="O13" s="122">
        <v>0</v>
      </c>
      <c r="P13" s="123" t="s">
        <v>211</v>
      </c>
      <c r="R13" s="124">
        <v>0.96175702428627263</v>
      </c>
      <c r="S13" s="125">
        <v>1.43</v>
      </c>
      <c r="T13" s="125">
        <v>0.115</v>
      </c>
      <c r="U13" s="123">
        <v>0.16305587229000001</v>
      </c>
      <c r="V13" s="123">
        <v>0.15248618784530388</v>
      </c>
      <c r="X13" s="123">
        <v>-1.9501625134999999E-2</v>
      </c>
      <c r="Y13" s="123">
        <v>5.0383917125000004E-2</v>
      </c>
      <c r="Z13" s="123">
        <v>0.22818603732000001</v>
      </c>
      <c r="AA13" s="59"/>
      <c r="AB13" s="38">
        <v>0.89417410696030719</v>
      </c>
      <c r="AC13" s="112">
        <v>0.16035973677611032</v>
      </c>
      <c r="AD13" s="37">
        <v>6</v>
      </c>
      <c r="AE13" s="37" t="s">
        <v>404</v>
      </c>
      <c r="AF13" s="38">
        <v>0.94217838750706995</v>
      </c>
      <c r="AG13" s="37">
        <v>6</v>
      </c>
      <c r="AH13" s="37" t="s">
        <v>418</v>
      </c>
      <c r="AI13" s="112">
        <v>0.1647058823529412</v>
      </c>
      <c r="AJ13" s="117"/>
    </row>
    <row r="14" spans="1:36" ht="16.2" customHeight="1" x14ac:dyDescent="0.3">
      <c r="A14" s="126">
        <v>4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9.93</v>
      </c>
      <c r="J14" s="13">
        <v>9.6635702670000008</v>
      </c>
      <c r="K14" s="15">
        <v>858499.31180999998</v>
      </c>
      <c r="L14" s="15">
        <v>835465.09806999995</v>
      </c>
      <c r="M14" s="13">
        <v>2778.335626</v>
      </c>
      <c r="N14" s="15">
        <v>86455.116999999998</v>
      </c>
      <c r="O14" s="15">
        <v>0</v>
      </c>
      <c r="P14" s="8" t="s">
        <v>211</v>
      </c>
      <c r="R14" s="17">
        <v>1.0275705278317089</v>
      </c>
      <c r="S14" s="10">
        <v>1.63</v>
      </c>
      <c r="T14" s="10">
        <v>0.14000000000000001</v>
      </c>
      <c r="U14" s="8">
        <v>0.18111111111</v>
      </c>
      <c r="V14" s="8">
        <v>0.16918429003021151</v>
      </c>
      <c r="X14" s="8">
        <v>1.0172939979E-2</v>
      </c>
      <c r="Y14" s="8">
        <v>6.5848292350000004E-2</v>
      </c>
      <c r="Z14" s="8">
        <v>0.32975068313</v>
      </c>
      <c r="AA14" s="59"/>
      <c r="AB14" s="38">
        <v>0.89417410696030719</v>
      </c>
      <c r="AC14" s="112">
        <v>0.16035973677611032</v>
      </c>
      <c r="AD14" s="37">
        <v>7</v>
      </c>
      <c r="AE14" s="37" t="s">
        <v>401</v>
      </c>
      <c r="AF14" s="38">
        <v>0.93897658204892753</v>
      </c>
      <c r="AG14" s="37">
        <v>7</v>
      </c>
      <c r="AH14" s="37" t="s">
        <v>399</v>
      </c>
      <c r="AI14" s="112">
        <v>0.16428571428571428</v>
      </c>
      <c r="AJ14" s="117"/>
    </row>
    <row r="15" spans="1:36" ht="16.2" customHeight="1" x14ac:dyDescent="0.3">
      <c r="A15" s="37">
        <v>7</v>
      </c>
      <c r="B15" s="37">
        <v>10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8.4</v>
      </c>
      <c r="J15" s="121">
        <v>9.8667083365000003</v>
      </c>
      <c r="K15" s="122">
        <v>166527.29519999999</v>
      </c>
      <c r="L15" s="122">
        <v>195604.31568999999</v>
      </c>
      <c r="M15" s="121">
        <v>261.61659500000002</v>
      </c>
      <c r="N15" s="122">
        <v>19824.678</v>
      </c>
      <c r="O15" s="122">
        <v>0</v>
      </c>
      <c r="P15" s="123" t="s">
        <v>211</v>
      </c>
      <c r="R15" s="124">
        <v>0.85134775585955114</v>
      </c>
      <c r="S15" s="125">
        <v>1.32</v>
      </c>
      <c r="T15" s="125">
        <v>0.115</v>
      </c>
      <c r="U15" s="123">
        <v>0.17623497997000001</v>
      </c>
      <c r="V15" s="123">
        <v>0.16428571428571428</v>
      </c>
      <c r="X15" s="123">
        <v>5.9880239513999999E-3</v>
      </c>
      <c r="Y15" s="123">
        <v>9.7562099296000002E-2</v>
      </c>
      <c r="Z15" s="123">
        <v>0.32858921244</v>
      </c>
      <c r="AA15" s="59"/>
      <c r="AB15" s="38">
        <v>0.89417410696030719</v>
      </c>
      <c r="AC15" s="112">
        <v>0.16035973677611032</v>
      </c>
      <c r="AD15" s="37">
        <v>8</v>
      </c>
      <c r="AE15" s="37" t="s">
        <v>413</v>
      </c>
      <c r="AF15" s="38">
        <v>0.91881272742245912</v>
      </c>
      <c r="AG15" s="37">
        <v>8</v>
      </c>
      <c r="AH15" s="37" t="s">
        <v>404</v>
      </c>
      <c r="AI15" s="112">
        <v>0.15876515986769568</v>
      </c>
      <c r="AJ15" s="117"/>
    </row>
    <row r="16" spans="1:36" ht="16.2" customHeight="1" x14ac:dyDescent="0.3">
      <c r="A16" s="37">
        <v>9</v>
      </c>
      <c r="B16" s="37">
        <v>5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9.25</v>
      </c>
      <c r="J16" s="13">
        <v>9.8014805072000009</v>
      </c>
      <c r="K16" s="15">
        <v>83555.240749999997</v>
      </c>
      <c r="L16" s="15">
        <v>88536.763619999998</v>
      </c>
      <c r="M16" s="13">
        <v>126.876508</v>
      </c>
      <c r="N16" s="15" t="e">
        <v>#N/A</v>
      </c>
      <c r="O16" s="15">
        <v>0</v>
      </c>
      <c r="P16" s="8" t="s">
        <v>211</v>
      </c>
      <c r="R16" s="17">
        <v>0.94373497893559111</v>
      </c>
      <c r="S16" s="10">
        <v>1.385</v>
      </c>
      <c r="T16" s="10">
        <v>0.12</v>
      </c>
      <c r="U16" s="8">
        <v>0.18223684210999999</v>
      </c>
      <c r="V16" s="8">
        <v>0.15567567567567567</v>
      </c>
      <c r="X16" s="8">
        <v>4.3431053200000003E-3</v>
      </c>
      <c r="Y16" s="8">
        <v>0.13338542227</v>
      </c>
      <c r="Z16" s="8">
        <v>0.43554995640999999</v>
      </c>
      <c r="AA16" s="59"/>
      <c r="AB16" s="38">
        <v>0.89417410696030719</v>
      </c>
      <c r="AC16" s="112">
        <v>0.16035973677611032</v>
      </c>
      <c r="AD16" s="37">
        <v>9</v>
      </c>
      <c r="AE16" s="37" t="s">
        <v>411</v>
      </c>
      <c r="AF16" s="38">
        <v>0.86751179166526304</v>
      </c>
      <c r="AG16" s="37">
        <v>9</v>
      </c>
      <c r="AH16" s="37" t="s">
        <v>417</v>
      </c>
      <c r="AI16" s="112">
        <v>0.15567567567567567</v>
      </c>
      <c r="AJ16" s="117"/>
    </row>
    <row r="17" spans="1:36" ht="16.2" customHeight="1" x14ac:dyDescent="0.3">
      <c r="A17" s="37">
        <v>6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76.5</v>
      </c>
      <c r="J17" s="121">
        <v>95.394687685999997</v>
      </c>
      <c r="K17" s="122">
        <v>42611.953500000003</v>
      </c>
      <c r="L17" s="122">
        <v>53136.653539999999</v>
      </c>
      <c r="M17" s="121">
        <v>58.762435000000004</v>
      </c>
      <c r="N17" s="122" t="e">
        <v>#N/A</v>
      </c>
      <c r="O17" s="122">
        <v>0</v>
      </c>
      <c r="P17" s="123" t="s">
        <v>211</v>
      </c>
      <c r="R17" s="124">
        <v>0.80193144771128633</v>
      </c>
      <c r="S17" s="125">
        <v>12.2</v>
      </c>
      <c r="T17" s="125">
        <v>1.05</v>
      </c>
      <c r="U17" s="123">
        <v>0.17256011314999997</v>
      </c>
      <c r="V17" s="123">
        <v>0.1647058823529412</v>
      </c>
      <c r="X17" s="123">
        <v>-2.9434153766999999E-2</v>
      </c>
      <c r="Y17" s="123">
        <v>0.12386353345999999</v>
      </c>
      <c r="Z17" s="123">
        <v>0.27578580155999999</v>
      </c>
      <c r="AA17" s="59"/>
      <c r="AB17" s="38">
        <v>0.89417410696030719</v>
      </c>
      <c r="AC17" s="112">
        <v>0.16035973677611032</v>
      </c>
      <c r="AD17" s="37">
        <v>10</v>
      </c>
      <c r="AE17" s="37" t="s">
        <v>399</v>
      </c>
      <c r="AF17" s="38">
        <v>0.85134775585955114</v>
      </c>
      <c r="AG17" s="37">
        <v>10</v>
      </c>
      <c r="AH17" s="37" t="s">
        <v>411</v>
      </c>
      <c r="AI17" s="112">
        <v>0.1527027027027027</v>
      </c>
      <c r="AJ17" s="117"/>
    </row>
    <row r="18" spans="1:36" ht="16.2" customHeight="1" x14ac:dyDescent="0.3">
      <c r="A18" s="37">
        <v>14</v>
      </c>
      <c r="B18" s="37">
        <v>11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8.16</v>
      </c>
      <c r="J18" s="13">
        <v>9.6435630279000009</v>
      </c>
      <c r="K18" s="15">
        <v>371468.30015999998</v>
      </c>
      <c r="L18" s="15">
        <v>439004.65263000003</v>
      </c>
      <c r="M18" s="13">
        <v>814.73454500000003</v>
      </c>
      <c r="N18" s="15" t="e">
        <v>#N/A</v>
      </c>
      <c r="O18" s="15">
        <v>0</v>
      </c>
      <c r="P18" s="8" t="s">
        <v>211</v>
      </c>
      <c r="R18" s="17">
        <v>0.84616028084144079</v>
      </c>
      <c r="S18" s="10">
        <v>1.33</v>
      </c>
      <c r="T18" s="10">
        <v>0.1</v>
      </c>
      <c r="U18" s="8">
        <v>0.17477003942</v>
      </c>
      <c r="V18" s="8">
        <v>0.1470588235294118</v>
      </c>
      <c r="X18" s="8">
        <v>-1.8050541515999999E-2</v>
      </c>
      <c r="Y18" s="8">
        <v>3.0993410526E-2</v>
      </c>
      <c r="Z18" s="8">
        <v>0.26113477997000001</v>
      </c>
      <c r="AA18" s="59"/>
      <c r="AB18" s="38">
        <v>0.89417410696030719</v>
      </c>
      <c r="AC18" s="112">
        <v>0.16035973677611032</v>
      </c>
      <c r="AD18" s="37">
        <v>11</v>
      </c>
      <c r="AE18" s="37" t="s">
        <v>423</v>
      </c>
      <c r="AF18" s="38">
        <v>0.84616028084144079</v>
      </c>
      <c r="AG18" s="37">
        <v>11</v>
      </c>
      <c r="AH18" s="37" t="s">
        <v>402</v>
      </c>
      <c r="AI18" s="112">
        <v>0.15248618784530388</v>
      </c>
      <c r="AJ18" s="117"/>
    </row>
    <row r="19" spans="1:36" ht="16.2" customHeight="1" x14ac:dyDescent="0.3">
      <c r="A19" s="37">
        <v>10</v>
      </c>
      <c r="B19" s="37">
        <v>9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8.8800000000000008</v>
      </c>
      <c r="J19" s="121">
        <v>10.236172101999999</v>
      </c>
      <c r="K19" s="122">
        <v>1421683.6399000001</v>
      </c>
      <c r="L19" s="122">
        <v>1638806.1276</v>
      </c>
      <c r="M19" s="121">
        <v>3433.6027720000002</v>
      </c>
      <c r="N19" s="122" t="e">
        <v>#N/A</v>
      </c>
      <c r="O19" s="122">
        <v>0</v>
      </c>
      <c r="P19" s="123" t="s">
        <v>211</v>
      </c>
      <c r="R19" s="124">
        <v>0.86751179166526304</v>
      </c>
      <c r="S19" s="125">
        <v>1.3280000000000001</v>
      </c>
      <c r="T19" s="125">
        <v>0.113</v>
      </c>
      <c r="U19" s="123">
        <v>0.16537982565000001</v>
      </c>
      <c r="V19" s="123">
        <v>0.1527027027027027</v>
      </c>
      <c r="X19" s="6">
        <v>-1.6284479892999998E-2</v>
      </c>
      <c r="Y19" s="6">
        <v>7.8276509536999994E-2</v>
      </c>
      <c r="Z19" s="6">
        <v>0.29153376222999999</v>
      </c>
      <c r="AA19" s="59"/>
      <c r="AB19" s="38">
        <v>0.89417410696030719</v>
      </c>
      <c r="AC19" s="112">
        <v>0.16035973677611032</v>
      </c>
      <c r="AD19" s="37">
        <v>12</v>
      </c>
      <c r="AE19" s="37" t="s">
        <v>418</v>
      </c>
      <c r="AF19" s="38">
        <v>0.80193144771128633</v>
      </c>
      <c r="AG19" s="37">
        <v>12</v>
      </c>
      <c r="AH19" s="37" t="s">
        <v>400</v>
      </c>
      <c r="AI19" s="112">
        <v>0.15189873417721519</v>
      </c>
      <c r="AJ19" s="117"/>
    </row>
    <row r="20" spans="1:36" ht="16.2" customHeight="1" x14ac:dyDescent="0.3">
      <c r="A20" s="37">
        <v>5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75.97</v>
      </c>
      <c r="J20" s="13">
        <v>98.245845983999999</v>
      </c>
      <c r="K20" s="15">
        <v>76679.10398</v>
      </c>
      <c r="L20" s="15">
        <v>99162.872709999996</v>
      </c>
      <c r="M20" s="13">
        <v>99.432295999999994</v>
      </c>
      <c r="N20" s="15" t="e">
        <v>#N/A</v>
      </c>
      <c r="O20" s="15">
        <v>0</v>
      </c>
      <c r="P20" s="8" t="s">
        <v>211</v>
      </c>
      <c r="R20" s="17">
        <v>0.77326424582238551</v>
      </c>
      <c r="S20" s="10">
        <v>10.98</v>
      </c>
      <c r="T20" s="10">
        <v>1.05</v>
      </c>
      <c r="U20" s="8">
        <v>0.14712582070999999</v>
      </c>
      <c r="V20" s="8">
        <v>0.16585494274055551</v>
      </c>
      <c r="X20" s="8">
        <v>-4.4883077696000001E-2</v>
      </c>
      <c r="Y20" s="8">
        <v>-4.2364234609000004E-2</v>
      </c>
      <c r="Z20" s="8">
        <v>0.20266414877</v>
      </c>
      <c r="AA20" s="59"/>
      <c r="AB20" s="38">
        <v>0.89417410696030719</v>
      </c>
      <c r="AC20" s="112">
        <v>0.16035973677611032</v>
      </c>
      <c r="AD20" s="37">
        <v>13</v>
      </c>
      <c r="AE20" s="37" t="s">
        <v>414</v>
      </c>
      <c r="AF20" s="38">
        <v>0.77326424582238551</v>
      </c>
      <c r="AG20" s="37">
        <v>13</v>
      </c>
      <c r="AH20" s="37" t="s">
        <v>409</v>
      </c>
      <c r="AI20" s="112">
        <v>0.15127919911012236</v>
      </c>
      <c r="AJ20" s="117"/>
    </row>
    <row r="21" spans="1:36" ht="16.2" customHeight="1" x14ac:dyDescent="0.3">
      <c r="A21" s="37">
        <v>12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7.11</v>
      </c>
      <c r="J21" s="121">
        <v>9.6947956885999993</v>
      </c>
      <c r="K21" s="122">
        <v>47913.614549999998</v>
      </c>
      <c r="L21" s="122">
        <v>65332.307139999997</v>
      </c>
      <c r="M21" s="121">
        <v>87.349930999999998</v>
      </c>
      <c r="N21" s="122">
        <v>6738.9049999999997</v>
      </c>
      <c r="O21" s="122">
        <v>0</v>
      </c>
      <c r="P21" s="123" t="s">
        <v>211</v>
      </c>
      <c r="R21" s="124">
        <v>0.73338317055619529</v>
      </c>
      <c r="S21" s="125">
        <v>1.0980000000000001</v>
      </c>
      <c r="T21" s="125">
        <v>0.09</v>
      </c>
      <c r="U21" s="123">
        <v>0.14296875000000001</v>
      </c>
      <c r="V21" s="123">
        <v>0.15189873417721519</v>
      </c>
      <c r="X21" s="123">
        <v>-1.2500000000000001E-2</v>
      </c>
      <c r="Y21" s="123">
        <v>6.8576127523999999E-3</v>
      </c>
      <c r="Z21" s="123">
        <v>7.5049288933000002E-2</v>
      </c>
      <c r="AA21" s="59"/>
      <c r="AB21" s="38">
        <v>0.89417410696030719</v>
      </c>
      <c r="AC21" s="112">
        <v>0.16035973677611032</v>
      </c>
      <c r="AD21" s="37">
        <v>14</v>
      </c>
      <c r="AE21" s="37" t="s">
        <v>400</v>
      </c>
      <c r="AF21" s="38">
        <v>0.73338317055619529</v>
      </c>
      <c r="AG21" s="37">
        <v>14</v>
      </c>
      <c r="AH21" s="37" t="s">
        <v>423</v>
      </c>
      <c r="AI21" s="112">
        <v>0.1470588235294118</v>
      </c>
      <c r="AJ21" s="117"/>
    </row>
    <row r="22" spans="1:36" ht="16.2" customHeight="1" x14ac:dyDescent="0.3">
      <c r="A22" s="37">
        <v>1</v>
      </c>
      <c r="B22" s="37">
        <v>15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129.99</v>
      </c>
      <c r="J22" s="13">
        <v>181.47822012</v>
      </c>
      <c r="K22" s="15">
        <v>201484.5</v>
      </c>
      <c r="L22" s="15">
        <v>281291.24118000001</v>
      </c>
      <c r="M22" s="13">
        <v>1.204644</v>
      </c>
      <c r="N22" s="15" t="e">
        <v>#N/A</v>
      </c>
      <c r="O22" s="15">
        <v>0</v>
      </c>
      <c r="P22" s="8" t="s">
        <v>211</v>
      </c>
      <c r="R22" s="17">
        <v>0.71628430074995164</v>
      </c>
      <c r="S22" s="10">
        <v>4.3195785200000003</v>
      </c>
      <c r="T22" s="10">
        <v>4.3195785200000003</v>
      </c>
      <c r="U22" s="8">
        <v>3.6501424031999997E-2</v>
      </c>
      <c r="V22" s="8">
        <v>0.39876099884606508</v>
      </c>
      <c r="X22" s="8" t="s">
        <v>211</v>
      </c>
      <c r="Y22" s="8">
        <v>2.8856016342999998E-2</v>
      </c>
      <c r="Z22" s="8">
        <v>0.13892291821</v>
      </c>
      <c r="AA22" s="59"/>
      <c r="AB22" s="38">
        <v>0.89417410696030719</v>
      </c>
      <c r="AC22" s="112">
        <v>0.16035973677611032</v>
      </c>
      <c r="AD22" s="37">
        <v>15</v>
      </c>
      <c r="AE22" s="37" t="s">
        <v>397</v>
      </c>
      <c r="AF22" s="38">
        <v>0.71628430074995164</v>
      </c>
      <c r="AG22" s="37">
        <v>15</v>
      </c>
      <c r="AH22" s="37" t="s">
        <v>419</v>
      </c>
      <c r="AI22" s="112">
        <v>0.14582928251992999</v>
      </c>
      <c r="AJ22" s="117"/>
    </row>
    <row r="23" spans="1:36" ht="16.2" customHeight="1" x14ac:dyDescent="0.3">
      <c r="A23" s="37">
        <v>19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67.17</v>
      </c>
      <c r="J23" s="121">
        <v>96.172356742000005</v>
      </c>
      <c r="K23" s="122">
        <v>143827.62815999999</v>
      </c>
      <c r="L23" s="122">
        <v>205928.86653</v>
      </c>
      <c r="M23" s="121">
        <v>465.52207700000002</v>
      </c>
      <c r="N23" s="122">
        <v>2141.248</v>
      </c>
      <c r="O23" s="122">
        <v>0</v>
      </c>
      <c r="P23" s="123" t="s">
        <v>211</v>
      </c>
      <c r="R23" s="124">
        <v>0.69843354447677575</v>
      </c>
      <c r="S23" s="125">
        <v>11.5</v>
      </c>
      <c r="T23" s="125">
        <v>0</v>
      </c>
      <c r="U23" s="123">
        <v>0.19221126524999999</v>
      </c>
      <c r="V23" s="123">
        <v>0</v>
      </c>
      <c r="X23" s="123">
        <v>-2.9335260115000001E-2</v>
      </c>
      <c r="Y23" s="123">
        <v>-5.2036752839E-2</v>
      </c>
      <c r="Z23" s="123">
        <v>0.32414174088999997</v>
      </c>
      <c r="AA23" s="59"/>
      <c r="AB23" s="38">
        <v>0.89417410696030719</v>
      </c>
      <c r="AC23" s="112">
        <v>0.16035973677611032</v>
      </c>
      <c r="AD23" s="37">
        <v>16</v>
      </c>
      <c r="AE23" s="37" t="s">
        <v>405</v>
      </c>
      <c r="AF23" s="38">
        <v>0.69843354447677575</v>
      </c>
      <c r="AG23" s="37">
        <v>16</v>
      </c>
      <c r="AH23" s="37" t="s">
        <v>413</v>
      </c>
      <c r="AI23" s="112">
        <v>0.13993427329587618</v>
      </c>
      <c r="AJ23" s="117"/>
    </row>
    <row r="24" spans="1:36" ht="16.2" customHeight="1" x14ac:dyDescent="0.3">
      <c r="A24" s="37">
        <v>18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12.46</v>
      </c>
      <c r="J24" s="13">
        <v>23.493008595999999</v>
      </c>
      <c r="K24" s="15">
        <v>3093.21992</v>
      </c>
      <c r="L24" s="15">
        <v>5832.1863700000004</v>
      </c>
      <c r="M24" s="13">
        <v>0.5360125</v>
      </c>
      <c r="N24" s="15" t="e">
        <v>#N/A</v>
      </c>
      <c r="O24" s="15">
        <v>0</v>
      </c>
      <c r="P24" s="8" t="s">
        <v>211</v>
      </c>
      <c r="R24" s="17">
        <v>0.53037055467308192</v>
      </c>
      <c r="S24" s="10">
        <v>2.5</v>
      </c>
      <c r="T24" s="10">
        <v>0.14000000000000001</v>
      </c>
      <c r="U24" s="8">
        <v>0.16666666667000002</v>
      </c>
      <c r="V24" s="8">
        <v>0.1348314606741573</v>
      </c>
      <c r="X24" s="8" t="s">
        <v>211</v>
      </c>
      <c r="Y24" s="8">
        <v>-0.25246234818000002</v>
      </c>
      <c r="Z24" s="8">
        <v>-1.188258432E-2</v>
      </c>
      <c r="AA24" s="59"/>
      <c r="AB24" s="38">
        <v>0.89417410696030719</v>
      </c>
      <c r="AC24" s="112">
        <v>0.16035973677611032</v>
      </c>
      <c r="AD24" s="37">
        <v>17</v>
      </c>
      <c r="AE24" s="37" t="s">
        <v>409</v>
      </c>
      <c r="AF24" s="38">
        <v>0.63354562337116938</v>
      </c>
      <c r="AG24" s="37">
        <v>17</v>
      </c>
      <c r="AH24" s="37" t="s">
        <v>420</v>
      </c>
      <c r="AI24" s="112">
        <v>0.13546566321730949</v>
      </c>
      <c r="AJ24" s="1"/>
    </row>
    <row r="25" spans="1:36" ht="16.2" customHeight="1" x14ac:dyDescent="0.3">
      <c r="A25" s="37">
        <v>2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63.9</v>
      </c>
      <c r="J25" s="121">
        <v>101.98538151</v>
      </c>
      <c r="K25" s="122">
        <v>293551.4241</v>
      </c>
      <c r="L25" s="122">
        <v>468512.58186999999</v>
      </c>
      <c r="M25" s="121">
        <v>622.75991250000004</v>
      </c>
      <c r="N25" s="122" t="e">
        <v>#N/A</v>
      </c>
      <c r="O25" s="122">
        <v>0</v>
      </c>
      <c r="P25" s="123" t="s">
        <v>211</v>
      </c>
      <c r="R25" s="124">
        <v>0.62656038594839591</v>
      </c>
      <c r="S25" s="125">
        <v>11.01</v>
      </c>
      <c r="T25" s="125">
        <v>1</v>
      </c>
      <c r="U25" s="123">
        <v>0.16096491228000001</v>
      </c>
      <c r="V25" s="123">
        <v>0.18779342723004694</v>
      </c>
      <c r="X25" s="123">
        <v>-6.3753693057000006E-3</v>
      </c>
      <c r="Y25" s="123">
        <v>6.8526244164000008E-2</v>
      </c>
      <c r="Z25" s="123">
        <v>0.11069825191999999</v>
      </c>
      <c r="AA25" s="59"/>
      <c r="AB25" s="38">
        <v>0.89417410696030719</v>
      </c>
      <c r="AC25" s="112">
        <v>0.16035973677611032</v>
      </c>
      <c r="AD25" s="37">
        <v>18</v>
      </c>
      <c r="AE25" s="37" t="s">
        <v>422</v>
      </c>
      <c r="AF25" s="38">
        <v>0.62656038594839591</v>
      </c>
      <c r="AG25" s="37">
        <v>18</v>
      </c>
      <c r="AH25" s="37" t="s">
        <v>410</v>
      </c>
      <c r="AI25" s="112">
        <v>0.1348314606741573</v>
      </c>
      <c r="AJ25" s="1"/>
    </row>
    <row r="26" spans="1:36" ht="16.2" customHeight="1" x14ac:dyDescent="0.3">
      <c r="A26" s="37">
        <v>13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53.94</v>
      </c>
      <c r="J26" s="13">
        <v>85.139882607000004</v>
      </c>
      <c r="K26" s="15">
        <v>94441.658100000001</v>
      </c>
      <c r="L26" s="15">
        <v>149068.44055999999</v>
      </c>
      <c r="M26" s="13">
        <v>266.10238099999998</v>
      </c>
      <c r="N26" s="15" t="e">
        <v>#N/A</v>
      </c>
      <c r="O26" s="15">
        <v>0</v>
      </c>
      <c r="P26" s="8" t="s">
        <v>211</v>
      </c>
      <c r="R26" s="17">
        <v>0.63354562337116938</v>
      </c>
      <c r="S26" s="10">
        <v>8.06</v>
      </c>
      <c r="T26" s="10">
        <v>0.68</v>
      </c>
      <c r="U26" s="8">
        <v>0.15850540805999999</v>
      </c>
      <c r="V26" s="8">
        <v>0.15127919911012236</v>
      </c>
      <c r="X26" s="8">
        <v>-1.4974433893000001E-2</v>
      </c>
      <c r="Y26" s="8">
        <v>7.2619852604000001E-2</v>
      </c>
      <c r="Z26" s="8">
        <v>0.23727705488</v>
      </c>
      <c r="AA26" s="59"/>
      <c r="AB26" s="38">
        <v>0.89417410696030719</v>
      </c>
      <c r="AC26" s="112">
        <v>0.16035973677611032</v>
      </c>
      <c r="AD26" s="37">
        <v>19</v>
      </c>
      <c r="AE26" s="37" t="s">
        <v>410</v>
      </c>
      <c r="AF26" s="38">
        <v>0.53037055467308192</v>
      </c>
      <c r="AG26" s="37">
        <v>19</v>
      </c>
      <c r="AH26" s="37" t="s">
        <v>405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F19" sqref="F19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0.13297132867942105</v>
      </c>
      <c r="U6" s="109">
        <v>0.40603907963742136</v>
      </c>
      <c r="W6" s="109">
        <v>6.9236279713852638E-3</v>
      </c>
      <c r="X6" s="109">
        <v>7.1402120422947343E-2</v>
      </c>
      <c r="Y6" s="109">
        <v>0.20502239063852629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127.29</v>
      </c>
      <c r="I8" s="13" t="s">
        <v>211</v>
      </c>
      <c r="J8" s="15" t="s">
        <v>211</v>
      </c>
      <c r="K8" s="15" t="s">
        <v>211</v>
      </c>
      <c r="L8" s="13">
        <v>3581.2174239999999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15.53</v>
      </c>
      <c r="S8" s="10">
        <v>1.45</v>
      </c>
      <c r="T8" s="8">
        <v>0.12191866855000001</v>
      </c>
      <c r="U8" s="8">
        <v>0.13669573415036529</v>
      </c>
      <c r="W8" s="8">
        <v>-2.0384163072000002E-3</v>
      </c>
      <c r="X8" s="8">
        <v>1.9696202661999999E-2</v>
      </c>
      <c r="Y8" s="8">
        <v>0.13024504988999999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75.09</v>
      </c>
      <c r="I9" s="12" t="s">
        <v>211</v>
      </c>
      <c r="J9" s="14" t="s">
        <v>211</v>
      </c>
      <c r="K9" s="14" t="s">
        <v>211</v>
      </c>
      <c r="L9" s="12">
        <v>2767.7944050000001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9.6999999999999993</v>
      </c>
      <c r="S9" s="9">
        <v>0.85</v>
      </c>
      <c r="T9" s="6">
        <v>0.12746386333000001</v>
      </c>
      <c r="U9" s="6">
        <v>0.13583699560527365</v>
      </c>
      <c r="W9" s="6">
        <v>1.3335111343999999E-3</v>
      </c>
      <c r="X9" s="6">
        <v>7.5911279498999992E-2</v>
      </c>
      <c r="Y9" s="6">
        <v>0.12349921266000001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62.99</v>
      </c>
      <c r="I10" s="13" t="s">
        <v>211</v>
      </c>
      <c r="J10" s="15" t="s">
        <v>211</v>
      </c>
      <c r="K10" s="15" t="s">
        <v>211</v>
      </c>
      <c r="L10" s="13">
        <v>2751.9885475000001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28.14</v>
      </c>
      <c r="T10" s="8">
        <v>0.43076923076999996</v>
      </c>
      <c r="U10" s="8">
        <v>5.3608509287188442</v>
      </c>
      <c r="V10" s="1"/>
      <c r="W10" s="8">
        <v>0.1190442935</v>
      </c>
      <c r="X10" s="8">
        <v>0.20681086018999997</v>
      </c>
      <c r="Y10" s="8">
        <v>0.32566075095999997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37.07</v>
      </c>
      <c r="I11" s="121" t="s">
        <v>211</v>
      </c>
      <c r="J11" s="122" t="s">
        <v>211</v>
      </c>
      <c r="K11" s="122" t="s">
        <v>211</v>
      </c>
      <c r="L11" s="121">
        <v>450.03490699999998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1.6</v>
      </c>
      <c r="T11" s="123">
        <v>0.17942248387999998</v>
      </c>
      <c r="U11" s="123">
        <v>0.51793903425950916</v>
      </c>
      <c r="V11" s="1"/>
      <c r="W11" s="123">
        <v>2.6983270436000003E-4</v>
      </c>
      <c r="X11" s="123">
        <v>-7.7867908163000002E-2</v>
      </c>
      <c r="Y11" s="123">
        <v>0.21941238298999999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89.24</v>
      </c>
      <c r="I12" s="13" t="s">
        <v>211</v>
      </c>
      <c r="J12" s="15" t="s">
        <v>211</v>
      </c>
      <c r="K12" s="15" t="s">
        <v>211</v>
      </c>
      <c r="L12" s="13">
        <v>2986.781872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12.6</v>
      </c>
      <c r="S12" s="10">
        <v>1.1499999999999999</v>
      </c>
      <c r="T12" s="8">
        <v>0.15014299332</v>
      </c>
      <c r="U12" s="8">
        <v>0.15463917525773196</v>
      </c>
      <c r="V12" s="1"/>
      <c r="W12" s="8">
        <v>5.0681383053999994E-3</v>
      </c>
      <c r="X12" s="8">
        <v>8.4649157756000001E-2</v>
      </c>
      <c r="Y12" s="8">
        <v>0.23218739352000001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100.4</v>
      </c>
      <c r="I13" s="121" t="s">
        <v>211</v>
      </c>
      <c r="J13" s="122" t="s">
        <v>211</v>
      </c>
      <c r="K13" s="122" t="s">
        <v>211</v>
      </c>
      <c r="L13" s="121">
        <v>4712.1299859999999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11.75</v>
      </c>
      <c r="S13" s="125">
        <v>0.75</v>
      </c>
      <c r="T13" s="123">
        <v>0.12051282050999999</v>
      </c>
      <c r="U13" s="123">
        <v>8.9641434262948197E-2</v>
      </c>
      <c r="V13" s="1"/>
      <c r="W13" s="123">
        <v>-3.0420086914999998E-2</v>
      </c>
      <c r="X13" s="123">
        <v>1.7242299293000002E-2</v>
      </c>
      <c r="Y13" s="123">
        <v>0.15712783550999998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98.3</v>
      </c>
      <c r="I14" s="13" t="s">
        <v>211</v>
      </c>
      <c r="J14" s="15" t="s">
        <v>211</v>
      </c>
      <c r="K14" s="15" t="s">
        <v>211</v>
      </c>
      <c r="L14" s="13">
        <v>1903.1307750000001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11.83</v>
      </c>
      <c r="S14" s="10">
        <v>1.1000000000000001</v>
      </c>
      <c r="T14" s="8">
        <v>0.12113454842999999</v>
      </c>
      <c r="U14" s="8">
        <v>0.13428280773143439</v>
      </c>
      <c r="V14" s="1"/>
      <c r="W14" s="8">
        <v>-1.6016016016000001E-2</v>
      </c>
      <c r="X14" s="8">
        <v>3.1057108907000003E-2</v>
      </c>
      <c r="Y14" s="8">
        <v>0.13588534254000001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83.83</v>
      </c>
      <c r="I15" s="121" t="s">
        <v>211</v>
      </c>
      <c r="J15" s="122" t="s">
        <v>211</v>
      </c>
      <c r="K15" s="122" t="s">
        <v>211</v>
      </c>
      <c r="L15" s="121">
        <v>339.50476350000002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12.5</v>
      </c>
      <c r="S15" s="125">
        <v>1</v>
      </c>
      <c r="T15" s="123">
        <v>0.14688601644999999</v>
      </c>
      <c r="U15" s="123">
        <v>0.14314684480496243</v>
      </c>
      <c r="V15" s="1"/>
      <c r="W15" s="123">
        <v>-1.2719349901000002E-2</v>
      </c>
      <c r="X15" s="123">
        <v>0.10017012883</v>
      </c>
      <c r="Y15" s="123">
        <v>0.14156247786000001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53.01</v>
      </c>
      <c r="I16" s="13" t="s">
        <v>211</v>
      </c>
      <c r="J16" s="15" t="s">
        <v>211</v>
      </c>
      <c r="K16" s="15" t="s">
        <v>211</v>
      </c>
      <c r="L16" s="13">
        <v>742.47440849999998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2.4</v>
      </c>
      <c r="S16" s="10">
        <v>0.25</v>
      </c>
      <c r="T16" s="8">
        <v>6.6481994459999999E-2</v>
      </c>
      <c r="U16" s="8">
        <v>5.6593095642331635E-2</v>
      </c>
      <c r="V16" s="1"/>
      <c r="W16" s="8">
        <v>4.3298563275999999E-2</v>
      </c>
      <c r="X16" s="8">
        <v>0.20932986915000001</v>
      </c>
      <c r="Y16" s="8">
        <v>0.55399954213000002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51.5</v>
      </c>
      <c r="I17" s="121" t="s">
        <v>211</v>
      </c>
      <c r="J17" s="122" t="s">
        <v>211</v>
      </c>
      <c r="K17" s="122" t="s">
        <v>211</v>
      </c>
      <c r="L17" s="121">
        <v>218.1793145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7.05</v>
      </c>
      <c r="S17" s="125">
        <v>0.75</v>
      </c>
      <c r="T17" s="123">
        <v>0.12666187567000001</v>
      </c>
      <c r="U17" s="123">
        <v>0.17475728155339806</v>
      </c>
      <c r="V17" s="1"/>
      <c r="W17" s="123">
        <v>7.8308207704999994E-2</v>
      </c>
      <c r="X17" s="123">
        <v>0.17530954484</v>
      </c>
      <c r="Y17" s="123">
        <v>5.8690525718999999E-2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54.08</v>
      </c>
      <c r="I18" s="13" t="s">
        <v>211</v>
      </c>
      <c r="J18" s="15" t="s">
        <v>211</v>
      </c>
      <c r="K18" s="15" t="s">
        <v>211</v>
      </c>
      <c r="L18" s="13">
        <v>943.18341599999997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0.12040302267</v>
      </c>
      <c r="U18" s="8">
        <v>0.22189349112426035</v>
      </c>
      <c r="V18" s="1"/>
      <c r="W18" s="8">
        <v>-2.2140221399E-3</v>
      </c>
      <c r="X18" s="8">
        <v>7.4356957124000006E-2</v>
      </c>
      <c r="Y18" s="8">
        <v>0.11822311077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188.5</v>
      </c>
      <c r="I19" s="121" t="s">
        <v>211</v>
      </c>
      <c r="J19" s="122" t="s">
        <v>211</v>
      </c>
      <c r="K19" s="122" t="s">
        <v>211</v>
      </c>
      <c r="L19" s="121">
        <v>1599.317098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-3.067484663E-3</v>
      </c>
      <c r="X19" s="123">
        <v>0.1242737621</v>
      </c>
      <c r="Y19" s="123">
        <v>0.61774745344000004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34</v>
      </c>
      <c r="I20" s="13" t="s">
        <v>211</v>
      </c>
      <c r="J20" s="15" t="s">
        <v>211</v>
      </c>
      <c r="K20" s="15" t="s">
        <v>211</v>
      </c>
      <c r="L20" s="13">
        <v>130.850403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1.3394053039999999E-2</v>
      </c>
      <c r="U20" s="8">
        <v>0</v>
      </c>
      <c r="V20" s="1"/>
      <c r="W20" s="8">
        <v>-2.7459954234000002E-2</v>
      </c>
      <c r="X20" s="8">
        <v>5.1004636784999995E-2</v>
      </c>
      <c r="Y20" s="8">
        <v>-7.6554454266999999E-2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102.51</v>
      </c>
      <c r="I21" s="121" t="s">
        <v>211</v>
      </c>
      <c r="J21" s="122" t="s">
        <v>211</v>
      </c>
      <c r="K21" s="122" t="s">
        <v>211</v>
      </c>
      <c r="L21" s="121">
        <v>334.24017350000003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5.5115833648999996E-2</v>
      </c>
      <c r="U21" s="123">
        <v>0</v>
      </c>
      <c r="V21" s="1"/>
      <c r="W21" s="123">
        <v>-1.8949181740000001E-2</v>
      </c>
      <c r="X21" s="123">
        <v>1.4950495049999998E-2</v>
      </c>
      <c r="Y21" s="123">
        <v>0.10587005822000001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113.75</v>
      </c>
      <c r="I22" s="13" t="s">
        <v>211</v>
      </c>
      <c r="J22" s="15" t="s">
        <v>211</v>
      </c>
      <c r="K22" s="15" t="s">
        <v>211</v>
      </c>
      <c r="L22" s="13">
        <v>316.51951200000002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0.10157861622</v>
      </c>
      <c r="U22" s="8">
        <v>0</v>
      </c>
      <c r="V22" s="1"/>
      <c r="W22" s="8">
        <v>1.3204225361E-3</v>
      </c>
      <c r="X22" s="8">
        <v>3.8812785388000003E-2</v>
      </c>
      <c r="Y22" s="8">
        <v>0.22967281710999998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7.98</v>
      </c>
      <c r="I23" s="121" t="s">
        <v>211</v>
      </c>
      <c r="J23" s="122" t="s">
        <v>211</v>
      </c>
      <c r="K23" s="122" t="s">
        <v>211</v>
      </c>
      <c r="L23" s="121">
        <v>1140.0624534999999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0.15517241378999999</v>
      </c>
      <c r="U23" s="123">
        <v>0.15037593984962408</v>
      </c>
      <c r="V23" s="1"/>
      <c r="W23" s="123">
        <v>7.5757575759999992E-3</v>
      </c>
      <c r="X23" s="123">
        <v>6.6212048445000005E-2</v>
      </c>
      <c r="Y23" s="123">
        <v>0.23483105374000002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80.39</v>
      </c>
      <c r="I24" s="13" t="s">
        <v>211</v>
      </c>
      <c r="J24" s="15" t="s">
        <v>211</v>
      </c>
      <c r="K24" s="15" t="s">
        <v>211</v>
      </c>
      <c r="L24" s="13">
        <v>257.18742600000002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12.2</v>
      </c>
      <c r="S24" s="10">
        <v>1</v>
      </c>
      <c r="T24" s="8">
        <v>0.15265265265</v>
      </c>
      <c r="U24" s="8">
        <v>0.14927229754944646</v>
      </c>
      <c r="V24" s="1"/>
      <c r="W24" s="8">
        <v>6.888777556E-3</v>
      </c>
      <c r="X24" s="8">
        <v>6.8727948962999996E-2</v>
      </c>
      <c r="Y24" s="8">
        <v>0.17332208542999999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102</v>
      </c>
      <c r="I25" s="121" t="s">
        <v>211</v>
      </c>
      <c r="J25" s="122" t="s">
        <v>211</v>
      </c>
      <c r="K25" s="122" t="s">
        <v>211</v>
      </c>
      <c r="L25" s="121">
        <v>6851.1110845000003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17.52</v>
      </c>
      <c r="S25" s="125">
        <v>1.23</v>
      </c>
      <c r="T25" s="123">
        <v>0.17039486481000002</v>
      </c>
      <c r="U25" s="123">
        <v>0.14470588235294118</v>
      </c>
      <c r="V25" s="1"/>
      <c r="W25" s="123">
        <v>-1.8286814243999999E-2</v>
      </c>
      <c r="X25" s="123">
        <v>-2.8564187272999999E-2</v>
      </c>
      <c r="Y25" s="123">
        <v>0.17367754856000001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77.44</v>
      </c>
      <c r="I26" s="13" t="s">
        <v>211</v>
      </c>
      <c r="J26" s="15" t="s">
        <v>211</v>
      </c>
      <c r="K26" s="15" t="s">
        <v>211</v>
      </c>
      <c r="L26" s="13">
        <v>219.06071249999999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12.23</v>
      </c>
      <c r="S26" s="10">
        <v>0.93</v>
      </c>
      <c r="T26" s="8">
        <v>0.16634929271000001</v>
      </c>
      <c r="U26" s="8">
        <v>0.14411157024793389</v>
      </c>
      <c r="V26" s="1"/>
      <c r="W26" s="8">
        <v>-3.8724667684000001E-4</v>
      </c>
      <c r="X26" s="8">
        <v>0.10455729849000001</v>
      </c>
      <c r="Y26" s="8">
        <v>0.24036523535000001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G19" sqref="G19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0.67066376134330552</v>
      </c>
      <c r="H7" s="138">
        <v>7.1341488361399996</v>
      </c>
      <c r="I7" s="138">
        <v>0.52022532625000006</v>
      </c>
      <c r="J7" s="139">
        <v>0.10069615032475533</v>
      </c>
      <c r="K7" s="139">
        <v>9.3856004443761992E-2</v>
      </c>
      <c r="L7" s="164">
        <v>-6.4033213065899982E-3</v>
      </c>
      <c r="M7" s="139">
        <v>6.4458059464099993E-2</v>
      </c>
      <c r="N7" s="139">
        <v>0.25512601531042001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135619.92600000001</v>
      </c>
      <c r="F9" s="158">
        <v>119317.50173</v>
      </c>
      <c r="G9" s="17">
        <v>1.1366306202663401</v>
      </c>
      <c r="H9" s="10">
        <v>0.72</v>
      </c>
      <c r="I9" s="10">
        <v>0.05</v>
      </c>
      <c r="J9" s="8">
        <v>1.846153846153846E-2</v>
      </c>
      <c r="K9" s="160">
        <v>1.5384615384615387E-2</v>
      </c>
      <c r="L9" s="8">
        <v>-6.6225165564999999E-3</v>
      </c>
      <c r="M9" s="8">
        <v>-6.4037930202000007E-2</v>
      </c>
      <c r="N9" s="8">
        <v>0.10946348096</v>
      </c>
      <c r="Q9" s="38">
        <v>0.67066376134330552</v>
      </c>
      <c r="R9" s="39">
        <v>9.3856004443761992E-2</v>
      </c>
      <c r="S9" s="37">
        <v>1</v>
      </c>
      <c r="T9" s="37" t="s">
        <v>67</v>
      </c>
      <c r="U9" s="38">
        <v>1.1366306202663401</v>
      </c>
      <c r="V9" s="37">
        <v>1</v>
      </c>
      <c r="W9" s="99" t="s">
        <v>65</v>
      </c>
      <c r="X9" s="99">
        <v>0.17782805429864257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65</v>
      </c>
      <c r="D10" s="165">
        <v>49616.923000000003</v>
      </c>
      <c r="E10" s="122">
        <v>438613.59931999998</v>
      </c>
      <c r="F10" s="165">
        <v>480708.77091000002</v>
      </c>
      <c r="G10" s="124">
        <v>0.9124310307250848</v>
      </c>
      <c r="H10" s="125">
        <v>1.0841547337999999</v>
      </c>
      <c r="I10" s="125">
        <v>0.13100000000000001</v>
      </c>
      <c r="J10" s="123">
        <v>0.12264193821266969</v>
      </c>
      <c r="K10" s="170">
        <v>0.17782805429864257</v>
      </c>
      <c r="L10" s="6">
        <v>-7.7449769896999997E-3</v>
      </c>
      <c r="M10" s="6">
        <v>7.6054534016E-2</v>
      </c>
      <c r="N10" s="6">
        <v>0.16019518851</v>
      </c>
      <c r="O10" s="146"/>
      <c r="P10" s="146"/>
      <c r="Q10" s="148">
        <v>0.67066376134330552</v>
      </c>
      <c r="R10" s="149">
        <v>9.3856004443761992E-2</v>
      </c>
      <c r="S10" s="146">
        <v>2</v>
      </c>
      <c r="T10" s="146" t="s">
        <v>65</v>
      </c>
      <c r="U10" s="148">
        <v>0.9124310307250848</v>
      </c>
      <c r="V10" s="146">
        <v>2</v>
      </c>
      <c r="W10" s="181" t="s">
        <v>49</v>
      </c>
      <c r="X10" s="181">
        <v>0.13993262503239182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694925</v>
      </c>
      <c r="F11" s="158">
        <v>1021523.4528</v>
      </c>
      <c r="G11" s="17">
        <v>0.68028296178145276</v>
      </c>
      <c r="H11" s="10">
        <v>12.4</v>
      </c>
      <c r="I11" s="10">
        <v>0.6</v>
      </c>
      <c r="J11" s="8">
        <v>0.17174515235457063</v>
      </c>
      <c r="K11" s="160">
        <v>9.9722991689750698E-2</v>
      </c>
      <c r="L11" s="8">
        <v>-3.8631346578999999E-3</v>
      </c>
      <c r="M11" s="8">
        <v>1.8512858265000001E-2</v>
      </c>
      <c r="N11" s="8">
        <v>2.0002089149999999E-2</v>
      </c>
      <c r="Q11" s="38">
        <v>0.67066376134330552</v>
      </c>
      <c r="R11" s="39">
        <v>9.3856004443761992E-2</v>
      </c>
      <c r="S11" s="37">
        <v>3</v>
      </c>
      <c r="T11" s="37" t="s">
        <v>24</v>
      </c>
      <c r="U11" s="38">
        <v>0.89139593686280472</v>
      </c>
      <c r="V11" s="37">
        <v>3</v>
      </c>
      <c r="W11" s="99" t="s">
        <v>462</v>
      </c>
      <c r="X11" s="99">
        <v>0.1380368098159509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2101223.6891000001</v>
      </c>
      <c r="F12" s="165">
        <v>2925582.3716000002</v>
      </c>
      <c r="G12" s="124">
        <v>0.71822407377675079</v>
      </c>
      <c r="H12" s="125">
        <v>5.45</v>
      </c>
      <c r="I12" s="125">
        <v>0.4</v>
      </c>
      <c r="J12" s="123">
        <v>7.0367979343185103E-2</v>
      </c>
      <c r="K12" s="170">
        <v>6.1975468045374037E-2</v>
      </c>
      <c r="L12" s="123">
        <v>2.4470899470999997E-2</v>
      </c>
      <c r="M12" s="123">
        <v>-2.9430859616000001E-2</v>
      </c>
      <c r="N12" s="123">
        <v>8.0078873674000003E-2</v>
      </c>
      <c r="O12" s="146"/>
      <c r="P12" s="146"/>
      <c r="Q12" s="148">
        <v>0.67066376134330552</v>
      </c>
      <c r="R12" s="149">
        <v>9.3856004443761992E-2</v>
      </c>
      <c r="S12" s="146">
        <v>4</v>
      </c>
      <c r="T12" s="146" t="s">
        <v>30</v>
      </c>
      <c r="U12" s="148">
        <v>0.83539626766658437</v>
      </c>
      <c r="V12" s="146">
        <v>4</v>
      </c>
      <c r="W12" s="181" t="s">
        <v>74</v>
      </c>
      <c r="X12" s="181">
        <v>0.1355081555834379</v>
      </c>
      <c r="Y12" s="147"/>
      <c r="Z12" s="146"/>
    </row>
    <row r="13" spans="1:37" ht="16.8" customHeight="1" x14ac:dyDescent="0.3">
      <c r="A13" s="37">
        <v>6</v>
      </c>
      <c r="B13" s="37">
        <v>3</v>
      </c>
      <c r="C13" s="127" t="s">
        <v>462</v>
      </c>
      <c r="D13" s="158">
        <v>35021.735999999997</v>
      </c>
      <c r="E13" s="15">
        <v>228341.71872</v>
      </c>
      <c r="F13" s="158">
        <v>306587.86453000002</v>
      </c>
      <c r="G13" s="17">
        <v>0.74478394332420317</v>
      </c>
      <c r="H13" s="10">
        <v>1.35</v>
      </c>
      <c r="I13" s="10">
        <v>7.4999999999999997E-2</v>
      </c>
      <c r="J13" s="8">
        <v>0.20705521472392638</v>
      </c>
      <c r="K13" s="160">
        <v>0.1380368098159509</v>
      </c>
      <c r="L13" s="8">
        <v>-2.4682124159999999E-2</v>
      </c>
      <c r="M13" s="8">
        <v>-0.16865549695999998</v>
      </c>
      <c r="N13" s="8">
        <v>-8.1394872996000001E-3</v>
      </c>
      <c r="Q13" s="38">
        <v>0.67066376134330552</v>
      </c>
      <c r="R13" s="39">
        <v>9.3856004443761992E-2</v>
      </c>
      <c r="S13" s="37">
        <v>5</v>
      </c>
      <c r="T13" s="37" t="s">
        <v>230</v>
      </c>
      <c r="U13" s="38">
        <v>0.80163399949707892</v>
      </c>
      <c r="V13" s="37">
        <v>5</v>
      </c>
      <c r="W13" s="99" t="s">
        <v>30</v>
      </c>
      <c r="X13" s="99">
        <v>0.12749380238460631</v>
      </c>
    </row>
    <row r="14" spans="1:37" s="118" customFormat="1" ht="16.8" customHeight="1" x14ac:dyDescent="0.3">
      <c r="A14" s="146">
        <v>4</v>
      </c>
      <c r="B14" s="146">
        <v>5</v>
      </c>
      <c r="C14" s="128" t="s">
        <v>30</v>
      </c>
      <c r="D14" s="165">
        <v>12000</v>
      </c>
      <c r="E14" s="122">
        <v>1016520</v>
      </c>
      <c r="F14" s="165">
        <v>1216811.7567</v>
      </c>
      <c r="G14" s="124">
        <v>0.83539626766658437</v>
      </c>
      <c r="H14" s="125">
        <v>10.74</v>
      </c>
      <c r="I14" s="125">
        <v>0.9</v>
      </c>
      <c r="J14" s="123">
        <v>0.12678550348246961</v>
      </c>
      <c r="K14" s="170">
        <v>0.12749380238460631</v>
      </c>
      <c r="L14" s="123">
        <v>-1.6600882285E-2</v>
      </c>
      <c r="M14" s="123">
        <v>7.6297432621E-2</v>
      </c>
      <c r="N14" s="123">
        <v>0.36548985729</v>
      </c>
      <c r="O14" s="146"/>
      <c r="P14" s="146"/>
      <c r="Q14" s="148">
        <v>0.67066376134330552</v>
      </c>
      <c r="R14" s="149">
        <v>9.3856004443761992E-2</v>
      </c>
      <c r="S14" s="146">
        <v>6</v>
      </c>
      <c r="T14" s="146" t="s">
        <v>462</v>
      </c>
      <c r="U14" s="148">
        <v>0.74478394332420317</v>
      </c>
      <c r="V14" s="146">
        <v>6</v>
      </c>
      <c r="W14" s="181" t="s">
        <v>78</v>
      </c>
      <c r="X14" s="181">
        <v>0.11772950245269795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1554627.2487999999</v>
      </c>
      <c r="F15" s="158">
        <v>1744036.7231999999</v>
      </c>
      <c r="G15" s="17">
        <v>0.89139593686280472</v>
      </c>
      <c r="H15" s="10">
        <v>12.55</v>
      </c>
      <c r="I15" s="10">
        <v>0.85</v>
      </c>
      <c r="J15" s="8">
        <v>9.5400988220476129E-2</v>
      </c>
      <c r="K15" s="160">
        <v>7.7537058155287358E-2</v>
      </c>
      <c r="L15" s="8">
        <v>1.4498341945E-2</v>
      </c>
      <c r="M15" s="8">
        <v>0.10316952681</v>
      </c>
      <c r="N15" s="8">
        <v>0.30118108269999999</v>
      </c>
      <c r="Q15" s="38">
        <v>0.67066376134330552</v>
      </c>
      <c r="R15" s="39">
        <v>9.3856004443761992E-2</v>
      </c>
      <c r="S15" s="37">
        <v>7</v>
      </c>
      <c r="T15" s="37" t="s">
        <v>74</v>
      </c>
      <c r="U15" s="38">
        <v>0.73528345267099204</v>
      </c>
      <c r="V15" s="37">
        <v>7</v>
      </c>
      <c r="W15" s="99" t="s">
        <v>398</v>
      </c>
      <c r="X15" s="99">
        <v>0.11402359108781127</v>
      </c>
    </row>
    <row r="16" spans="1:37" s="118" customFormat="1" ht="16.8" customHeight="1" x14ac:dyDescent="0.3">
      <c r="A16" s="146">
        <v>9</v>
      </c>
      <c r="B16" s="146">
        <v>13</v>
      </c>
      <c r="C16" s="128" t="s">
        <v>50</v>
      </c>
      <c r="D16" s="165">
        <v>3690.6950000000002</v>
      </c>
      <c r="E16" s="122">
        <v>520424.90195000003</v>
      </c>
      <c r="F16" s="165">
        <v>735572.56721999997</v>
      </c>
      <c r="G16" s="124">
        <v>0.70750993870921219</v>
      </c>
      <c r="H16" s="125">
        <v>10.78</v>
      </c>
      <c r="I16" s="125">
        <v>1.07</v>
      </c>
      <c r="J16" s="123">
        <v>7.6448478831288552E-2</v>
      </c>
      <c r="K16" s="170">
        <v>9.1057371817601596E-2</v>
      </c>
      <c r="L16" s="123">
        <v>2.7734319446999999E-3</v>
      </c>
      <c r="M16" s="123">
        <v>3.8509852671000003E-2</v>
      </c>
      <c r="N16" s="123">
        <v>0.19098277202</v>
      </c>
      <c r="O16" s="146"/>
      <c r="P16" s="146"/>
      <c r="Q16" s="148">
        <v>0.67066376134330552</v>
      </c>
      <c r="R16" s="149">
        <v>9.3856004443761992E-2</v>
      </c>
      <c r="S16" s="146">
        <v>8</v>
      </c>
      <c r="T16" s="146" t="s">
        <v>37</v>
      </c>
      <c r="U16" s="148">
        <v>0.71822407377675079</v>
      </c>
      <c r="V16" s="146">
        <v>8</v>
      </c>
      <c r="W16" s="181" t="s">
        <v>72</v>
      </c>
      <c r="X16" s="181">
        <v>0.11167119038386973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74</v>
      </c>
      <c r="D17" s="158">
        <v>1798</v>
      </c>
      <c r="E17" s="15">
        <v>71650.3</v>
      </c>
      <c r="F17" s="158">
        <v>97445.821389999997</v>
      </c>
      <c r="G17" s="17">
        <v>0.73528345267099204</v>
      </c>
      <c r="H17" s="10">
        <v>5.4</v>
      </c>
      <c r="I17" s="10">
        <v>0.45</v>
      </c>
      <c r="J17" s="8">
        <v>0.1355081555834379</v>
      </c>
      <c r="K17" s="160">
        <v>0.1355081555834379</v>
      </c>
      <c r="L17" s="8">
        <v>3.7783375301E-3</v>
      </c>
      <c r="M17" s="8">
        <v>0.14390665207</v>
      </c>
      <c r="N17" s="8">
        <v>0.35076233698000003</v>
      </c>
      <c r="Q17" s="38">
        <v>0.67066376134330552</v>
      </c>
      <c r="R17" s="39">
        <v>9.3856004443761992E-2</v>
      </c>
      <c r="S17" s="37">
        <v>9</v>
      </c>
      <c r="T17" s="37" t="s">
        <v>50</v>
      </c>
      <c r="U17" s="38">
        <v>0.70750993870921219</v>
      </c>
      <c r="V17" s="37">
        <v>9</v>
      </c>
      <c r="W17" s="99" t="s">
        <v>18</v>
      </c>
      <c r="X17" s="99">
        <v>0.10250000000000001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230</v>
      </c>
      <c r="D18" s="165">
        <v>4824.9870000000001</v>
      </c>
      <c r="E18" s="122">
        <v>293600.45895</v>
      </c>
      <c r="F18" s="165">
        <v>366252.50318</v>
      </c>
      <c r="G18" s="124">
        <v>0.80163399949707892</v>
      </c>
      <c r="H18" s="125">
        <v>4.04</v>
      </c>
      <c r="I18" s="125">
        <v>0.34</v>
      </c>
      <c r="J18" s="123">
        <v>6.6392769104354973E-2</v>
      </c>
      <c r="K18" s="170">
        <v>6.7050123253903041E-2</v>
      </c>
      <c r="L18" s="123">
        <v>-2.5776496957999998E-2</v>
      </c>
      <c r="M18" s="123">
        <v>0.18264887356999998</v>
      </c>
      <c r="N18" s="123">
        <v>0.44847083159000001</v>
      </c>
      <c r="O18" s="146"/>
      <c r="P18" s="146"/>
      <c r="Q18" s="148">
        <v>0.67066376134330552</v>
      </c>
      <c r="R18" s="149">
        <v>9.3856004443761992E-2</v>
      </c>
      <c r="S18" s="146">
        <v>10</v>
      </c>
      <c r="T18" s="146" t="s">
        <v>449</v>
      </c>
      <c r="U18" s="148">
        <v>0.68028296178145276</v>
      </c>
      <c r="V18" s="146">
        <v>10</v>
      </c>
      <c r="W18" s="181" t="s">
        <v>449</v>
      </c>
      <c r="X18" s="181">
        <v>9.9722991689750698E-2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1284251.5634999999</v>
      </c>
      <c r="F19" s="158">
        <v>2120240.8258000002</v>
      </c>
      <c r="G19" s="17">
        <v>0.6057102324757998</v>
      </c>
      <c r="H19" s="10">
        <v>5.76</v>
      </c>
      <c r="I19" s="10">
        <v>0.48</v>
      </c>
      <c r="J19" s="8">
        <v>9.3143596379199584E-2</v>
      </c>
      <c r="K19" s="160">
        <v>9.3143596379199584E-2</v>
      </c>
      <c r="L19" s="8">
        <v>-3.8557213930999999E-2</v>
      </c>
      <c r="M19" s="8">
        <v>-3.5740503858000004E-2</v>
      </c>
      <c r="N19" s="8">
        <v>7.6687580204000003E-2</v>
      </c>
      <c r="Q19" s="38">
        <v>0.67066376134330552</v>
      </c>
      <c r="R19" s="39">
        <v>9.3856004443761992E-2</v>
      </c>
      <c r="S19" s="37">
        <v>11</v>
      </c>
      <c r="T19" s="37" t="s">
        <v>78</v>
      </c>
      <c r="U19" s="38">
        <v>0.62795099236148944</v>
      </c>
      <c r="V19" s="37">
        <v>11</v>
      </c>
      <c r="W19" s="99" t="s">
        <v>45</v>
      </c>
      <c r="X19" s="99">
        <v>9.6192384769539077E-2</v>
      </c>
    </row>
    <row r="20" spans="1:26" ht="16.8" customHeight="1" x14ac:dyDescent="0.3">
      <c r="A20" s="37">
        <v>11</v>
      </c>
      <c r="B20" s="37">
        <v>6</v>
      </c>
      <c r="C20" s="127" t="s">
        <v>78</v>
      </c>
      <c r="D20" s="158">
        <v>1815.6959999999999</v>
      </c>
      <c r="E20" s="15">
        <v>77729.945760000002</v>
      </c>
      <c r="F20" s="158">
        <v>123783.45875000001</v>
      </c>
      <c r="G20" s="17">
        <v>0.62795099236148944</v>
      </c>
      <c r="H20" s="10">
        <v>5.647014875</v>
      </c>
      <c r="I20" s="10">
        <v>0.42</v>
      </c>
      <c r="J20" s="8">
        <v>0.13190878007474888</v>
      </c>
      <c r="K20" s="160">
        <v>0.11772950245269795</v>
      </c>
      <c r="L20" s="8">
        <v>-3.4916201121000003E-3</v>
      </c>
      <c r="M20" s="8">
        <v>-3.2149782114999997E-2</v>
      </c>
      <c r="N20" s="8">
        <v>0.21939805669999998</v>
      </c>
      <c r="Q20" s="38">
        <v>0.67066376134330552</v>
      </c>
      <c r="R20" s="39">
        <v>9.3856004443761992E-2</v>
      </c>
      <c r="S20" s="37">
        <v>13</v>
      </c>
      <c r="T20" s="37" t="s">
        <v>21</v>
      </c>
      <c r="U20" s="38">
        <v>0.6057102324757998</v>
      </c>
      <c r="V20" s="37">
        <v>13</v>
      </c>
      <c r="W20" s="99" t="s">
        <v>50</v>
      </c>
      <c r="X20" s="99">
        <v>9.1057371817601596E-2</v>
      </c>
    </row>
    <row r="21" spans="1:26" s="118" customFormat="1" ht="16.8" customHeight="1" x14ac:dyDescent="0.3">
      <c r="A21" s="146">
        <v>12</v>
      </c>
      <c r="B21" s="146">
        <v>8</v>
      </c>
      <c r="C21" s="128" t="s">
        <v>72</v>
      </c>
      <c r="D21" s="165">
        <v>2676</v>
      </c>
      <c r="E21" s="122">
        <v>138028.07999999999</v>
      </c>
      <c r="F21" s="165">
        <v>223572.67548000001</v>
      </c>
      <c r="G21" s="124">
        <v>0.6173745503723127</v>
      </c>
      <c r="H21" s="125">
        <v>4.43</v>
      </c>
      <c r="I21" s="125">
        <v>0.48</v>
      </c>
      <c r="J21" s="123">
        <v>8.5886002326483135E-2</v>
      </c>
      <c r="K21" s="170">
        <v>0.11167119038386973</v>
      </c>
      <c r="L21" s="123">
        <v>-1.789794364E-2</v>
      </c>
      <c r="M21" s="123">
        <v>5.0447307421999994E-2</v>
      </c>
      <c r="N21" s="123">
        <v>0.22997272619</v>
      </c>
      <c r="O21" s="146"/>
      <c r="P21" s="146"/>
      <c r="Q21" s="148">
        <v>0.67066376134330552</v>
      </c>
      <c r="R21" s="149">
        <v>9.3856004443761992E-2</v>
      </c>
      <c r="S21" s="146">
        <v>14</v>
      </c>
      <c r="T21" s="146" t="s">
        <v>18</v>
      </c>
      <c r="U21" s="148">
        <v>0.5601139767403186</v>
      </c>
      <c r="V21" s="146">
        <v>14</v>
      </c>
      <c r="W21" s="181" t="s">
        <v>24</v>
      </c>
      <c r="X21" s="181">
        <v>7.7537058155287358E-2</v>
      </c>
      <c r="Y21" s="147"/>
      <c r="Z21" s="146"/>
    </row>
    <row r="22" spans="1:26" ht="16.8" customHeight="1" x14ac:dyDescent="0.3">
      <c r="A22" s="37">
        <v>18</v>
      </c>
      <c r="B22" s="37">
        <v>11</v>
      </c>
      <c r="C22" s="127" t="s">
        <v>45</v>
      </c>
      <c r="D22" s="158">
        <v>82826.294999999998</v>
      </c>
      <c r="E22" s="15">
        <v>413303.21204999997</v>
      </c>
      <c r="F22" s="158">
        <v>816535.74627999996</v>
      </c>
      <c r="G22" s="17">
        <v>0.50616670970369659</v>
      </c>
      <c r="H22" s="10">
        <v>0.6</v>
      </c>
      <c r="I22" s="10">
        <v>0.04</v>
      </c>
      <c r="J22" s="8">
        <v>0.12024048096192384</v>
      </c>
      <c r="K22" s="160">
        <v>9.6192384769539077E-2</v>
      </c>
      <c r="L22" s="8">
        <v>-1.5779092701999998E-2</v>
      </c>
      <c r="M22" s="8">
        <v>1.1434370736E-2</v>
      </c>
      <c r="N22" s="8">
        <v>0.12153439192</v>
      </c>
      <c r="Q22" s="38">
        <v>0.67066376134330552</v>
      </c>
      <c r="R22" s="39">
        <v>9.3856004443761992E-2</v>
      </c>
      <c r="S22" s="37">
        <v>15</v>
      </c>
      <c r="T22" s="37" t="s">
        <v>398</v>
      </c>
      <c r="U22" s="38">
        <v>0.55458943425415885</v>
      </c>
      <c r="V22" s="37">
        <v>15</v>
      </c>
      <c r="W22" s="99" t="s">
        <v>230</v>
      </c>
      <c r="X22" s="99">
        <v>6.7050123253903041E-2</v>
      </c>
    </row>
    <row r="23" spans="1:26" s="118" customFormat="1" ht="16.8" customHeight="1" x14ac:dyDescent="0.3">
      <c r="A23" s="146">
        <v>14</v>
      </c>
      <c r="B23" s="146">
        <v>9</v>
      </c>
      <c r="C23" s="128" t="s">
        <v>18</v>
      </c>
      <c r="D23" s="165">
        <v>26638.202000000001</v>
      </c>
      <c r="E23" s="122">
        <v>1278633.696</v>
      </c>
      <c r="F23" s="165">
        <v>2282809.8371000001</v>
      </c>
      <c r="G23" s="124">
        <v>0.5601139767403186</v>
      </c>
      <c r="H23" s="125">
        <v>4.96</v>
      </c>
      <c r="I23" s="125">
        <v>0.41</v>
      </c>
      <c r="J23" s="123">
        <v>0.10333333333333333</v>
      </c>
      <c r="K23" s="170">
        <v>0.10250000000000001</v>
      </c>
      <c r="L23" s="123">
        <v>1.5228426395000001E-2</v>
      </c>
      <c r="M23" s="123">
        <v>8.1008821435000003E-2</v>
      </c>
      <c r="N23" s="123">
        <v>0.2488306934</v>
      </c>
      <c r="O23" s="146"/>
      <c r="P23" s="146"/>
      <c r="Q23" s="148">
        <v>0.67066376134330552</v>
      </c>
      <c r="R23" s="149">
        <v>9.3856004443761992E-2</v>
      </c>
      <c r="S23" s="146">
        <v>16</v>
      </c>
      <c r="T23" s="146" t="s">
        <v>79</v>
      </c>
      <c r="U23" s="148">
        <v>0.53634473233996005</v>
      </c>
      <c r="V23" s="146">
        <v>16</v>
      </c>
      <c r="W23" s="181" t="s">
        <v>37</v>
      </c>
      <c r="X23" s="181">
        <v>6.1975468045374037E-2</v>
      </c>
      <c r="Y23" s="147"/>
      <c r="Z23" s="146"/>
    </row>
    <row r="24" spans="1:26" ht="16.8" customHeight="1" x14ac:dyDescent="0.3">
      <c r="A24" s="37">
        <v>15</v>
      </c>
      <c r="B24" s="37">
        <v>7</v>
      </c>
      <c r="C24" s="127" t="s">
        <v>398</v>
      </c>
      <c r="D24" s="158">
        <v>11610.812</v>
      </c>
      <c r="E24" s="15">
        <v>708723.96447999997</v>
      </c>
      <c r="F24" s="158">
        <v>1277925.4719</v>
      </c>
      <c r="G24" s="17">
        <v>0.55458943425415885</v>
      </c>
      <c r="H24" s="10">
        <v>6.48</v>
      </c>
      <c r="I24" s="10">
        <v>0.57999999999999996</v>
      </c>
      <c r="J24" s="8">
        <v>0.10615989515072086</v>
      </c>
      <c r="K24" s="160">
        <v>0.11402359108781127</v>
      </c>
      <c r="L24" s="8">
        <v>-2.1167415009999999E-2</v>
      </c>
      <c r="M24" s="8">
        <v>0.12365816439999999</v>
      </c>
      <c r="N24" s="8">
        <v>0.40670990363000004</v>
      </c>
      <c r="Q24" s="38">
        <v>0.67066376134330552</v>
      </c>
      <c r="R24" s="39">
        <v>9.3856004443761992E-2</v>
      </c>
      <c r="S24" s="37">
        <v>17</v>
      </c>
      <c r="T24" s="37" t="s">
        <v>466</v>
      </c>
      <c r="U24" s="38">
        <v>0.53178164174907405</v>
      </c>
      <c r="V24" s="37">
        <v>17</v>
      </c>
      <c r="W24" s="99" t="s">
        <v>79</v>
      </c>
      <c r="X24" s="99">
        <v>4.9548387096774185E-2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329693.39487000002</v>
      </c>
      <c r="F25" s="165">
        <v>766838.97345000005</v>
      </c>
      <c r="G25" s="124">
        <v>0.42993823512479168</v>
      </c>
      <c r="H25" s="125">
        <v>4.92</v>
      </c>
      <c r="I25" s="125">
        <v>0.45</v>
      </c>
      <c r="J25" s="123">
        <v>0.12749416947395698</v>
      </c>
      <c r="K25" s="170">
        <v>0.13993262503239182</v>
      </c>
      <c r="L25" s="123">
        <v>-1.0259040778999999E-2</v>
      </c>
      <c r="M25" s="123">
        <v>5.2207258389999997E-2</v>
      </c>
      <c r="N25" s="123">
        <v>0.38737462931000005</v>
      </c>
      <c r="O25" s="146"/>
      <c r="P25" s="146"/>
      <c r="Q25" s="148">
        <v>0.67066376134330552</v>
      </c>
      <c r="R25" s="149">
        <v>9.3856004443761992E-2</v>
      </c>
      <c r="S25" s="146">
        <v>18</v>
      </c>
      <c r="T25" s="146" t="s">
        <v>45</v>
      </c>
      <c r="U25" s="148">
        <v>0.50616670970369659</v>
      </c>
      <c r="V25" s="146">
        <v>18</v>
      </c>
      <c r="W25" s="181" t="s">
        <v>77</v>
      </c>
      <c r="X25" s="181">
        <v>4.7971552857142864E-2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7" t="s">
        <v>466</v>
      </c>
      <c r="D26" s="158">
        <v>7316.1710000000003</v>
      </c>
      <c r="E26" s="15">
        <v>160955.76199999999</v>
      </c>
      <c r="F26" s="158">
        <v>302672.65615</v>
      </c>
      <c r="G26" s="17">
        <v>0.53178164174907405</v>
      </c>
      <c r="H26" s="10">
        <v>0</v>
      </c>
      <c r="I26" s="10">
        <v>0</v>
      </c>
      <c r="J26" s="8">
        <v>0</v>
      </c>
      <c r="K26" s="160">
        <v>0</v>
      </c>
      <c r="L26" s="8">
        <v>5.9442158216999998E-3</v>
      </c>
      <c r="M26" s="8">
        <v>0.36222910216999998</v>
      </c>
      <c r="N26" s="8">
        <v>0.67810831425999996</v>
      </c>
      <c r="Q26" s="38">
        <v>0.67066376134330552</v>
      </c>
      <c r="R26" s="39">
        <v>9.3856004443761992E-2</v>
      </c>
      <c r="S26" s="37">
        <v>19</v>
      </c>
      <c r="T26" s="37" t="s">
        <v>49</v>
      </c>
      <c r="U26" s="38">
        <v>0.42993823512479168</v>
      </c>
      <c r="V26" s="37">
        <v>19</v>
      </c>
      <c r="W26" s="99" t="s">
        <v>67</v>
      </c>
      <c r="X26" s="99">
        <v>1.5384615384615387E-2</v>
      </c>
    </row>
    <row r="27" spans="1:26" s="118" customFormat="1" ht="16.8" customHeight="1" x14ac:dyDescent="0.3">
      <c r="A27" s="146">
        <v>16</v>
      </c>
      <c r="B27" s="146">
        <v>17</v>
      </c>
      <c r="C27" s="128" t="s">
        <v>79</v>
      </c>
      <c r="D27" s="165">
        <v>1415</v>
      </c>
      <c r="E27" s="122">
        <v>54831.25</v>
      </c>
      <c r="F27" s="165">
        <v>102231.35735999999</v>
      </c>
      <c r="G27" s="124">
        <v>0.53634473233996005</v>
      </c>
      <c r="H27" s="125">
        <v>1.84</v>
      </c>
      <c r="I27" s="125">
        <v>0.16</v>
      </c>
      <c r="J27" s="123">
        <v>4.7483870967741933E-2</v>
      </c>
      <c r="K27" s="170">
        <v>4.9548387096774185E-2</v>
      </c>
      <c r="L27" s="123">
        <v>-1.0311936057E-3</v>
      </c>
      <c r="M27" s="123">
        <v>0.20561224007000001</v>
      </c>
      <c r="N27" s="123">
        <v>0.54885013498000002</v>
      </c>
      <c r="O27" s="146"/>
      <c r="P27" s="146"/>
      <c r="Q27" s="148">
        <v>0.67066376134330552</v>
      </c>
      <c r="R27" s="149">
        <v>9.3856004443761992E-2</v>
      </c>
      <c r="S27" s="146">
        <v>20</v>
      </c>
      <c r="T27" s="146" t="s">
        <v>77</v>
      </c>
      <c r="U27" s="148">
        <v>0.31309242257956083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70041.509999999995</v>
      </c>
      <c r="F28" s="158">
        <v>223708.73566000001</v>
      </c>
      <c r="G28" s="17">
        <v>0.31309242257956083</v>
      </c>
      <c r="H28" s="10">
        <v>43.531807114000003</v>
      </c>
      <c r="I28" s="10">
        <v>2.5185065249999998</v>
      </c>
      <c r="J28" s="8">
        <v>6.9098106530158743E-2</v>
      </c>
      <c r="K28" s="160">
        <v>4.7971552857142864E-2</v>
      </c>
      <c r="L28" s="8">
        <v>-1.2864278524000001E-3</v>
      </c>
      <c r="M28" s="8">
        <v>9.3478767387000006E-2</v>
      </c>
      <c r="N28" s="8">
        <v>0.16656685003999999</v>
      </c>
      <c r="Q28" s="38">
        <v>0.67066376134330552</v>
      </c>
      <c r="R28" s="39">
        <v>9.3856004443761992E-2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L20" sqref="L20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0.93036964283671231</v>
      </c>
      <c r="H7" s="138">
        <v>9.7887886254772223</v>
      </c>
      <c r="I7" s="138">
        <v>0.82333333333333336</v>
      </c>
      <c r="J7" s="139">
        <v>9.4428950087879257E-2</v>
      </c>
      <c r="K7" s="139">
        <v>9.6515951958723423E-2</v>
      </c>
      <c r="L7" s="164">
        <v>6.5651469122100002E-3</v>
      </c>
      <c r="M7" s="139">
        <v>3.1093308519230558E-2</v>
      </c>
      <c r="N7" s="139">
        <v>0.19557058190435553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17</v>
      </c>
      <c r="C9" s="127" t="s">
        <v>61</v>
      </c>
      <c r="D9" s="158">
        <v>685</v>
      </c>
      <c r="E9" s="15">
        <v>316031.59999999998</v>
      </c>
      <c r="F9" s="158">
        <v>404767.32061</v>
      </c>
      <c r="G9" s="17">
        <v>0.78077350593355255</v>
      </c>
      <c r="H9" s="10">
        <v>41.48</v>
      </c>
      <c r="I9" s="10">
        <v>3</v>
      </c>
      <c r="J9" s="8">
        <v>8.9908097797815154E-2</v>
      </c>
      <c r="K9" s="160">
        <v>7.8030171666377671E-2</v>
      </c>
      <c r="L9" s="8">
        <v>-2.0487887730000001E-2</v>
      </c>
      <c r="M9" s="8">
        <v>-4.3064124338000002E-3</v>
      </c>
      <c r="N9" s="8">
        <v>7.4455696303999995E-3</v>
      </c>
      <c r="Q9" s="38">
        <v>0.93036964283671231</v>
      </c>
      <c r="R9" s="39">
        <v>9.6515951958723423E-2</v>
      </c>
      <c r="S9" s="37">
        <v>1</v>
      </c>
      <c r="T9" s="39" t="s">
        <v>27</v>
      </c>
      <c r="U9" s="38">
        <v>1.0223792853109746</v>
      </c>
      <c r="V9" s="37">
        <v>1</v>
      </c>
      <c r="W9" s="133" t="s">
        <v>393</v>
      </c>
      <c r="X9" s="134">
        <v>0.16952573158425832</v>
      </c>
    </row>
    <row r="10" spans="1:41" s="147" customFormat="1" ht="16.8" customHeight="1" x14ac:dyDescent="0.3">
      <c r="A10" s="146">
        <v>4</v>
      </c>
      <c r="B10" s="146">
        <v>15</v>
      </c>
      <c r="C10" s="128" t="s">
        <v>16</v>
      </c>
      <c r="D10" s="165">
        <v>42404.675000000003</v>
      </c>
      <c r="E10" s="122">
        <v>6617249.5338000003</v>
      </c>
      <c r="F10" s="165">
        <v>7026989.4038000004</v>
      </c>
      <c r="G10" s="124">
        <v>0.9416905524607132</v>
      </c>
      <c r="H10" s="125">
        <v>13.2</v>
      </c>
      <c r="I10" s="125">
        <v>1.1000000000000001</v>
      </c>
      <c r="J10" s="123">
        <v>8.4588272988787308E-2</v>
      </c>
      <c r="K10" s="170">
        <v>8.4588272988787322E-2</v>
      </c>
      <c r="L10" s="6">
        <v>4.8293625259E-3</v>
      </c>
      <c r="M10" s="6">
        <v>2.5848643481000001E-2</v>
      </c>
      <c r="N10" s="6">
        <v>6.3727327203999998E-2</v>
      </c>
      <c r="Q10" s="148">
        <v>0.93036964283671231</v>
      </c>
      <c r="R10" s="149">
        <v>9.6515951958723423E-2</v>
      </c>
      <c r="S10" s="146">
        <v>2</v>
      </c>
      <c r="T10" s="149" t="s">
        <v>29</v>
      </c>
      <c r="U10" s="148">
        <v>1.0120968273096274</v>
      </c>
      <c r="V10" s="146">
        <v>2</v>
      </c>
      <c r="W10" s="150" t="s">
        <v>44</v>
      </c>
      <c r="X10" s="151">
        <v>0.14857975236707938</v>
      </c>
    </row>
    <row r="11" spans="1:41" s="101" customFormat="1" ht="16.8" customHeight="1" x14ac:dyDescent="0.3">
      <c r="A11" s="37">
        <v>2</v>
      </c>
      <c r="B11" s="37">
        <v>12</v>
      </c>
      <c r="C11" s="127" t="s">
        <v>29</v>
      </c>
      <c r="D11" s="158">
        <v>53310.351999999999</v>
      </c>
      <c r="E11" s="15">
        <v>5530949.0199999996</v>
      </c>
      <c r="F11" s="158">
        <v>5464841.7728000004</v>
      </c>
      <c r="G11" s="17">
        <v>1.0120968273096274</v>
      </c>
      <c r="H11" s="10">
        <v>9.4801000000000002</v>
      </c>
      <c r="I11" s="10">
        <v>0.81</v>
      </c>
      <c r="J11" s="8">
        <v>9.1374457831325306E-2</v>
      </c>
      <c r="K11" s="160">
        <v>9.3686746987951819E-2</v>
      </c>
      <c r="L11" s="8">
        <v>1.4478764478999999E-3</v>
      </c>
      <c r="M11" s="8">
        <v>4.5014775298E-2</v>
      </c>
      <c r="N11" s="8">
        <v>0.1371991806</v>
      </c>
      <c r="Q11" s="38">
        <v>0.93036964283671231</v>
      </c>
      <c r="R11" s="39">
        <v>9.6515951958723423E-2</v>
      </c>
      <c r="S11" s="37">
        <v>3</v>
      </c>
      <c r="T11" s="39" t="s">
        <v>393</v>
      </c>
      <c r="U11" s="38">
        <v>0.97448764550731493</v>
      </c>
      <c r="V11" s="37">
        <v>3</v>
      </c>
      <c r="W11" s="133" t="s">
        <v>344</v>
      </c>
      <c r="X11" s="134">
        <v>0.14510278113663846</v>
      </c>
    </row>
    <row r="12" spans="1:41" s="101" customFormat="1" ht="16.8" customHeight="1" x14ac:dyDescent="0.3">
      <c r="A12" s="37">
        <v>1</v>
      </c>
      <c r="B12" s="37">
        <v>10</v>
      </c>
      <c r="C12" s="5" t="s">
        <v>27</v>
      </c>
      <c r="D12" s="157">
        <v>18021.303</v>
      </c>
      <c r="E12" s="14">
        <v>2142913.1397000002</v>
      </c>
      <c r="F12" s="157">
        <v>2096006.0229</v>
      </c>
      <c r="G12" s="16">
        <v>1.0223792853109746</v>
      </c>
      <c r="H12" s="9">
        <v>10.8</v>
      </c>
      <c r="I12" s="9">
        <v>0.95</v>
      </c>
      <c r="J12" s="6">
        <v>9.0824993693980283E-2</v>
      </c>
      <c r="K12" s="159">
        <v>9.5870826676979173E-2</v>
      </c>
      <c r="L12" s="123">
        <v>1.5023474180000001E-2</v>
      </c>
      <c r="M12" s="123">
        <v>4.7957312648999995E-2</v>
      </c>
      <c r="N12" s="123">
        <v>0.19201317878000002</v>
      </c>
      <c r="Q12" s="38">
        <v>0.93036964283671231</v>
      </c>
      <c r="R12" s="39">
        <v>9.6515951958723423E-2</v>
      </c>
      <c r="S12" s="37">
        <v>4</v>
      </c>
      <c r="T12" s="39" t="s">
        <v>16</v>
      </c>
      <c r="U12" s="38">
        <v>0.9416905524607132</v>
      </c>
      <c r="V12" s="37">
        <v>4</v>
      </c>
      <c r="W12" s="133" t="s">
        <v>444</v>
      </c>
      <c r="X12" s="134">
        <v>0.13598186908412208</v>
      </c>
    </row>
    <row r="13" spans="1:41" s="101" customFormat="1" ht="16.8" customHeight="1" x14ac:dyDescent="0.3">
      <c r="A13" s="37">
        <v>7</v>
      </c>
      <c r="B13" s="37">
        <v>5</v>
      </c>
      <c r="C13" s="127" t="s">
        <v>40</v>
      </c>
      <c r="D13" s="158">
        <v>214249.66402</v>
      </c>
      <c r="E13" s="15">
        <v>2208914.0359999998</v>
      </c>
      <c r="F13" s="158">
        <v>2390502.9482</v>
      </c>
      <c r="G13" s="17">
        <v>0.92403736111819779</v>
      </c>
      <c r="H13" s="10">
        <v>1.2050000000000001</v>
      </c>
      <c r="I13" s="10">
        <v>0.1</v>
      </c>
      <c r="J13" s="8">
        <v>0.11687681862514093</v>
      </c>
      <c r="K13" s="160">
        <v>0.11639185257275447</v>
      </c>
      <c r="L13" s="8">
        <v>1.3834392203000001E-2</v>
      </c>
      <c r="M13" s="8">
        <v>9.4113200033E-2</v>
      </c>
      <c r="N13" s="8">
        <v>0.15823086653000001</v>
      </c>
      <c r="Q13" s="38">
        <v>0.93036964283671231</v>
      </c>
      <c r="R13" s="39">
        <v>9.6515951958723423E-2</v>
      </c>
      <c r="S13" s="37">
        <v>5</v>
      </c>
      <c r="T13" s="39" t="s">
        <v>17</v>
      </c>
      <c r="U13" s="38">
        <v>0.94168854014785663</v>
      </c>
      <c r="V13" s="37">
        <v>5</v>
      </c>
      <c r="W13" s="133" t="s">
        <v>40</v>
      </c>
      <c r="X13" s="134">
        <v>0.11639185257275447</v>
      </c>
    </row>
    <row r="14" spans="1:41" s="101" customFormat="1" ht="16.8" customHeight="1" x14ac:dyDescent="0.3">
      <c r="A14" s="37">
        <v>5</v>
      </c>
      <c r="B14" s="37">
        <v>8</v>
      </c>
      <c r="C14" s="5" t="s">
        <v>17</v>
      </c>
      <c r="D14" s="157">
        <v>41954.498</v>
      </c>
      <c r="E14" s="14">
        <v>4194191.1650999999</v>
      </c>
      <c r="F14" s="157">
        <v>4453904.8595000003</v>
      </c>
      <c r="G14" s="16">
        <v>0.94168854014785663</v>
      </c>
      <c r="H14" s="9">
        <v>9.84</v>
      </c>
      <c r="I14" s="9">
        <v>0.82</v>
      </c>
      <c r="J14" s="6">
        <v>9.8429528857718884E-2</v>
      </c>
      <c r="K14" s="159">
        <v>9.8429528857718884E-2</v>
      </c>
      <c r="L14" s="123">
        <v>4.0028019612E-4</v>
      </c>
      <c r="M14" s="123">
        <v>-1.6691451716000002E-2</v>
      </c>
      <c r="N14" s="123">
        <v>0.13645200573999999</v>
      </c>
      <c r="Q14" s="38">
        <v>0.93036964283671231</v>
      </c>
      <c r="R14" s="39">
        <v>9.6515951958723423E-2</v>
      </c>
      <c r="S14" s="37">
        <v>6</v>
      </c>
      <c r="T14" s="39" t="s">
        <v>444</v>
      </c>
      <c r="U14" s="38">
        <v>0.92833105259877058</v>
      </c>
      <c r="V14" s="37">
        <v>6</v>
      </c>
      <c r="W14" s="133" t="s">
        <v>237</v>
      </c>
      <c r="X14" s="134">
        <v>0.11307953260459859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393</v>
      </c>
      <c r="D15" s="158">
        <v>4235.0420000000004</v>
      </c>
      <c r="E15" s="15">
        <v>419692.66220000002</v>
      </c>
      <c r="F15" s="158">
        <v>430680.33149000001</v>
      </c>
      <c r="G15" s="17">
        <v>0.97448764550731493</v>
      </c>
      <c r="H15" s="10">
        <v>12.3</v>
      </c>
      <c r="I15" s="10">
        <v>1.4</v>
      </c>
      <c r="J15" s="8">
        <v>0.12411705348133201</v>
      </c>
      <c r="K15" s="160">
        <v>0.16952573158425832</v>
      </c>
      <c r="L15" s="8">
        <v>1.1740684024000001E-2</v>
      </c>
      <c r="M15" s="8">
        <v>0.17343892565000002</v>
      </c>
      <c r="N15" s="8">
        <v>0.27571751396999999</v>
      </c>
      <c r="Q15" s="38">
        <v>0.93036964283671231</v>
      </c>
      <c r="R15" s="39">
        <v>9.6515951958723423E-2</v>
      </c>
      <c r="S15" s="37">
        <v>7</v>
      </c>
      <c r="T15" s="39" t="s">
        <v>40</v>
      </c>
      <c r="U15" s="38">
        <v>0.92403736111819779</v>
      </c>
      <c r="V15" s="37">
        <v>7</v>
      </c>
      <c r="W15" s="133" t="s">
        <v>55</v>
      </c>
      <c r="X15" s="134">
        <v>0.10527935970447899</v>
      </c>
    </row>
    <row r="16" spans="1:41" s="147" customFormat="1" ht="16.8" customHeight="1" x14ac:dyDescent="0.3">
      <c r="A16" s="146">
        <v>8</v>
      </c>
      <c r="B16" s="146">
        <v>16</v>
      </c>
      <c r="C16" s="127" t="s">
        <v>31</v>
      </c>
      <c r="D16" s="165">
        <v>16118.565000000001</v>
      </c>
      <c r="E16" s="122">
        <v>1770624.3652999999</v>
      </c>
      <c r="F16" s="165">
        <v>1935816.398</v>
      </c>
      <c r="G16" s="124">
        <v>0.914665444062428</v>
      </c>
      <c r="H16" s="125">
        <v>9</v>
      </c>
      <c r="I16" s="125">
        <v>0.75</v>
      </c>
      <c r="J16" s="123">
        <v>8.1929904412797919E-2</v>
      </c>
      <c r="K16" s="170">
        <v>8.1929904412797919E-2</v>
      </c>
      <c r="L16" s="123">
        <v>1.7600741085E-2</v>
      </c>
      <c r="M16" s="123">
        <v>1.2567521069E-2</v>
      </c>
      <c r="N16" s="123">
        <v>0.18359840793000001</v>
      </c>
      <c r="Q16" s="148">
        <v>0.93036964283671231</v>
      </c>
      <c r="R16" s="149">
        <v>9.6515951958723423E-2</v>
      </c>
      <c r="S16" s="146">
        <v>8</v>
      </c>
      <c r="T16" s="149" t="s">
        <v>31</v>
      </c>
      <c r="U16" s="148">
        <v>0.914665444062428</v>
      </c>
      <c r="V16" s="146">
        <v>8</v>
      </c>
      <c r="W16" s="150" t="s">
        <v>17</v>
      </c>
      <c r="X16" s="151">
        <v>9.8429528857718884E-2</v>
      </c>
    </row>
    <row r="17" spans="1:24" s="101" customFormat="1" ht="16.8" customHeight="1" x14ac:dyDescent="0.3">
      <c r="A17" s="37">
        <v>11</v>
      </c>
      <c r="B17" s="37">
        <v>11</v>
      </c>
      <c r="C17" s="128" t="s">
        <v>235</v>
      </c>
      <c r="D17" s="158">
        <v>12660.066999999999</v>
      </c>
      <c r="E17" s="15">
        <v>1180551.2478</v>
      </c>
      <c r="F17" s="158">
        <v>1389202.4293</v>
      </c>
      <c r="G17" s="17">
        <v>0.8498050556929011</v>
      </c>
      <c r="H17" s="10">
        <v>8.34</v>
      </c>
      <c r="I17" s="10">
        <v>0.73</v>
      </c>
      <c r="J17" s="8">
        <v>8.9436997315246902E-2</v>
      </c>
      <c r="K17" s="160">
        <v>9.3941018762777329E-2</v>
      </c>
      <c r="L17" s="8">
        <v>9.4176228613000006E-3</v>
      </c>
      <c r="M17" s="8">
        <v>5.1033527856000002E-2</v>
      </c>
      <c r="N17" s="8">
        <v>0.23927301647999999</v>
      </c>
      <c r="Q17" s="38">
        <v>0.93036964283671231</v>
      </c>
      <c r="R17" s="39">
        <v>9.6515951958723423E-2</v>
      </c>
      <c r="S17" s="37">
        <v>9</v>
      </c>
      <c r="T17" s="39" t="s">
        <v>32</v>
      </c>
      <c r="U17" s="38">
        <v>0.91150848395686312</v>
      </c>
      <c r="V17" s="37">
        <v>9</v>
      </c>
      <c r="W17" s="133" t="s">
        <v>32</v>
      </c>
      <c r="X17" s="134">
        <v>9.6009366769988003E-2</v>
      </c>
    </row>
    <row r="18" spans="1:24" s="147" customFormat="1" ht="16.8" customHeight="1" x14ac:dyDescent="0.3">
      <c r="A18" s="146">
        <v>13</v>
      </c>
      <c r="B18" s="146">
        <v>6</v>
      </c>
      <c r="C18" s="127" t="s">
        <v>237</v>
      </c>
      <c r="D18" s="165">
        <v>2810.1930000000002</v>
      </c>
      <c r="E18" s="122">
        <v>298217.68115999998</v>
      </c>
      <c r="F18" s="165">
        <v>366566.93105000001</v>
      </c>
      <c r="G18" s="124">
        <v>0.81354223717284213</v>
      </c>
      <c r="H18" s="125">
        <v>11.73</v>
      </c>
      <c r="I18" s="125">
        <v>1</v>
      </c>
      <c r="J18" s="123">
        <v>0.11053524312099512</v>
      </c>
      <c r="K18" s="170">
        <v>0.11307953260459859</v>
      </c>
      <c r="L18" s="6">
        <v>1.226530805E-3</v>
      </c>
      <c r="M18" s="6">
        <v>-3.3946705900999997E-2</v>
      </c>
      <c r="N18" s="6">
        <v>0.15318496669000001</v>
      </c>
      <c r="Q18" s="148">
        <v>0.93036964283671231</v>
      </c>
      <c r="R18" s="149">
        <v>9.6515951958723423E-2</v>
      </c>
      <c r="S18" s="146">
        <v>10</v>
      </c>
      <c r="T18" s="149" t="s">
        <v>644</v>
      </c>
      <c r="U18" s="148">
        <v>0.90026686087546259</v>
      </c>
      <c r="V18" s="146">
        <v>10</v>
      </c>
      <c r="W18" s="150" t="s">
        <v>27</v>
      </c>
      <c r="X18" s="151">
        <v>9.5870826676979173E-2</v>
      </c>
    </row>
    <row r="19" spans="1:24" s="101" customFormat="1" ht="16.8" customHeight="1" x14ac:dyDescent="0.3">
      <c r="A19" s="37">
        <v>9</v>
      </c>
      <c r="B19" s="37">
        <v>9</v>
      </c>
      <c r="C19" s="5" t="s">
        <v>32</v>
      </c>
      <c r="D19" s="158">
        <v>14997.396000000001</v>
      </c>
      <c r="E19" s="15">
        <v>1537083.1159999999</v>
      </c>
      <c r="F19" s="158">
        <v>1686306.9768999999</v>
      </c>
      <c r="G19" s="17">
        <v>0.91150848395686312</v>
      </c>
      <c r="H19" s="10">
        <v>8.99</v>
      </c>
      <c r="I19" s="10">
        <v>0.82</v>
      </c>
      <c r="J19" s="8">
        <v>8.7715874721767492E-2</v>
      </c>
      <c r="K19" s="160">
        <v>9.6009366769988003E-2</v>
      </c>
      <c r="L19" s="8">
        <v>-3.9012971774000005E-4</v>
      </c>
      <c r="M19" s="8">
        <v>7.1605403979000004E-2</v>
      </c>
      <c r="N19" s="8">
        <v>0.30879111550999999</v>
      </c>
      <c r="Q19" s="38">
        <v>0.93036964283671231</v>
      </c>
      <c r="R19" s="39">
        <v>9.6515951958723423E-2</v>
      </c>
      <c r="S19" s="37">
        <v>11</v>
      </c>
      <c r="T19" s="39" t="s">
        <v>235</v>
      </c>
      <c r="U19" s="38">
        <v>0.8498050556929011</v>
      </c>
      <c r="V19" s="37">
        <v>11</v>
      </c>
      <c r="W19" s="133" t="s">
        <v>235</v>
      </c>
      <c r="X19" s="134">
        <v>9.3941018762777329E-2</v>
      </c>
    </row>
    <row r="20" spans="1:24" s="101" customFormat="1" ht="16.8" customHeight="1" x14ac:dyDescent="0.3">
      <c r="A20" s="37">
        <v>15</v>
      </c>
      <c r="B20" s="37">
        <v>13</v>
      </c>
      <c r="C20" s="127" t="s">
        <v>233</v>
      </c>
      <c r="D20" s="157">
        <v>42500</v>
      </c>
      <c r="E20" s="14">
        <v>392700</v>
      </c>
      <c r="F20" s="157">
        <v>508689.84707999998</v>
      </c>
      <c r="G20" s="16">
        <v>0.77198316863249949</v>
      </c>
      <c r="H20" s="9">
        <v>0.89500000000000002</v>
      </c>
      <c r="I20" s="9">
        <v>7.0000000000000007E-2</v>
      </c>
      <c r="J20" s="6">
        <v>9.6861471861471857E-2</v>
      </c>
      <c r="K20" s="159">
        <v>9.0909090909090912E-2</v>
      </c>
      <c r="L20" s="123">
        <v>3.2573289917999996E-3</v>
      </c>
      <c r="M20" s="123">
        <v>4.4920428148999998E-2</v>
      </c>
      <c r="N20" s="123">
        <v>0.25492547102000002</v>
      </c>
      <c r="Q20" s="38">
        <v>0.93036964283671231</v>
      </c>
      <c r="R20" s="39">
        <v>9.6515951958723423E-2</v>
      </c>
      <c r="S20" s="37">
        <v>12</v>
      </c>
      <c r="T20" s="39" t="s">
        <v>238</v>
      </c>
      <c r="U20" s="38">
        <v>0.83700977011828626</v>
      </c>
      <c r="V20" s="37">
        <v>12</v>
      </c>
      <c r="W20" s="133" t="s">
        <v>29</v>
      </c>
      <c r="X20" s="134">
        <v>9.3686746987951819E-2</v>
      </c>
    </row>
    <row r="21" spans="1:24" s="141" customFormat="1" ht="16.8" customHeight="1" x14ac:dyDescent="0.3">
      <c r="A21" s="126">
        <v>6</v>
      </c>
      <c r="B21" s="126">
        <v>4</v>
      </c>
      <c r="C21" s="128" t="s">
        <v>444</v>
      </c>
      <c r="D21" s="158">
        <v>7739.0919999999996</v>
      </c>
      <c r="E21" s="15">
        <v>580509.29092000006</v>
      </c>
      <c r="F21" s="158">
        <v>625325.72759999998</v>
      </c>
      <c r="G21" s="17">
        <v>0.92833105259877058</v>
      </c>
      <c r="H21" s="10">
        <v>7.77</v>
      </c>
      <c r="I21" s="10">
        <v>0.85</v>
      </c>
      <c r="J21" s="8">
        <v>0.10358618850819888</v>
      </c>
      <c r="K21" s="160">
        <v>0.13598186908412208</v>
      </c>
      <c r="L21" s="8">
        <v>1.2964213368999999E-2</v>
      </c>
      <c r="M21" s="8">
        <v>0.14005545875</v>
      </c>
      <c r="N21" s="8">
        <v>0.38569234397999996</v>
      </c>
      <c r="Q21" s="142">
        <v>0.93036964283671231</v>
      </c>
      <c r="R21" s="143">
        <v>9.6515951958723423E-2</v>
      </c>
      <c r="S21" s="126">
        <v>13</v>
      </c>
      <c r="T21" s="143" t="s">
        <v>237</v>
      </c>
      <c r="U21" s="142">
        <v>0.81354223717284213</v>
      </c>
      <c r="V21" s="126">
        <v>13</v>
      </c>
      <c r="W21" s="144" t="s">
        <v>233</v>
      </c>
      <c r="X21" s="145">
        <v>9.0909090909090912E-2</v>
      </c>
    </row>
    <row r="22" spans="1:24" s="101" customFormat="1" ht="16.8" customHeight="1" x14ac:dyDescent="0.3">
      <c r="A22" s="37">
        <v>18</v>
      </c>
      <c r="B22" s="37">
        <v>2</v>
      </c>
      <c r="C22" s="127" t="s">
        <v>44</v>
      </c>
      <c r="D22" s="165">
        <v>7150.4219999999996</v>
      </c>
      <c r="E22" s="122">
        <v>490876.47029999999</v>
      </c>
      <c r="F22" s="165">
        <v>751801.07021000003</v>
      </c>
      <c r="G22" s="124">
        <v>0.65293398712891404</v>
      </c>
      <c r="H22" s="125">
        <v>9.69</v>
      </c>
      <c r="I22" s="125">
        <v>0.85</v>
      </c>
      <c r="J22" s="123">
        <v>0.14115076474872543</v>
      </c>
      <c r="K22" s="170">
        <v>0.14857975236707938</v>
      </c>
      <c r="L22" s="123">
        <v>-9.3795093798999998E-3</v>
      </c>
      <c r="M22" s="123">
        <v>-0.13230126351999999</v>
      </c>
      <c r="N22" s="123">
        <v>8.6260165491999996E-2</v>
      </c>
      <c r="Q22" s="38">
        <v>0.93036964283671231</v>
      </c>
      <c r="R22" s="39">
        <v>9.6515951958723423E-2</v>
      </c>
      <c r="S22" s="37">
        <v>14</v>
      </c>
      <c r="T22" s="39" t="s">
        <v>61</v>
      </c>
      <c r="U22" s="38">
        <v>0.78077350593355255</v>
      </c>
      <c r="V22" s="37">
        <v>14</v>
      </c>
      <c r="W22" s="133" t="s">
        <v>238</v>
      </c>
      <c r="X22" s="134">
        <v>8.4905660377358486E-2</v>
      </c>
    </row>
    <row r="23" spans="1:24" s="141" customFormat="1" ht="16.8" customHeight="1" x14ac:dyDescent="0.3">
      <c r="A23" s="126">
        <v>12</v>
      </c>
      <c r="B23" s="126">
        <v>14</v>
      </c>
      <c r="C23" s="128" t="s">
        <v>238</v>
      </c>
      <c r="D23" s="158">
        <v>6687.0349999999999</v>
      </c>
      <c r="E23" s="15">
        <v>567060.56799999997</v>
      </c>
      <c r="F23" s="158">
        <v>677483.80992000003</v>
      </c>
      <c r="G23" s="17">
        <v>0.83700977011828626</v>
      </c>
      <c r="H23" s="10">
        <v>9.61</v>
      </c>
      <c r="I23" s="10">
        <v>0.6</v>
      </c>
      <c r="J23" s="8">
        <v>0.1133254716981132</v>
      </c>
      <c r="K23" s="160">
        <v>8.4905660377358486E-2</v>
      </c>
      <c r="L23" s="8">
        <v>4.7393364929999996E-3</v>
      </c>
      <c r="M23" s="8">
        <v>-4.5622818427999999E-2</v>
      </c>
      <c r="N23" s="8">
        <v>0.21149563304000002</v>
      </c>
      <c r="Q23" s="142">
        <v>0.93036964283671231</v>
      </c>
      <c r="R23" s="143">
        <v>9.6515951958723423E-2</v>
      </c>
      <c r="S23" s="126">
        <v>15</v>
      </c>
      <c r="T23" s="143" t="s">
        <v>233</v>
      </c>
      <c r="U23" s="142">
        <v>0.77198316863249949</v>
      </c>
      <c r="V23" s="126">
        <v>15</v>
      </c>
      <c r="W23" s="144" t="s">
        <v>16</v>
      </c>
      <c r="X23" s="145">
        <v>8.4588272988787322E-2</v>
      </c>
    </row>
    <row r="24" spans="1:24" s="101" customFormat="1" ht="16.8" customHeight="1" x14ac:dyDescent="0.3">
      <c r="A24" s="37">
        <v>10</v>
      </c>
      <c r="B24" s="37">
        <v>18</v>
      </c>
      <c r="C24" s="127" t="s">
        <v>644</v>
      </c>
      <c r="D24" s="165">
        <v>2481.2839899999999</v>
      </c>
      <c r="E24" s="122">
        <v>63223.116065000002</v>
      </c>
      <c r="F24" s="165">
        <v>70227.083559999999</v>
      </c>
      <c r="G24" s="124">
        <v>0.90026686087546259</v>
      </c>
      <c r="H24" s="125">
        <v>0.26219525858999998</v>
      </c>
      <c r="I24" s="125">
        <v>0</v>
      </c>
      <c r="J24" s="123">
        <v>1.0290237778290008E-2</v>
      </c>
      <c r="K24" s="170">
        <v>0</v>
      </c>
      <c r="L24" s="123">
        <v>6.0782681099000001E-2</v>
      </c>
      <c r="M24" s="123">
        <v>6.1666666666E-2</v>
      </c>
      <c r="N24" s="123">
        <v>8.0775986742000011E-2</v>
      </c>
      <c r="Q24" s="38">
        <v>0.93036964283671231</v>
      </c>
      <c r="R24" s="39">
        <v>9.6515951958723423E-2</v>
      </c>
      <c r="S24" s="37">
        <v>16</v>
      </c>
      <c r="T24" s="39" t="s">
        <v>55</v>
      </c>
      <c r="U24" s="38">
        <v>0.72955557569463714</v>
      </c>
      <c r="V24" s="37">
        <v>16</v>
      </c>
      <c r="W24" s="133" t="s">
        <v>31</v>
      </c>
      <c r="X24" s="134">
        <v>8.1929904412797919E-2</v>
      </c>
    </row>
    <row r="25" spans="1:24" s="141" customFormat="1" ht="16.8" customHeight="1" x14ac:dyDescent="0.3">
      <c r="A25" s="126">
        <v>16</v>
      </c>
      <c r="B25" s="126">
        <v>7</v>
      </c>
      <c r="C25" s="128" t="s">
        <v>55</v>
      </c>
      <c r="D25" s="158">
        <v>4991.5349999999999</v>
      </c>
      <c r="E25" s="15">
        <v>324300.02895000001</v>
      </c>
      <c r="F25" s="158">
        <v>444517.23728</v>
      </c>
      <c r="G25" s="17">
        <v>0.72955557569463714</v>
      </c>
      <c r="H25" s="10">
        <v>7.1</v>
      </c>
      <c r="I25" s="10">
        <v>0.56999999999999995</v>
      </c>
      <c r="J25" s="8">
        <v>0.10928120671078959</v>
      </c>
      <c r="K25" s="160">
        <v>0.10527935970447899</v>
      </c>
      <c r="L25" s="8">
        <v>-1.1562452459E-2</v>
      </c>
      <c r="M25" s="8">
        <v>2.4622191824000002E-2</v>
      </c>
      <c r="N25" s="8">
        <v>0.52231049085000003</v>
      </c>
      <c r="Q25" s="142">
        <v>0.93036964283671231</v>
      </c>
      <c r="R25" s="143">
        <v>9.6515951958723423E-2</v>
      </c>
      <c r="S25" s="126">
        <v>17</v>
      </c>
      <c r="T25" s="143" t="s">
        <v>344</v>
      </c>
      <c r="U25" s="142">
        <v>0.7004627388715593</v>
      </c>
      <c r="V25" s="126">
        <v>17</v>
      </c>
      <c r="W25" s="144" t="s">
        <v>61</v>
      </c>
      <c r="X25" s="145">
        <v>7.8030171666377671E-2</v>
      </c>
    </row>
    <row r="26" spans="1:24" s="101" customFormat="1" ht="16.8" customHeight="1" x14ac:dyDescent="0.3">
      <c r="A26" s="37">
        <v>17</v>
      </c>
      <c r="B26" s="37">
        <v>3</v>
      </c>
      <c r="C26" s="127" t="s">
        <v>344</v>
      </c>
      <c r="D26" s="165">
        <v>4674.5479999999998</v>
      </c>
      <c r="E26" s="122">
        <v>154634.04784000001</v>
      </c>
      <c r="F26" s="165">
        <v>220759.84810999999</v>
      </c>
      <c r="G26" s="124">
        <v>0.7004627388715593</v>
      </c>
      <c r="H26" s="125">
        <v>4.5058999999999996</v>
      </c>
      <c r="I26" s="125">
        <v>0.4</v>
      </c>
      <c r="J26" s="123">
        <v>0.1362122128174123</v>
      </c>
      <c r="K26" s="170">
        <v>0.14510278113663846</v>
      </c>
      <c r="L26" s="123">
        <v>2.7280994254000003E-3</v>
      </c>
      <c r="M26" s="123">
        <v>-2.9585005904999998E-4</v>
      </c>
      <c r="N26" s="123">
        <v>0.12317723408999999</v>
      </c>
      <c r="Q26" s="38">
        <v>0.93036964283671231</v>
      </c>
      <c r="R26" s="39">
        <v>9.6515951958723423E-2</v>
      </c>
      <c r="S26" s="37">
        <v>18</v>
      </c>
      <c r="T26" s="39" t="s">
        <v>44</v>
      </c>
      <c r="U26" s="38">
        <v>0.65293398712891404</v>
      </c>
      <c r="V26" s="37">
        <v>18</v>
      </c>
      <c r="W26" s="133" t="s">
        <v>644</v>
      </c>
      <c r="X26" s="134">
        <v>0</v>
      </c>
    </row>
    <row r="27" spans="1:24" hidden="1" x14ac:dyDescent="0.3">
      <c r="C27" s="7"/>
      <c r="D27" s="15"/>
      <c r="E27" s="15"/>
      <c r="F27" s="15"/>
      <c r="G27" s="168"/>
      <c r="H27" s="10"/>
      <c r="I27" s="10"/>
      <c r="J27" s="8"/>
      <c r="K27" s="8"/>
      <c r="L27" s="8"/>
      <c r="M27" s="8"/>
      <c r="N27" s="8"/>
      <c r="O27" s="38"/>
      <c r="P27" s="39"/>
      <c r="Q27" s="39"/>
    </row>
    <row r="28" spans="1:24" hidden="1" x14ac:dyDescent="0.3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C33" s="7"/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3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3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3">
      <c r="C37" s="7"/>
      <c r="D37" s="15"/>
      <c r="E37" s="15"/>
      <c r="F37" s="15"/>
      <c r="G37" s="168"/>
      <c r="H37" s="10"/>
      <c r="I37" s="10"/>
      <c r="J37" s="8"/>
      <c r="K37" s="8"/>
      <c r="L37" s="8"/>
      <c r="M37" s="8"/>
      <c r="N37" s="8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  <c r="P38" s="39"/>
      <c r="Q38" s="39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hidden="1" x14ac:dyDescent="0.3">
      <c r="D40" s="14"/>
      <c r="E40" s="14"/>
      <c r="F40" s="14"/>
      <c r="G40" s="169"/>
      <c r="H40" s="9"/>
      <c r="I40" s="9"/>
      <c r="J40" s="6"/>
      <c r="K40" s="6"/>
      <c r="L40" s="6"/>
      <c r="M40" s="6"/>
      <c r="N40" s="6"/>
      <c r="O40" s="38"/>
    </row>
    <row r="41" spans="3:17" x14ac:dyDescent="0.3">
      <c r="C41" s="19"/>
      <c r="D41" s="19"/>
      <c r="E41" s="152"/>
      <c r="F41" s="18"/>
      <c r="G41" s="155"/>
      <c r="H41" s="18"/>
      <c r="I41" s="21"/>
      <c r="J41" s="22"/>
      <c r="K41" s="22"/>
      <c r="L41" s="156"/>
      <c r="M41" s="22"/>
      <c r="N41" s="22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J14" sqref="J14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0.89516246223349938</v>
      </c>
      <c r="H7" s="138">
        <v>31.347947998461539</v>
      </c>
      <c r="I7" s="138">
        <v>2.9641244523076926</v>
      </c>
      <c r="J7" s="139">
        <v>0.10456310435621739</v>
      </c>
      <c r="K7" s="174">
        <v>0.10173965511182685</v>
      </c>
      <c r="L7" s="139">
        <v>-4.595762455026923E-3</v>
      </c>
      <c r="M7" s="139">
        <v>5.3725347690861534E-2</v>
      </c>
      <c r="N7" s="139">
        <v>0.19025791867700001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8</v>
      </c>
      <c r="B9" s="37">
        <v>13</v>
      </c>
      <c r="C9" s="127" t="s">
        <v>54</v>
      </c>
      <c r="D9" s="158">
        <v>608.95000000000005</v>
      </c>
      <c r="E9" s="15">
        <v>553529.46050000004</v>
      </c>
      <c r="F9" s="158">
        <v>630918.74098</v>
      </c>
      <c r="G9" s="17">
        <v>0.87733875148518825</v>
      </c>
      <c r="H9" s="10">
        <v>81.77</v>
      </c>
      <c r="I9" s="10">
        <v>5.3</v>
      </c>
      <c r="J9" s="8">
        <v>8.9956985225360012E-2</v>
      </c>
      <c r="K9" s="160">
        <v>6.996776642207285E-2</v>
      </c>
      <c r="L9" s="8">
        <v>6.9679849348000004E-3</v>
      </c>
      <c r="M9" s="8">
        <v>-1.078665055E-2</v>
      </c>
      <c r="N9" s="8">
        <v>7.8931683714E-2</v>
      </c>
      <c r="Q9" s="38">
        <v>0.89516246223349938</v>
      </c>
      <c r="R9" s="39">
        <v>0.10173965511182685</v>
      </c>
      <c r="S9" s="37">
        <v>1</v>
      </c>
      <c r="T9" s="39" t="s">
        <v>48</v>
      </c>
      <c r="U9" s="38">
        <v>1.0014856784863018</v>
      </c>
      <c r="V9" s="37">
        <v>1</v>
      </c>
      <c r="W9" s="99" t="s">
        <v>446</v>
      </c>
      <c r="X9" s="99">
        <v>0.12692307692307694</v>
      </c>
    </row>
    <row r="10" spans="1:40" ht="16.8" customHeight="1" x14ac:dyDescent="0.3">
      <c r="A10" s="37">
        <v>3</v>
      </c>
      <c r="B10" s="37">
        <v>9</v>
      </c>
      <c r="C10" s="140" t="s">
        <v>19</v>
      </c>
      <c r="D10" s="157">
        <v>129133.01</v>
      </c>
      <c r="E10" s="14">
        <v>2638187.3942999998</v>
      </c>
      <c r="F10" s="157">
        <v>2671636.9276999999</v>
      </c>
      <c r="G10" s="16">
        <v>0.98747976079639066</v>
      </c>
      <c r="H10" s="9">
        <v>1.89</v>
      </c>
      <c r="I10" s="9">
        <v>0.17</v>
      </c>
      <c r="J10" s="6">
        <v>9.2511013215859028E-2</v>
      </c>
      <c r="K10" s="159">
        <v>9.9853157121879588E-2</v>
      </c>
      <c r="L10" s="6">
        <v>-8.7336244541999994E-3</v>
      </c>
      <c r="M10" s="6">
        <v>6.3636527023999995E-2</v>
      </c>
      <c r="N10" s="6">
        <v>0.16391359199</v>
      </c>
      <c r="Q10" s="38">
        <v>0.89516246223349938</v>
      </c>
      <c r="R10" s="39">
        <v>0.10173965511182685</v>
      </c>
      <c r="S10" s="37">
        <v>2</v>
      </c>
      <c r="T10" s="39" t="s">
        <v>20</v>
      </c>
      <c r="U10" s="38">
        <v>0.99523157930933015</v>
      </c>
      <c r="V10" s="37">
        <v>2</v>
      </c>
      <c r="W10" s="99" t="s">
        <v>48</v>
      </c>
      <c r="X10" s="99">
        <v>0.12269501790575281</v>
      </c>
    </row>
    <row r="11" spans="1:40" ht="16.8" customHeight="1" x14ac:dyDescent="0.3">
      <c r="A11" s="37">
        <v>2</v>
      </c>
      <c r="B11" s="37">
        <v>8</v>
      </c>
      <c r="C11" s="127" t="s">
        <v>20</v>
      </c>
      <c r="D11" s="158">
        <v>64308.055</v>
      </c>
      <c r="E11" s="15">
        <v>7056522.8750999998</v>
      </c>
      <c r="F11" s="158">
        <v>7090332.5636</v>
      </c>
      <c r="G11" s="17">
        <v>0.99523157930933015</v>
      </c>
      <c r="H11" s="10">
        <v>11.04</v>
      </c>
      <c r="I11" s="10">
        <v>0.92</v>
      </c>
      <c r="J11" s="8">
        <v>0.10061058962980246</v>
      </c>
      <c r="K11" s="160">
        <v>0.10061058962980249</v>
      </c>
      <c r="L11" s="8">
        <v>-1.3751572892999999E-2</v>
      </c>
      <c r="M11" s="8">
        <v>5.0307909759999998E-2</v>
      </c>
      <c r="N11" s="8">
        <v>0.15411629307999999</v>
      </c>
      <c r="Q11" s="38">
        <v>0.89516246223349938</v>
      </c>
      <c r="R11" s="39">
        <v>0.10173965511182685</v>
      </c>
      <c r="S11" s="37">
        <v>3</v>
      </c>
      <c r="T11" s="39" t="s">
        <v>19</v>
      </c>
      <c r="U11" s="38">
        <v>0.98747976079639066</v>
      </c>
      <c r="V11" s="37">
        <v>3</v>
      </c>
      <c r="W11" s="99" t="s">
        <v>454</v>
      </c>
      <c r="X11" s="99">
        <v>0.120863309352518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3214393.36</v>
      </c>
      <c r="F12" s="157">
        <v>3362434.1672999999</v>
      </c>
      <c r="G12" s="16">
        <v>0.95597213211199461</v>
      </c>
      <c r="H12" s="9">
        <v>9.83</v>
      </c>
      <c r="I12" s="9">
        <v>0.84</v>
      </c>
      <c r="J12" s="6">
        <v>8.8161434977578473E-2</v>
      </c>
      <c r="K12" s="159">
        <v>9.0403587443946193E-2</v>
      </c>
      <c r="L12" s="123">
        <v>1.9475176008E-2</v>
      </c>
      <c r="M12" s="123">
        <v>6.2142397081E-2</v>
      </c>
      <c r="N12" s="123">
        <v>0.19702159494999999</v>
      </c>
      <c r="Q12" s="38">
        <v>0.89516246223349938</v>
      </c>
      <c r="R12" s="39">
        <v>0.10173965511182685</v>
      </c>
      <c r="S12" s="37">
        <v>4</v>
      </c>
      <c r="T12" s="39" t="s">
        <v>26</v>
      </c>
      <c r="U12" s="38">
        <v>0.95597213211199461</v>
      </c>
      <c r="V12" s="37">
        <v>4</v>
      </c>
      <c r="W12" s="99" t="s">
        <v>458</v>
      </c>
      <c r="X12" s="99">
        <v>0.11886792452830189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1517616.3742</v>
      </c>
      <c r="F13" s="158">
        <v>1639149.8899000001</v>
      </c>
      <c r="G13" s="17">
        <v>0.92585576435147454</v>
      </c>
      <c r="H13" s="10">
        <v>10.87</v>
      </c>
      <c r="I13" s="10">
        <v>1</v>
      </c>
      <c r="J13" s="8">
        <v>0.10014741109400453</v>
      </c>
      <c r="K13" s="160">
        <v>0.11055831951500041</v>
      </c>
      <c r="L13" s="8">
        <v>-8.8576385714999994E-3</v>
      </c>
      <c r="M13" s="8">
        <v>7.9084590334000004E-2</v>
      </c>
      <c r="N13" s="8">
        <v>0.18056628759999999</v>
      </c>
      <c r="Q13" s="38">
        <v>0.89516246223349938</v>
      </c>
      <c r="R13" s="39">
        <v>0.10173965511182685</v>
      </c>
      <c r="S13" s="37">
        <v>5</v>
      </c>
      <c r="T13" s="39" t="s">
        <v>641</v>
      </c>
      <c r="U13" s="38">
        <v>0.92585576435147454</v>
      </c>
      <c r="V13" s="37">
        <v>5</v>
      </c>
      <c r="W13" s="99" t="s">
        <v>231</v>
      </c>
      <c r="X13" s="99">
        <v>0.11870967741935484</v>
      </c>
    </row>
    <row r="14" spans="1:40" ht="16.8" customHeight="1" x14ac:dyDescent="0.3">
      <c r="A14" s="37">
        <v>6</v>
      </c>
      <c r="B14" s="37">
        <v>1</v>
      </c>
      <c r="C14" s="140" t="s">
        <v>446</v>
      </c>
      <c r="D14" s="157">
        <v>94454.433000000005</v>
      </c>
      <c r="E14" s="14">
        <v>982326.10320000001</v>
      </c>
      <c r="F14" s="157">
        <v>1095696.2911</v>
      </c>
      <c r="G14" s="16">
        <v>0.89653137569153896</v>
      </c>
      <c r="H14" s="9">
        <v>1.31</v>
      </c>
      <c r="I14" s="9">
        <v>0.11</v>
      </c>
      <c r="J14" s="6">
        <v>0.12596153846153846</v>
      </c>
      <c r="K14" s="159">
        <v>0.12692307692307694</v>
      </c>
      <c r="L14" s="123">
        <v>-1.0466222645E-2</v>
      </c>
      <c r="M14" s="123">
        <v>-2.2061089339999999E-2</v>
      </c>
      <c r="N14" s="123">
        <v>0.25716997018999999</v>
      </c>
      <c r="Q14" s="38">
        <v>0.89516246223349938</v>
      </c>
      <c r="R14" s="39">
        <v>0.10173965511182685</v>
      </c>
      <c r="S14" s="37">
        <v>6</v>
      </c>
      <c r="T14" s="39" t="s">
        <v>446</v>
      </c>
      <c r="U14" s="38">
        <v>0.89653137569153896</v>
      </c>
      <c r="V14" s="37">
        <v>6</v>
      </c>
      <c r="W14" s="99" t="s">
        <v>73</v>
      </c>
      <c r="X14" s="99">
        <v>0.112720156555773</v>
      </c>
    </row>
    <row r="15" spans="1:40" ht="16.8" customHeight="1" x14ac:dyDescent="0.3">
      <c r="A15" s="37">
        <v>7</v>
      </c>
      <c r="B15" s="37">
        <v>10</v>
      </c>
      <c r="C15" s="127" t="s">
        <v>28</v>
      </c>
      <c r="D15" s="158">
        <v>21329.975999999999</v>
      </c>
      <c r="E15" s="15">
        <v>1981768.0702</v>
      </c>
      <c r="F15" s="158">
        <v>2216407.9421999999</v>
      </c>
      <c r="G15" s="17">
        <v>0.89413506984319091</v>
      </c>
      <c r="H15" s="10">
        <v>8.2200000000000006</v>
      </c>
      <c r="I15" s="10">
        <v>0.71</v>
      </c>
      <c r="J15" s="8">
        <v>8.8472715529373455E-2</v>
      </c>
      <c r="K15" s="160">
        <v>9.1701646753073213E-2</v>
      </c>
      <c r="L15" s="8">
        <v>-2.2617294339999996E-2</v>
      </c>
      <c r="M15" s="8">
        <v>4.2292070553000001E-2</v>
      </c>
      <c r="N15" s="8">
        <v>0.22454313638999998</v>
      </c>
      <c r="Q15" s="38">
        <v>0.89516246223349938</v>
      </c>
      <c r="R15" s="39">
        <v>0.10173965511182685</v>
      </c>
      <c r="S15" s="37">
        <v>7</v>
      </c>
      <c r="T15" s="39" t="s">
        <v>28</v>
      </c>
      <c r="U15" s="38">
        <v>0.89413506984319091</v>
      </c>
      <c r="V15" s="37">
        <v>7</v>
      </c>
      <c r="W15" s="99" t="s">
        <v>641</v>
      </c>
      <c r="X15" s="99">
        <v>0.11055831951500041</v>
      </c>
    </row>
    <row r="16" spans="1:40" ht="16.8" customHeight="1" x14ac:dyDescent="0.3">
      <c r="A16" s="37">
        <v>11</v>
      </c>
      <c r="B16" s="37">
        <v>3</v>
      </c>
      <c r="C16" s="140" t="s">
        <v>454</v>
      </c>
      <c r="D16" s="157">
        <v>99120.994000000006</v>
      </c>
      <c r="E16" s="14">
        <v>688890.90830000001</v>
      </c>
      <c r="F16" s="157">
        <v>946518.28636000003</v>
      </c>
      <c r="G16" s="16">
        <v>0.72781574136221849</v>
      </c>
      <c r="H16" s="9">
        <v>0.94</v>
      </c>
      <c r="I16" s="9">
        <v>7.0000000000000007E-2</v>
      </c>
      <c r="J16" s="6">
        <v>0.13525179856115108</v>
      </c>
      <c r="K16" s="159">
        <v>0.120863309352518</v>
      </c>
      <c r="L16" s="123">
        <v>4.3352601150999995E-3</v>
      </c>
      <c r="M16" s="123">
        <v>7.4227250751999997E-3</v>
      </c>
      <c r="N16" s="123">
        <v>0.13566058980999998</v>
      </c>
      <c r="Q16" s="38">
        <v>0.89516246223349938</v>
      </c>
      <c r="R16" s="39">
        <v>0.10173965511182685</v>
      </c>
      <c r="S16" s="37">
        <v>8</v>
      </c>
      <c r="T16" s="39" t="s">
        <v>54</v>
      </c>
      <c r="U16" s="38">
        <v>0.87733875148518825</v>
      </c>
      <c r="V16" s="37">
        <v>8</v>
      </c>
      <c r="W16" s="99" t="s">
        <v>20</v>
      </c>
      <c r="X16" s="99">
        <v>0.10061058962980249</v>
      </c>
    </row>
    <row r="17" spans="1:24" ht="16.8" customHeight="1" x14ac:dyDescent="0.3">
      <c r="A17" s="37">
        <v>12</v>
      </c>
      <c r="B17" s="37">
        <v>12</v>
      </c>
      <c r="C17" s="127" t="s">
        <v>38</v>
      </c>
      <c r="D17" s="158">
        <v>4709.0820000000003</v>
      </c>
      <c r="E17" s="15">
        <v>371264.02487999998</v>
      </c>
      <c r="F17" s="158">
        <v>521097.52028</v>
      </c>
      <c r="G17" s="17">
        <v>0.71246553750727815</v>
      </c>
      <c r="H17" s="10">
        <v>7.9</v>
      </c>
      <c r="I17" s="10">
        <v>0.55000000000000004</v>
      </c>
      <c r="J17" s="8">
        <v>0.10020294266869612</v>
      </c>
      <c r="K17" s="160">
        <v>8.3713850837138531E-2</v>
      </c>
      <c r="L17" s="8">
        <v>-8.4266130051999996E-3</v>
      </c>
      <c r="M17" s="8">
        <v>1.9852419965999998E-2</v>
      </c>
      <c r="N17" s="8">
        <v>8.5921656530000001E-2</v>
      </c>
      <c r="Q17" s="38">
        <v>0.89516246223349938</v>
      </c>
      <c r="R17" s="39">
        <v>0.10173965511182685</v>
      </c>
      <c r="S17" s="37">
        <v>9</v>
      </c>
      <c r="T17" s="39" t="s">
        <v>231</v>
      </c>
      <c r="U17" s="38">
        <v>0.75017298575809499</v>
      </c>
      <c r="V17" s="37">
        <v>9</v>
      </c>
      <c r="W17" s="99" t="s">
        <v>19</v>
      </c>
      <c r="X17" s="99">
        <v>9.9853157121879588E-2</v>
      </c>
    </row>
    <row r="18" spans="1:24" ht="16.8" customHeight="1" x14ac:dyDescent="0.3">
      <c r="A18" s="37">
        <v>1</v>
      </c>
      <c r="B18" s="37">
        <v>2</v>
      </c>
      <c r="C18" s="140" t="s">
        <v>48</v>
      </c>
      <c r="D18" s="157">
        <v>216.422</v>
      </c>
      <c r="E18" s="14">
        <v>572427.53312000004</v>
      </c>
      <c r="F18" s="157">
        <v>571578.35146000003</v>
      </c>
      <c r="G18" s="16">
        <v>1.0014856784863018</v>
      </c>
      <c r="H18" s="9">
        <v>245.37332398000001</v>
      </c>
      <c r="I18" s="9">
        <v>27.043617879999999</v>
      </c>
      <c r="J18" s="6">
        <v>9.2770145476680166E-2</v>
      </c>
      <c r="K18" s="159">
        <v>0.12269501790575281</v>
      </c>
      <c r="L18" s="6">
        <v>4.5628038479E-3</v>
      </c>
      <c r="M18" s="6">
        <v>0.17708132640999999</v>
      </c>
      <c r="N18" s="6">
        <v>0.23740814447000003</v>
      </c>
      <c r="Q18" s="38">
        <v>0.89516246223349938</v>
      </c>
      <c r="R18" s="39">
        <v>0.10173965511182685</v>
      </c>
      <c r="S18" s="37">
        <v>10</v>
      </c>
      <c r="T18" s="39" t="s">
        <v>73</v>
      </c>
      <c r="U18" s="38">
        <v>0.72976739269753765</v>
      </c>
      <c r="V18" s="37">
        <v>10</v>
      </c>
      <c r="W18" s="99" t="s">
        <v>28</v>
      </c>
      <c r="X18" s="99">
        <v>9.1701646753073213E-2</v>
      </c>
    </row>
    <row r="19" spans="1:24" ht="16.8" customHeight="1" x14ac:dyDescent="0.3">
      <c r="A19" s="37">
        <v>10</v>
      </c>
      <c r="B19" s="37">
        <v>6</v>
      </c>
      <c r="C19" s="127" t="s">
        <v>73</v>
      </c>
      <c r="D19" s="158">
        <v>2850</v>
      </c>
      <c r="E19" s="15">
        <v>145635</v>
      </c>
      <c r="F19" s="158">
        <v>199563.58897000001</v>
      </c>
      <c r="G19" s="17">
        <v>0.72976739269753765</v>
      </c>
      <c r="H19" s="10">
        <v>5.73</v>
      </c>
      <c r="I19" s="10">
        <v>0.48</v>
      </c>
      <c r="J19" s="8">
        <v>0.11213307240704502</v>
      </c>
      <c r="K19" s="160">
        <v>0.112720156555773</v>
      </c>
      <c r="L19" s="8">
        <v>-5.6431212306000001E-3</v>
      </c>
      <c r="M19" s="8">
        <v>0.14021519579</v>
      </c>
      <c r="N19" s="8">
        <v>0.27430483841000003</v>
      </c>
      <c r="Q19" s="38">
        <v>0.89516246223349938</v>
      </c>
      <c r="R19" s="39">
        <v>0.10173965511182685</v>
      </c>
      <c r="S19" s="37">
        <v>11</v>
      </c>
      <c r="T19" s="39" t="s">
        <v>454</v>
      </c>
      <c r="U19" s="38">
        <v>0.72781574136221849</v>
      </c>
      <c r="V19" s="37">
        <v>11</v>
      </c>
      <c r="W19" s="99" t="s">
        <v>26</v>
      </c>
      <c r="X19" s="99">
        <v>9.0403587443946193E-2</v>
      </c>
    </row>
    <row r="20" spans="1:24" ht="16.8" customHeight="1" x14ac:dyDescent="0.3">
      <c r="A20" s="37">
        <v>9</v>
      </c>
      <c r="B20" s="37">
        <v>5</v>
      </c>
      <c r="C20" s="140" t="s">
        <v>231</v>
      </c>
      <c r="D20" s="157">
        <v>7441.7449999999999</v>
      </c>
      <c r="E20" s="14">
        <v>692082.28500000003</v>
      </c>
      <c r="F20" s="157">
        <v>922563.59285000002</v>
      </c>
      <c r="G20" s="16">
        <v>0.75017298575809499</v>
      </c>
      <c r="H20" s="9">
        <v>14.37</v>
      </c>
      <c r="I20" s="9">
        <v>0.92</v>
      </c>
      <c r="J20" s="6">
        <v>0.15451612903225803</v>
      </c>
      <c r="K20" s="159">
        <v>0.11870967741935484</v>
      </c>
      <c r="L20" s="123">
        <v>1.0753844435E-4</v>
      </c>
      <c r="M20" s="123">
        <v>0.13631144543999998</v>
      </c>
      <c r="N20" s="123">
        <v>0.38752965693999997</v>
      </c>
      <c r="Q20" s="38">
        <v>0.89516246223349938</v>
      </c>
      <c r="R20" s="39">
        <v>0.10173965511182685</v>
      </c>
      <c r="S20" s="37">
        <v>12</v>
      </c>
      <c r="T20" s="39" t="s">
        <v>38</v>
      </c>
      <c r="U20" s="38">
        <v>0.71246553750727815</v>
      </c>
      <c r="V20" s="37">
        <v>12</v>
      </c>
      <c r="W20" s="99" t="s">
        <v>38</v>
      </c>
      <c r="X20" s="99">
        <v>8.3713850837138531E-2</v>
      </c>
    </row>
    <row r="21" spans="1:24" ht="16.8" customHeight="1" x14ac:dyDescent="0.3">
      <c r="A21" s="37">
        <v>13</v>
      </c>
      <c r="B21" s="37">
        <v>4</v>
      </c>
      <c r="C21" s="127" t="s">
        <v>458</v>
      </c>
      <c r="D21" s="158">
        <v>23297.835999999999</v>
      </c>
      <c r="E21" s="15">
        <v>987828.24639999995</v>
      </c>
      <c r="F21" s="158">
        <v>2041138.2487999999</v>
      </c>
      <c r="G21" s="17">
        <v>0.48395950003913324</v>
      </c>
      <c r="H21" s="10">
        <v>8.2799999999999994</v>
      </c>
      <c r="I21" s="10">
        <v>0.42</v>
      </c>
      <c r="J21" s="8">
        <v>0.19528301886792454</v>
      </c>
      <c r="K21" s="160">
        <v>0.11886792452830189</v>
      </c>
      <c r="L21" s="8">
        <v>-1.6697588126000001E-2</v>
      </c>
      <c r="M21" s="8">
        <v>-4.7069347562E-2</v>
      </c>
      <c r="N21" s="8">
        <v>9.6265498727000007E-2</v>
      </c>
      <c r="Q21" s="38">
        <v>0.89516246223349938</v>
      </c>
      <c r="R21" s="39">
        <v>0.10173965511182685</v>
      </c>
      <c r="S21" s="37">
        <v>13</v>
      </c>
      <c r="T21" s="39" t="s">
        <v>458</v>
      </c>
      <c r="U21" s="38">
        <v>0.48395950003913324</v>
      </c>
      <c r="V21" s="37">
        <v>13</v>
      </c>
      <c r="W21" s="99" t="s">
        <v>54</v>
      </c>
      <c r="X21" s="99">
        <v>6.996776642207285E-2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0.88373921160055469</v>
      </c>
      <c r="H37" s="18"/>
      <c r="I37" s="21"/>
      <c r="J37" s="22">
        <v>0.1067530515959042</v>
      </c>
      <c r="K37" s="22">
        <v>0.10297868182401132</v>
      </c>
      <c r="L37" s="22">
        <v>-5.2708429450863637E-3</v>
      </c>
      <c r="M37" s="22">
        <v>5.8689058500654534E-2</v>
      </c>
      <c r="N37" s="22">
        <v>0.20277342428154546</v>
      </c>
    </row>
    <row r="38" spans="3:16" hidden="1" x14ac:dyDescent="0.3">
      <c r="C38" s="60" t="s">
        <v>259</v>
      </c>
      <c r="D38" s="19"/>
      <c r="E38" s="18"/>
      <c r="F38" s="18"/>
      <c r="G38" s="20">
        <v>0.8252522837848455</v>
      </c>
      <c r="H38" s="18"/>
      <c r="I38" s="21"/>
      <c r="J38" s="22">
        <v>0.11063896895365902</v>
      </c>
      <c r="K38" s="22">
        <v>0.1044768124779777</v>
      </c>
      <c r="L38" s="22">
        <v>-4.4227699502949998E-3</v>
      </c>
      <c r="M38" s="22">
        <v>5.9527173374719987E-2</v>
      </c>
      <c r="N38" s="22">
        <v>0.20763913740170001</v>
      </c>
    </row>
    <row r="39" spans="3:16" hidden="1" x14ac:dyDescent="0.3">
      <c r="C39" s="60" t="s">
        <v>259</v>
      </c>
      <c r="D39" s="19"/>
      <c r="E39" s="18"/>
      <c r="F39" s="18"/>
      <c r="G39" s="20">
        <v>0.78196399569341712</v>
      </c>
      <c r="H39" s="18"/>
      <c r="I39" s="21"/>
      <c r="J39" s="22">
        <v>0.11973885625611015</v>
      </c>
      <c r="K39" s="22">
        <v>0.110174268521332</v>
      </c>
      <c r="L39" s="22">
        <v>-7.0780972789944441E-3</v>
      </c>
      <c r="M39" s="22">
        <v>5.923659296291111E-2</v>
      </c>
      <c r="N39" s="22">
        <v>0.20881886434077776</v>
      </c>
    </row>
    <row r="40" spans="3:16" hidden="1" x14ac:dyDescent="0.3">
      <c r="C40" s="60" t="s">
        <v>259</v>
      </c>
      <c r="D40" s="19"/>
      <c r="E40" s="18"/>
      <c r="F40" s="18"/>
      <c r="G40" s="20">
        <v>0.75426320189075624</v>
      </c>
      <c r="H40" s="18"/>
      <c r="I40" s="21"/>
      <c r="J40" s="22">
        <v>0.1243684528630367</v>
      </c>
      <c r="K40" s="22">
        <v>0.11008351456405821</v>
      </c>
      <c r="L40" s="22">
        <v>-6.8556546174312503E-3</v>
      </c>
      <c r="M40" s="22">
        <v>5.6755593291524992E-2</v>
      </c>
      <c r="N40" s="22">
        <v>0.21235043643337498</v>
      </c>
    </row>
    <row r="41" spans="3:16" hidden="1" x14ac:dyDescent="0.3">
      <c r="C41" s="60" t="s">
        <v>259</v>
      </c>
      <c r="D41" s="19"/>
      <c r="E41" s="18"/>
      <c r="F41" s="18"/>
      <c r="G41" s="20">
        <v>0.73325154347720367</v>
      </c>
      <c r="H41" s="18"/>
      <c r="I41" s="21"/>
      <c r="J41" s="22">
        <v>0.12408077649045401</v>
      </c>
      <c r="K41" s="22">
        <v>0.10704265836657684</v>
      </c>
      <c r="L41" s="22">
        <v>-6.3398591849214286E-3</v>
      </c>
      <c r="M41" s="22">
        <v>6.8015119381742858E-2</v>
      </c>
      <c r="N41" s="22">
        <v>0.20594764589671427</v>
      </c>
    </row>
    <row r="42" spans="3:16" hidden="1" x14ac:dyDescent="0.3">
      <c r="C42" s="60" t="s">
        <v>259</v>
      </c>
      <c r="D42" s="19"/>
      <c r="E42" s="18"/>
      <c r="F42" s="18"/>
      <c r="G42" s="20">
        <v>0.66471020845561801</v>
      </c>
      <c r="H42" s="18"/>
      <c r="I42" s="21"/>
      <c r="J42" s="22">
        <v>0.14448688011106567</v>
      </c>
      <c r="K42" s="22">
        <v>0.11583421466536896</v>
      </c>
      <c r="L42" s="22">
        <v>-3.6269533257416667E-3</v>
      </c>
      <c r="M42" s="22">
        <v>7.2302294186533334E-2</v>
      </c>
      <c r="N42" s="22">
        <v>0.20284839748116668</v>
      </c>
    </row>
    <row r="43" spans="3:16" hidden="1" x14ac:dyDescent="0.3">
      <c r="C43" s="60" t="s">
        <v>259</v>
      </c>
      <c r="D43" s="19"/>
      <c r="E43" s="18"/>
      <c r="F43" s="18"/>
      <c r="G43" s="20">
        <v>0.65067558329914121</v>
      </c>
      <c r="H43" s="18"/>
      <c r="I43" s="21"/>
      <c r="J43" s="22">
        <v>0.14678425065456208</v>
      </c>
      <c r="K43" s="22">
        <v>0.11458314894036545</v>
      </c>
      <c r="L43" s="22">
        <v>-5.219396013910001E-3</v>
      </c>
      <c r="M43" s="22">
        <v>8.5278208008799997E-2</v>
      </c>
      <c r="N43" s="22">
        <v>0.21628595901539999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2026-05-08T23:03:39Z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1462748117</vt:lpwstr>
  </property>
  <property fmtid="{D5CDD505-2E9C-101B-9397-08002B2CF9AE}" pid="3" name="EcoUpdateMessage">
    <vt:lpwstr>2026/05/08-22:55:17</vt:lpwstr>
  </property>
  <property fmtid="{D5CDD505-2E9C-101B-9397-08002B2CF9AE}" pid="4" name="EcoUpdateStatus">
    <vt:lpwstr>2026-05-08=BRA:St,ME,Fd,TP;USA:St,ME;ARG:St,ME,TP;MEX:St,ME,Fd;CHL:St,ME;PER:St,ME|2022-10-17=USA:TP|2026-05-07=ARG:Fd;MEX:TP;CHL:Fd;COL:St,ME;PER:Fd;SAU:St|2021-11-17=CHL:TP|2014-02-26=VEN:St|2002-11-08=JPN:St|2026-05-01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