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28" documentId="14_{82F6EE54-92E6-4E2A-995E-828A4F459A9B}" xr6:coauthVersionLast="47" xr6:coauthVersionMax="47" xr10:uidLastSave="{0606E860-4807-45C6-8432-BFB4535F1C32}"/>
  <bookViews>
    <workbookView xWindow="240" yWindow="315" windowWidth="24945" windowHeight="139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<sst xmlns="http://schemas.openxmlformats.org/spreadsheetml/2006/main" count="1104" uniqueCount="790">
  <si>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</si>
  <si>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</si>
  <si>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</si>
  <si>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</si>
  <si>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</si>
  <si>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</si>
  <si>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</si>
  <si>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</si>
  <si>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</si>
  <si>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</si>
  <si>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</si>
  <si>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</si>
  <si>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</si>
  <si>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</si>
  <si>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</si>
  <si>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</si>
  <si>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</si>
  <si>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</si>
  <si>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</si>
  <si>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</si>
  <si>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</si>
  <si>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</si>
  <si>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</si>
  <si>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</si>
  <si>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</si>
  <si>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</si>
  <si>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</si>
  <si>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</si>
  <si>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</si>
  <si>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</si>
  <si>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</si>
  <si>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</si>
  <si>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</si>
  <si>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</si>
  <si>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</si>
  <si>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</si>
  <si>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</si>
  <si>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</si>
  <si>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</si>
  <si>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</si>
  <si>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</si>
  <si>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</si>
  <si>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</si>
  <si>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</si>
  <si>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</si>
  <si>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</si>
  <si>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</si>
  <si>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</si>
  <si>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</si>
  <si>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</si>
  <si>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</si>
  <si>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</si>
  <si>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</si>
  <si>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</si>
  <si>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</si>
  <si>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</si>
  <si>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</si>
  <si>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</si>
  <si>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</si>
  <si>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</si>
  <si>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</si>
  <si>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</si>
  <si>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</si>
  <si>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</si>
  <si>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</si>
  <si>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</si>
  <si>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</si>
  <si>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</si>
  <si>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</si>
  <si>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</si>
  <si>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</si>
  <si>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</si>
  <si>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</si>
  <si>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</si>
  <si>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</si>
  <si>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</si>
  <si>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</si>
  <si>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</si>
  <si>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</si>
  <si>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</si>
  <si>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</si>
  <si>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</si>
  <si>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</si>
  <si>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</si>
  <si>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</si>
  <si>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</si>
  <si>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</si>
  <si>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</si>
  <si>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</si>
  <si>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</si>
  <si>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</si>
  <si>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</si>
  <si>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</si>
  <si>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</si>
  <si>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</si>
  <si>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</si>
  <si>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</si>
  <si>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</si>
  <si>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</si>
  <si>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</si>
  <si>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</si>
  <si>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</si>
  <si>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</si>
  <si>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</si>
  <si>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</si>
  <si>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</si>
  <si>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</si>
  <si>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</si>
  <si>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</si>
  <si>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</si>
  <si>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</si>
  <si>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</si>
  <si>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</si>
  <si>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</si>
  <si>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</si>
  <si>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</si>
  <si>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</si>
  <si>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</si>
  <si>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</si>
  <si>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</si>
  <si>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</si>
  <si>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</si>
  <si>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</si>
  <si>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</si>
  <si>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</si>
  <si>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</si>
  <si>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</si>
  <si>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</si>
  <si>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</si>
  <si>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</si>
  <si>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</si>
  <si>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</si>
  <si>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</si>
  <si>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</si>
  <si>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</si>
  <si>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</si>
  <si>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</si>
  <si>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</si>
  <si>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</si>
  <si>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</si>
  <si>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</si>
  <si>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</si>
  <si>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</si>
  <si>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</si>
  <si>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</si>
  <si>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</si>
  <si>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</si>
  <si>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</si>
  <si>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</si>
  <si>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</si>
  <si>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</si>
  <si>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</si>
  <si>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</si>
  <si>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</si>
  <si>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</si>
  <si>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</si>
  <si>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</si>
  <si>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</si>
  <si>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</si>
  <si>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</si>
  <si>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</si>
  <si>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</si>
  <si>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</si>
  <si>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</si>
  <si>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</si>
  <si>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</si>
  <si>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</si>
  <si>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</si>
  <si>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</si>
  <si>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</si>
  <si>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</si>
  <si>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</si>
  <si>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</si>
  <si>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</si>
  <si>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</si>
  <si>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</si>
  <si>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</si>
  <si>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</si>
  <si>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</si>
  <si>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</si>
  <si>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</si>
  <si>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</si>
  <si>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</si>
  <si>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</si>
  <si>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</si>
  <si>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</si>
  <si>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</si>
  <si>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</si>
  <si>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</si>
  <si>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</si>
  <si>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</si>
  <si>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</si>
  <si>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</si>
  <si>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</si>
  <si>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</si>
  <si>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</si>
  <si>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</si>
  <si>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</si>
  <si>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</si>
  <si>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</si>
  <si>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</si>
  <si>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</si>
  <si>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</si>
  <si>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</si>
  <si>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</si>
  <si>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</si>
  <si>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</si>
  <si>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</si>
  <si>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</si>
  <si>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</si>
  <si>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</si>
  <si>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</si>
  <si>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</si>
  <si>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</si>
  <si>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</si>
  <si>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</si>
  <si>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</si>
  <si>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</si>
  <si>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</si>
  <si>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</si>
  <si>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</si>
  <si>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</si>
  <si>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</si>
  <si>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</si>
  <si>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</si>
  <si>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</si>
  <si>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</si>
  <si>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</si>
  <si>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</si>
  <si>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</si>
  <si>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</si>
  <si>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</si>
  <si>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</si>
  <si>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</si>
  <si>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</si>
  <si>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</si>
  <si>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</si>
  <si>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</si>
  <si>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</si>
  <si>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</si>
  <si>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</si>
  <si>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</si>
  <si>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</si>
  <si>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</si>
  <si>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</si>
  <si>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</si>
  <si>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</si>
  <si>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</si>
  <si>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</si>
  <si>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</si>
  <si>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</si>
  <si>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</si>
  <si>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</si>
  <si>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</si>
  <si>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</si>
  <si>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</si>
  <si>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</si>
  <si>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</si>
  <si>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</si>
  <si>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</si>
  <si>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</si>
  <si>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</si>
  <si>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</si>
  <si>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</si>
  <si>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</si>
  <si>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</si>
  <si>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</si>
  <si>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</si>
  <si>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</si>
  <si>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</si>
  <si>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</si>
  <si>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</si>
  <si>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</si>
  <si>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</si>
  <si>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</si>
  <si>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</si>
  <si>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</si>
  <si>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</si>
  <si>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</si>
  <si>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</si>
  <si>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</si>
  <si>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</si>
  <si>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</si>
  <si>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</si>
  <si>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</si>
  <si>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</si>
  <si>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</si>
  <si>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</si>
  <si>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</si>
  <si>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</si>
  <si>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</si>
  <si>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</si>
  <si>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</si>
  <si>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</si>
  <si>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</si>
  <si>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</si>
  <si>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</si>
  <si>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</si>
  <si>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</si>
  <si>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</si>
  <si>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</si>
  <si>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</si>
  <si>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</si>
  <si>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</si>
  <si>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</si>
  <si>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</si>
  <si>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</si>
  <si>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</si>
  <si>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</si>
  <si>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</si>
  <si>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</si>
  <si>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</si>
  <si>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</si>
  <si>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</si>
  <si>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</si>
  <si>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</si>
  <si>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</si>
  <si>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</si>
  <si>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</si>
  <si>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</si>
  <si>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</si>
  <si>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</si>
  <si>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</si>
  <si>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</si>
  <si>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</si>
  <si>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</si>
  <si>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</si>
  <si>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</si>
  <si>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</si>
  <si>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</si>
  <si>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</si>
  <si>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</si>
  <si>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</si>
  <si>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</si>
  <si>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</si>
  <si>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</si>
  <si>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</si>
  <si>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</si>
  <si>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</si>
  <si>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</si>
  <si>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</si>
  <si>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</si>
  <si>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</si>
  <si>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</si>
  <si>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</si>
  <si>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</si>
  <si>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</si>
  <si>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</si>
  <si>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</si>
  <si>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</si>
  <si>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</si>
  <si>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</si>
  <si>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</si>
  <si>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</si>
  <si>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</si>
  <si>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</si>
  <si>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</si>
  <si>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</si>
  <si>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</si>
  <si>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</si>
  <si>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</si>
  <si>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</si>
  <si>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</si>
  <si>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</si>
  <si>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</si>
  <si>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</si>
  <si>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</si>
  <si>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</si>
  <si>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</si>
  <si>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</si>
  <si>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</si>
  <si>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</si>
  <si>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</si>
  <si>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</si>
  <si>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</si>
  <si>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</si>
  <si>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</si>
  <si>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</si>
  <si>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</si>
  <si>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</si>
  <si>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</si>
  <si>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</si>
  <si>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</si>
  <si>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</si>
  <si>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</si>
  <si>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</si>
  <si>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</si>
  <si>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</si>
  <si>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</si>
  <si>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</si>
  <si>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</si>
  <si>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</si>
  <si>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</si>
  <si>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</si>
  <si>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</si>
  <si>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</si>
  <si>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</si>
  <si>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</si>
  <si>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</si>
  <si>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</si>
  <si>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</si>
  <si>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</si>
  <si>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</si>
  <si>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</si>
  <si>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</si>
  <si>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</si>
  <si>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</si>
  <si>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</si>
  <si>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</si>
  <si>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</si>
  <si>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</si>
  <si>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</si>
  <si>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</si>
  <si>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</si>
  <si>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</si>
  <si>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</si>
  <si>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</si>
  <si>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</si>
  <si>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</si>
  <si>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</si>
  <si>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</si>
  <si>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</si>
  <si>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</si>
  <si>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</si>
  <si>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</si>
  <si>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</si>
  <si>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</si>
  <si>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</si>
  <si>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</si>
  <si>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</si>
  <si>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</si>
  <si>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</si>
  <si>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</si>
  <si>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</si>
  <si>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</si>
  <si>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</si>
  <si>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</si>
  <si>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</si>
  <si>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</si>
  <si>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</si>
  <si>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</si>
  <si>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</si>
  <si>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</si>
  <si>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</si>
  <si>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</si>
  <si>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</si>
  <si>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</si>
  <si>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</si>
  <si>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</si>
  <si>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</si>
  <si>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</si>
  <si>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</si>
  <si>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</si>
  <si>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</si>
  <si>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</si>
  <si>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</si>
  <si>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Rede D Or</t>
  </si>
  <si>
    <t>RaiaDrogasil</t>
  </si>
  <si>
    <t>Raizen</t>
  </si>
  <si>
    <t>Trisul</t>
  </si>
  <si>
    <t>TRIS3</t>
  </si>
  <si>
    <t>USIM3</t>
  </si>
  <si>
    <t>Etf Galaxy B</t>
  </si>
  <si>
    <t>BITI11</t>
  </si>
  <si>
    <t>CMIG3</t>
  </si>
  <si>
    <t>Coca Cola Co</t>
  </si>
  <si>
    <t>COCA34</t>
  </si>
  <si>
    <t>Riachuelo</t>
  </si>
  <si>
    <t>Mitre Realty</t>
  </si>
  <si>
    <t>MTRE3</t>
  </si>
  <si>
    <t>Viveo</t>
  </si>
  <si>
    <t>VVEO3</t>
  </si>
  <si>
    <t>Porto Seguro</t>
  </si>
  <si>
    <t>Randon Part</t>
  </si>
  <si>
    <t>Nuibovhighbt</t>
  </si>
  <si>
    <t>HIGH11</t>
  </si>
  <si>
    <t>Positivo Tec</t>
  </si>
  <si>
    <t>SANB4</t>
  </si>
  <si>
    <t>Pagseguro Digital Ltd.</t>
  </si>
  <si>
    <t>PAGS34</t>
  </si>
  <si>
    <t>Paranapanema</t>
  </si>
  <si>
    <t>PMAM3</t>
  </si>
  <si>
    <t>Quero-Quero</t>
  </si>
  <si>
    <t>Multilaser</t>
  </si>
  <si>
    <t>MLAS3</t>
  </si>
  <si>
    <t>iShares Bitcoin Trust</t>
  </si>
  <si>
    <t>IBIT39</t>
  </si>
  <si>
    <t>It Now Ifnc Fundo de Indice</t>
  </si>
  <si>
    <t>FIND11</t>
  </si>
  <si>
    <t>Qualicorp</t>
  </si>
  <si>
    <t>Fundo Buena Vista II Fundo de Índice</t>
  </si>
  <si>
    <t>QQQI11</t>
  </si>
  <si>
    <t>Trend China</t>
  </si>
  <si>
    <t>XINA11</t>
  </si>
  <si>
    <t>ITSA3</t>
  </si>
  <si>
    <t>Portobello</t>
  </si>
  <si>
    <t>PTBL3</t>
  </si>
  <si>
    <t>Profarma</t>
  </si>
  <si>
    <t>PFRM3</t>
  </si>
  <si>
    <t>Taurus Armas</t>
  </si>
  <si>
    <t>TASA4</t>
  </si>
  <si>
    <t>Visa Inc</t>
  </si>
  <si>
    <t>VISA34</t>
  </si>
  <si>
    <t>Etf BV Spyi</t>
  </si>
  <si>
    <t>SPYI11</t>
  </si>
  <si>
    <t>Global X Copper Miners</t>
  </si>
  <si>
    <t>BCPX39</t>
  </si>
  <si>
    <t>Investo Hodl</t>
  </si>
  <si>
    <t>HODL11</t>
  </si>
  <si>
    <t>Ishares Eqwe</t>
  </si>
  <si>
    <t>EWBZ11</t>
  </si>
  <si>
    <t>It Now Divd</t>
  </si>
  <si>
    <t>DIVD11</t>
  </si>
  <si>
    <t>Nu Rend Ibov</t>
  </si>
  <si>
    <t>NDIV11</t>
  </si>
  <si>
    <t>Pactual Ibov</t>
  </si>
  <si>
    <t>IBOB11</t>
  </si>
  <si>
    <t>Nota media</t>
  </si>
  <si>
    <t>TTEN3 está em tendência de alta no curto prazo e acima de 17,9 projetaria de 19,93 a 23,23. Tem suportes em 15,86 e 14,84.</t>
  </si>
  <si>
    <t>ABCB4 está em tendência de alta no curto prazo e acima de 28,65 projetaria de 32,5 a 38,73. Tem suportes em 26,14 e 24,21.</t>
  </si>
  <si>
    <t>A1MD34 está em tendência de alta no curto prazo e acima de 178,56 projetaria de 212,88 a 268,42. Tem suportes em 169,57 e 152,4. O IFR sobrecomprado alerta realizações se perder 169,57.</t>
  </si>
  <si>
    <t>BABA34 está em tendência de alta no curto prazo e acima de 34,36 projetaria de 42,13 a 54,71. Tem suportes em 24,75 e 20,86.</t>
  </si>
  <si>
    <t>ALLD3 está em tendência de baixa no curto prazo e abaixo de 6,73 projetaria de 6,25 a 5,77. Tem resistências em 6,9  e 7,85.</t>
  </si>
  <si>
    <t>ALOS3 está em tendência de alta no curto prazo e acima de 34,17 projetaria de 39 a 46,82. Tem suportes em 33,41 e 30,99. O IFR sobrecomprado alerta realizações se perder 33,41.</t>
  </si>
  <si>
    <t>ALPA4 está em tendência de alta no curto prazo e acima de 16,22 projetaria de 19,45 a 24,68. Tem suportes em 12,48 e 10,86.</t>
  </si>
  <si>
    <t>GOGL34 está em tendência de alta no curto prazo e acima de 152,42 projetaria de 172,96 a 206,21. Tem suportes em 139,9 e 129,62.</t>
  </si>
  <si>
    <t>ALUP11 está em tendência de alta no curto prazo e acima de 37,1 projetaria de 41,29 a 48,08. Tem suportes em 36,14 e 34,04.</t>
  </si>
  <si>
    <t>AMZO34 está em tendência de alta no curto prazo e acima de 66,8 projetaria de 76,5 a 92,2. Tem suportes em 61,17 e 56,31. O IFR sobrecomprado alerta realizações se perder 61,17.</t>
  </si>
  <si>
    <t>ABEV3 está em tendência de baixa no curto prazo e abaixo de 15,28 projetaria de 14,11 a 12,95. Tem resistências em 15,47  e 17,79.</t>
  </si>
  <si>
    <t>AMER3 está em tendência de alta no curto prazo e acima de 7,89 projetaria de 9,92 a 13,21. Tem suportes em 6,75 e 5,73.</t>
  </si>
  <si>
    <t>ANIM3 está em tendência de alta no curto prazo e acima de 5,39 projetaria de 6,73 a 8,9. Tem suportes em 4,42 e 3,74. O padrão de volume favorece a alta.</t>
  </si>
  <si>
    <t>AAPL34 está em tendência de alta no curto prazo e acima de 76,43 projetaria de 84,47 a 97,48. Tem suportes em 67 e 62,97.</t>
  </si>
  <si>
    <t>ARML3 está em tendência de alta no curto prazo e acima de 6,3 projetaria de 7,89 a 10,47. Tem suportes em 5,36 e 4,56.</t>
  </si>
  <si>
    <t>Asml Holding Nv</t>
  </si>
  <si>
    <t>ASML34</t>
  </si>
  <si>
    <t>ASML34 está em tendência de alta no curto prazo e acima de 144,73 projetaria de 171,64 a 215,2. Tem suportes em 131,28 e 117,82.</t>
  </si>
  <si>
    <t>ASAI3 está em tendência de alta no curto prazo e acima de 10,23 projetaria de 12,28 a 15,6. Tem suportes em 9,41 e 8,38.</t>
  </si>
  <si>
    <t>AURA33 está em tendência de alta no curto prazo e acima de 182,95 projetaria de 244,56 a 344,25. Tem suportes em 172,1 e 141,29.</t>
  </si>
  <si>
    <t>AURE3 está em tendência de alta no curto prazo e acima de 14,66 projetaria de 17 a 20,8. Tem suportes em 14,3 e 13,12. O IFR sobrecomprado alerta realizações se perder 14,3.</t>
  </si>
  <si>
    <t>AXIA3 está em tendência de alta no curto prazo e acima de 67,84 projetaria de 80,45 a 100,86. Tem suportes em 63,09 e 56,78. O padrão de volume favorece a alta.</t>
  </si>
  <si>
    <t>AXIA6 está em tendência de alta no curto prazo e acima de 74,52 projetaria de 89,95 a 114,93. Tem suportes em 69,28 e 61,56. O padrão de volume favorece a alta.</t>
  </si>
  <si>
    <t>AXIA7 está em tendência de alta no curto prazo e acima de 65,25 projetaria de 76,41 a 94,48. Tem suportes em 60,55 e 54,96.</t>
  </si>
  <si>
    <t>Azul</t>
  </si>
  <si>
    <t>AZUL3</t>
  </si>
  <si>
    <t>AZUL3 está em tendência de baixa no curto prazo e abaixo de 27,5 projetaria de -374,04 a -775,58. Tem resistências em 32  e 835,08.</t>
  </si>
  <si>
    <t>AZZA3 está em tendência de baixa no curto prazo e abaixo de 21,74 projetaria de 19,11 a 16,49. Tem resistências em 22,12  e 27,36.</t>
  </si>
  <si>
    <t>B3SA3 está em tendência de alta no curto prazo e acima de 20,33 projetaria de 25,06 a 32,73. Tem suportes em 19,11 e 16,74.</t>
  </si>
  <si>
    <t>BMGB4 está em tendência de alta no curto prazo e acima de 5,93 projetaria de 6,95 a 8,6. Tem suportes em 5,52 e 5.</t>
  </si>
  <si>
    <t>BRSR6 está em tendência de baixa no curto prazo e abaixo de 16 projetaria de 14,42 a 12,84. Tem resistências em 16,4  e 19,55.</t>
  </si>
  <si>
    <t>BBSE3 está em tendência de alta no curto prazo e acima de 36,6 projetaria de 39,38 a 43,89. Tem suportes em 34,91 e 33,51.</t>
  </si>
  <si>
    <t>BMOB3 está em tendência de alta no curto prazo e acima de 28,62 projetaria de 33,32 a 40,94. Tem suportes em 27,19 e 24,83.</t>
  </si>
  <si>
    <t>BERK34 está em tendência de baixa no curto prazo e abaixo de 117,4 projetaria de 110,31 a 103,22. Tem resistências em 118,7  e 132,87. O IFR sobrevendido alerta para recuperações se superar 118,7</t>
  </si>
  <si>
    <t>BLAU3 está em tendência de alta no curto prazo e acima de 11,84 projetaria de 13,8 a 16,99. Tem suportes em 11,29 e 10,3.</t>
  </si>
  <si>
    <t>SOJA3 está em tendência de baixa no curto prazo e abaixo de 7,04 projetaria de 6,27 a 5,51. Tem resistências em 7,27  e 8,79.</t>
  </si>
  <si>
    <t>BRBI11 está em tendência de alta no curto prazo e acima de 21,73 projetaria de 24,24 a 28,31. Tem suportes em 19,65 e 18,39.</t>
  </si>
  <si>
    <t>BBDC3 está em tendência de alta no curto prazo e acima de 18,63 projetaria de 21,1 a 25,11. Tem suportes em 18,03 e 16,79.</t>
  </si>
  <si>
    <t>BBDC4 está em tendência de alta no curto prazo e acima de 21,73 projetaria de 24,55 a 29,13. Tem suportes em 20,96 e 19,54. O IFR sobrecomprado alerta realizações se perder 20,96.</t>
  </si>
  <si>
    <t>BRAP4 está em tendência de alta no curto prazo e acima de 25,63 projetaria de 29,33 a 35,32. Tem suportes em 24,94 e 23,08.</t>
  </si>
  <si>
    <t>BBAS3 está em tendência de alta no curto prazo e acima de 27,73 projetaria de 32 a 38,91. Tem suportes em 24,18 e 22,04.</t>
  </si>
  <si>
    <t>AGRO3 está em tendência de baixa no curto prazo e abaixo de 19,82 projetaria de 18,81 a 17,81. Tem resistências em 20,25  e 22,25.</t>
  </si>
  <si>
    <t>BRKM5 está em tendência de baixa no curto prazo e abaixo de 8,83 projetaria de 6,81 a 4,79. Tem resistências em 9,33  e 13,36.</t>
  </si>
  <si>
    <t>BRAV3 está em tendência de alta no curto prazo e acima de 22,28 projetaria de 27,82 a 36,8. Tem suportes em 19,72 e 16,94.</t>
  </si>
  <si>
    <t>AVGO34 está em tendência de alta no curto prazo e acima de 29,34 projetaria de 34,01 a 41,57. Tem suportes em 28,14 e 25,8. O IFR sobrecomprado alerta realizações se perder 28,14.</t>
  </si>
  <si>
    <t>BPAC11 está em tendência de alta no curto prazo e acima de 65,5 projetaria de 74,85 a 89,98. Tem suportes em 63,24 e 58,56. O IFR sobrecomprado alerta realizações se perder 63,24.</t>
  </si>
  <si>
    <t>CXSE3 está em tendência de alta no curto prazo e acima de 20,13 projetaria de 23,05 a 27,77. Tem suportes em 18,83 e 17,36.</t>
  </si>
  <si>
    <t>CAML3 está em tendência de alta no curto prazo e acima de 7,4 projetaria de 8,83 a 11,14. Tem suportes em 6,64 e 5,92.</t>
  </si>
  <si>
    <t>BHIA3 está em tendência de alta no curto prazo e acima de 3,5 projetaria de 4,11 a 5,11. Tem suportes em 2,65 e 2,34. O padrão de volume favorece a alta.</t>
  </si>
  <si>
    <t>CBAV3 está em tendência de alta no curto prazo e acima de 10,69 projetaria de 13,44 a 17,9. Tem suportes em 10,59 e 9,21.</t>
  </si>
  <si>
    <t>CEAB3 está em tendência de alta no curto prazo e acima de 13,83 projetaria de 16,54 a 20,93. Tem suportes em 12,88 e 11,52.</t>
  </si>
  <si>
    <t>CMIG3 está em tendência de alta no curto prazo e acima de 19,96 projetaria de 24 a 30,54. Tem suportes em 18,21 e 16,18.</t>
  </si>
  <si>
    <t>CMIG4 está em tendência de alta no curto prazo e acima de 13,87 projetaria de 16,11 a 19,74. Tem suportes em 13,58 e 12,45. O IFR sobrecomprado alerta realizações se perder 13,58.</t>
  </si>
  <si>
    <t>COCA34 está em tendência de baixa no curto prazo e abaixo de 62,37 projetaria de 59,23 a 56,1. Tem resistências em 63,34  e 69,6. O IFR sobrevendido alerta para recuperações se superar 63,34</t>
  </si>
  <si>
    <t>COGN3 está em tendência de alta no curto prazo e acima de 4,75 projetaria de 6 a 8,03. Tem suportes em 3,24 e 2,61.</t>
  </si>
  <si>
    <t>C2OI34 está em tendência de alta no curto prazo e acima de 57 projetaria de 74,28 a 102,25. Tem suportes em 39,91 e 31,26. O padrão de volume favorece a alta. O IFR sobrecomprado alerta realizações se perder 39,91.</t>
  </si>
  <si>
    <t>CSMG3 está em tendência de alta no curto prazo e acima de 61 projetaria de 73,48 a 93,68. Tem suportes em 57,03 e 50,78.</t>
  </si>
  <si>
    <t>CPLE3 está em tendência de alta no curto prazo e acima de 17,13 projetaria de 20,42 a 25,74. Tem suportes em 16,57 e 14,92. O padrão de volume favorece a alta. O IFR sobrecomprado alerta realizações se perder 16,57.</t>
  </si>
  <si>
    <t>CSAN3 está em tendência de baixa no curto prazo e abaixo de 5,2 projetaria de 4,58 a 3,97. Tem resistências em 5,32  e 6,54.</t>
  </si>
  <si>
    <t>CPFE3 está em tendência de alta no curto prazo e acima de 57,21 projetaria de 64,43 a 76,12. Tem suportes em 54,35 e 50,73. O padrão de volume favorece a alta. O IFR sobrecomprado alerta realizações se perder 54,35.</t>
  </si>
  <si>
    <t>CMIN3 está em tendência de alta no curto prazo e acima de 6,37 projetaria de 7,51 a 9,37. Tem suportes em 4,97 e 4,39.</t>
  </si>
  <si>
    <t>CURY3 está em tendência de baixa no curto prazo e abaixo de 34,24 projetaria de 30,76 a 27,29. Tem resistências em 35,1  e 42,04.</t>
  </si>
  <si>
    <t>CVCB3 está em tendência de alta no curto prazo e acima de 2,79 projetaria de 3,38 a 4,34. Tem suportes em 2,07 e 1,77.</t>
  </si>
  <si>
    <t>CYRE3 está em tendência de alta no curto prazo e acima de 32,17 projetaria de 37,34 a 45,72. Tem suportes em 27,37 e 24,78.</t>
  </si>
  <si>
    <t>CYRE4 está em tendência de alta no curto prazo e acima de 30,9 projetaria de 35,96 a 44,15. Tem suportes em 24,96 e 22,42.</t>
  </si>
  <si>
    <t>DASA3 está em tendência de alta no curto prazo e acima de 4,77 projetaria de 6,25 a 8,66. Tem suportes em 3,23 e 2,48.</t>
  </si>
  <si>
    <t>DESK3 está em tendência de alta no curto prazo e acima de 18,76 projetaria de 22,85 a 29,47. Tem suportes em 18,03 e 15,98.</t>
  </si>
  <si>
    <t>DXCO3 está em tendência de alta no curto prazo e acima de 6,22 projetaria de 7,31 a 9,08. Tem suportes em 5,57 e 5,02.</t>
  </si>
  <si>
    <t>Dexxos Par</t>
  </si>
  <si>
    <t>DEXP3</t>
  </si>
  <si>
    <t>DEXP3 está em tendência de alta no curto prazo e acima de 8,09 projetaria de 8,88 a 10,16. Tem suportes em 7,32 e 6,92. O padrão de volume favorece a alta.</t>
  </si>
  <si>
    <t>PNVL3 está em tendência de alta no curto prazo e acima de 16,47 projetaria de 20,6 a 27,3. Tem suportes em 14,48 e 12,41.</t>
  </si>
  <si>
    <t>DIRR3 está em tendência de alta no curto prazo e acima de 16,94 projetaria de 19,67 a 24,09. Tem suportes em 14,77 e 13,4.</t>
  </si>
  <si>
    <t>ECOR3 está em tendência de alta no curto prazo e acima de 12,38 projetaria de 15,2 a 19,77. Tem suportes em 10 e 8,58.</t>
  </si>
  <si>
    <t>EMBJ3 está em tendência de alta no curto prazo e acima de 105,5 projetaria de 126,12 a 159,5. Tem suportes em 83,57 e 73,25.</t>
  </si>
  <si>
    <t>ENGI11 está em tendência de alta no curto prazo e acima de 59,25 projetaria de 67,53 a 80,93. Tem suportes em 56,79 e 52,64.</t>
  </si>
  <si>
    <t>ENEV3 está em tendência de alta no curto prazo e acima de 28,12 projetaria de 34,55 a 44,97. Tem suportes em 26,81 e 23,59. O IFR sobrecomprado alerta realizações se perder 26,81.</t>
  </si>
  <si>
    <t>EGIE3 está em tendência de alta no curto prazo e acima de 39,36 projetaria de 45,2 a 54,65. Tem suportes em 37,22 e 34,29. O IFR sobrecomprado alerta realizações se perder 37,22.</t>
  </si>
  <si>
    <t>EQTL3 está em tendência de alta no curto prazo e acima de 46,32 projetaria de 52,16 a 61,62. Tem suportes em 44,83 e 41,9. O IFR sobrecomprado alerta realizações se perder 44,83.</t>
  </si>
  <si>
    <t>EVEN3 está em tendência de baixa no curto prazo e abaixo de 6,56 projetaria de 5,94 a 5,33. Tem resistências em 6,79  e 8,01.</t>
  </si>
  <si>
    <t>EZTC3 está em tendência de alta no curto prazo e acima de 16,52 projetaria de 18,66 a 22,13. Tem suportes em 15,93 e 14,85. O padrão de volume favorece a alta. O IFR sobrecomprado alerta realizações se perder 15,93.</t>
  </si>
  <si>
    <t>FESA4 está em tendência de alta no curto prazo e acima de 8,9 projetaria de 10,25 a 12,44. Tem suportes em 8,06 e 7,38.</t>
  </si>
  <si>
    <t>FLRY3 está em tendência de alta no curto prazo e acima de 18,1 projetaria de 20,38 a 24,07. Tem suportes em 16,57 e 15,42.</t>
  </si>
  <si>
    <t>FRAS3 está em tendência de alta no curto prazo e acima de 25,43 projetaria de 28,49 a 33,45. Tem suportes em 22,03 e 20,49.</t>
  </si>
  <si>
    <t>GGBR4 está em tendência de alta no curto prazo e acima de 23,95 projetaria de 28,37 a 35,53. Tem suportes em 21,36 e 19,14. O IFR sobrecomprado alerta realizações se perder 21,36.</t>
  </si>
  <si>
    <t>GOAU4 está em tendência de alta no curto prazo e acima de 10,61 projetaria de 12,48 a 15,5. Tem suportes em 9,41 e 8,47.</t>
  </si>
  <si>
    <t>GGPS3 está em tendência de alta no curto prazo e acima de 19,65 projetaria de 22,25 a 26,46. Tem suportes em 16,51 e 15,2.</t>
  </si>
  <si>
    <t>GRND3 está em tendência de alta no curto prazo e acima de 5,15 projetaria de 5,72 a 6,64. Tem suportes em 4,74 e 4,45. O padrão de volume favorece a alta.</t>
  </si>
  <si>
    <t>GMAT3 está em tendência de alta no curto prazo e acima de 5,99 projetaria de 7,2 a 9,16. Tem suportes em 4,57 e 3,96.</t>
  </si>
  <si>
    <t>SBFG3 está em tendência de alta no curto prazo e acima de 15,94 projetaria de 19,09 a 24,2. Tem suportes em 13,08 e 11,5.</t>
  </si>
  <si>
    <t>HAPV3 está em tendência de alta no curto prazo e acima de 16,68 projetaria de 22,66 a 32,34. Tem suportes em 12,07 e 9,07.</t>
  </si>
  <si>
    <t>HBOR3 está em tendência de baixa no curto prazo e abaixo de 2,33 projetaria de 1,96 a 1,59. Tem resistências em 2,47  e 3,2.</t>
  </si>
  <si>
    <t>HBSA3 está em tendência de baixa no curto prazo e abaixo de 3,57 projetaria de 3,29 a 3,02. Tem resistências em 3,81  e 4,35.</t>
  </si>
  <si>
    <t>HYPE3 está em tendência de alta no curto prazo e acima de 25,79 projetaria de 28,76 a 33,56. Tem suportes em 23,32 e 21,83.</t>
  </si>
  <si>
    <t>IGTI11 está em tendência de alta no curto prazo e acima de 30,62 projetaria de 34,69 a 41,28. Tem suportes em 30,01 e 27,97.</t>
  </si>
  <si>
    <t>ITLC34 está em tendência de alta no curto prazo e acima de 58,43 projetaria de 74,25 a 99,86. Tem suportes em 54,07 e 46,15. O IFR sobrecomprado alerta realizações se perder 54,07.</t>
  </si>
  <si>
    <t>INTB3 está em tendência de alta no curto prazo e acima de 15,25 projetaria de 18,19 a 22,95. Tem suportes em 14,59 e 13,11.</t>
  </si>
  <si>
    <t>INBR32 está em tendência de baixa no curto prazo e abaixo de 40,63 projetaria de 36,39 a 32,16. Tem resistências em 42,3  e 50,76.</t>
  </si>
  <si>
    <t>MYPK3 está em tendência de alta no curto prazo e acima de 11,23 projetaria de 12,71 a 15,11. Tem suportes em 10,16 e 9,41. O IFR sobrecomprado alerta realizações se perder 10,16.</t>
  </si>
  <si>
    <t>RANI3 está em tendência de baixa no curto prazo e abaixo de 8,87 projetaria de 8,35 a 7,84. Tem resistências em 9,02  e 10,04.</t>
  </si>
  <si>
    <t>IRBR3 está em tendência de alta no curto prazo e acima de 65,9 projetaria de 75,94 a 92,2. Tem suportes em 57,89 e 52,86.</t>
  </si>
  <si>
    <t>ISAE4 está em tendência de alta no curto prazo e acima de 32,04 projetaria de 36,5 a 43,73. Tem suportes em 30,62 e 28,38.</t>
  </si>
  <si>
    <t>ITSA3 está em tendência de alta no curto prazo e acima de 14,99 projetaria de 17,34 a 21,15. Tem suportes em 14,5 e 13,32.</t>
  </si>
  <si>
    <t>ITSA4 está em tendência de alta no curto prazo e acima de 15,24 projetaria de 17,81 a 21,98. Tem suportes em 14,71 e 13,42.</t>
  </si>
  <si>
    <t>ITUB3 está em tendência de alta no curto prazo e acima de 47,8 projetaria de 56,33 a 70,15. Tem suportes em 46,2 e 41,93. O IFR sobrecomprado alerta realizações se perder 46,2.</t>
  </si>
  <si>
    <t>ITUB4 está em tendência de alta no curto prazo e acima de 49,22 projetaria de 56,61 a 68,59. Tem suportes em 46,23 e 42,53.</t>
  </si>
  <si>
    <t>JALL3 está em tendência de baixa no curto prazo e abaixo de 3,14 projetaria de 2,79 a 2,44. Tem resistências em 3,23  e 3,92.</t>
  </si>
  <si>
    <t>JBSS32 está em tendência de baixa no curto prazo e abaixo de 86,57 projetaria de 79,62 a 72,68. Tem resistências em 89,05  e 102,93.</t>
  </si>
  <si>
    <t>JHSF3 está em tendência de alta no curto prazo e acima de 14,26 projetaria de 18,62 a 25,67. Tem suportes em 13,65 e 11,46. O IFR sobrecomprado alerta realizações se perder 13,65.</t>
  </si>
  <si>
    <t>JPMC34 está em tendência de alta no curto prazo e acima de 181,68 projetaria de 204,3 a 240,9. Tem suportes em 154,11 e 142,79.</t>
  </si>
  <si>
    <t>JSLG3 está em tendência de alta no curto prazo e acima de 8,82 projetaria de 11,16 a 14,96. Tem suportes em 7,79 e 6,61.</t>
  </si>
  <si>
    <t>KEPL3 está em tendência de baixa no curto prazo e abaixo de 8,07 projetaria de 7,14 a 6,21. Tem resistências em 8,16  e 10,01.</t>
  </si>
  <si>
    <t>KLBN3 está em tendência de baixa no curto prazo e abaixo de 3,72 projetaria de 3,51 a 3,31. Tem resistências em 3,78  e 4,18.</t>
  </si>
  <si>
    <t>KLBN4 está em tendência de baixa no curto prazo e abaixo de 3,75 projetaria de 3,55 a 3,36. Tem resistências em 3,8  e 4,18.</t>
  </si>
  <si>
    <t>KLBN11 está em tendência de baixa no curto prazo e abaixo de 18,62 projetaria de 17,57 a 16,53. Tem resistências em 18,93  e 21,01.</t>
  </si>
  <si>
    <t>LAVV3 está em tendência de alta no curto prazo e acima de 18,98 projetaria de 22,35 a 27,81. Tem suportes em 15,03 e 13,34.</t>
  </si>
  <si>
    <t>LIGT3 está em tendência de alta no curto prazo e acima de 5,9 projetaria de 6,91 a 8,55. Tem suportes em 5,21 e 4,7.</t>
  </si>
  <si>
    <t>RENT3 está em tendência de alta no curto prazo e acima de 53,35 projetaria de 61,81 a 75,52. Tem suportes em 50,86 e 46,62.</t>
  </si>
  <si>
    <t>RENT4 está em tendência de alta no curto prazo e acima de 51,34 projetaria de 59,27 a 72,12. Tem suportes em 49,06 e 45,09.</t>
  </si>
  <si>
    <t>LOGG3 está em tendência de baixa no curto prazo e abaixo de 27,41 projetaria de 25,19 a 22,97. Tem resistências em 27,99  e 32,42.</t>
  </si>
  <si>
    <t>LREN3 está em tendência de baixa no curto prazo e abaixo de 15,06 projetaria de 13,83 a 12,6. Tem resistências em 15,4  e 17,85.</t>
  </si>
  <si>
    <t>LWSA3 está em tendência de alta no curto prazo e acima de 4,8 projetaria de 5,74 a 7,26. Tem suportes em 4,1 e 3,62.</t>
  </si>
  <si>
    <t>MDIA3 está em tendência de alta no curto prazo e acima de 26,41 projetaria de 29,65 a 34,89. Tem suportes em 23,39 e 21,76.</t>
  </si>
  <si>
    <t>MGLU3 está em tendência de alta no curto prazo e acima de 11,16 projetaria de 13,16 a 16,4. Tem suportes em 9,12 e 8,11.</t>
  </si>
  <si>
    <t>POMO3 está em tendência de alta no curto prazo e acima de 6,73 projetaria de 7,7 a 9,29. Tem suportes em 6,58 e 6,09. O padrão de volume favorece a alta. O IFR sobrecomprado alerta realizações se perder 6,58.</t>
  </si>
  <si>
    <t>POMO4 está em tendência de alta no curto prazo e acima de 7,1 projetaria de 8,11 a 9,74. Tem suportes em 6,98 e 6,47. O IFR sobrecomprado alerta realizações se perder 6,98.</t>
  </si>
  <si>
    <t>MBRF3 está em tendência de baixa no curto prazo e abaixo de 19,47 projetaria de 17,25 a 15,03. Tem resistências em 19,76  e 24,19.</t>
  </si>
  <si>
    <t>CASH3 está em tendência de alta no curto prazo e acima de 4,55 projetaria de 5,37 a 6,71. Tem suportes em 4,3 e 3,88. O IFR sobrecomprado alerta realizações se perder 4,3.</t>
  </si>
  <si>
    <t>MELK3 está em tendência de alta no curto prazo e acima de 4,13 projetaria de 4,63 a 5,44. Tem suportes em 3,56 e 3,3.</t>
  </si>
  <si>
    <t>MELI34 está em tendência de alta no curto prazo e acima de 101,54 projetaria de 121,24 a 153,12. Tem suportes em 76,09 e 66,23.</t>
  </si>
  <si>
    <t>BMEB4 está em tendência de baixa no curto prazo e abaixo de 76,66 projetaria de 66,02 a 55,39. Tem resistências em 81,01  e 102,27.</t>
  </si>
  <si>
    <t>M1TA34 está em tendência de alta no curto prazo e acima de 137,16 projetaria de 161,62 a 201,22. Tem suportes em 119 e 106,76.</t>
  </si>
  <si>
    <t>LEVE3 está em tendência de alta no curto prazo e acima de 37,86 projetaria de 41,07 a 46,28. Tem suportes em 36,66 e 35,05.</t>
  </si>
  <si>
    <t>MUTC34 está em tendência de alta no curto prazo e acima de 409,77 projetaria de 537,18 a 743,36. Tem suportes em 362,84 e 299,13.</t>
  </si>
  <si>
    <t>MSFT34 está em tendência de alta no curto prazo e acima de 113,59 projetaria de 136,03 a 172,34. Tem suportes em 86,45 e 75,22.</t>
  </si>
  <si>
    <t>MILS3 está em tendência de alta no curto prazo e acima de 15,96 projetaria de 17,72 a 20,58. Tem suportes em 14,3 e 13,41. O padrão de volume favorece a alta.</t>
  </si>
  <si>
    <t>BEEF3 está em tendência de baixa no curto prazo e abaixo de 4,12 projetaria de 3,27 a 2,43. Tem resistências em 4,2  e 5,88.</t>
  </si>
  <si>
    <t>MTRE3 está em tendência de alta no curto prazo e acima de 4,28 projetaria de 4,83 a 5,73. Tem suportes em 3,83 e 3,55. O padrão de volume favorece a alta.</t>
  </si>
  <si>
    <t>MOTV3 está em tendência de alta no curto prazo e acima de 17,82 projetaria de 19,99 a 23,51. Tem suportes em 17,39 e 16,3.</t>
  </si>
  <si>
    <t>MDNE3 está em tendência de alta no curto prazo e acima de 34,28 projetaria de 42,91 a 56,89. Tem suportes em 32,71 e 28,39.</t>
  </si>
  <si>
    <t>MOVI3 está em tendência de alta no curto prazo e acima de 14,85 projetaria de 18,43 a 24,22. Tem suportes em 13,85 e 12,05. O IFR sobrecomprado alerta realizações se perder 13,85.</t>
  </si>
  <si>
    <t>MRVE3 está em tendência de baixa no curto prazo e abaixo de 7,53 projetaria de 6,47 a 5,41. Tem resistências em 7,7  e 9,81.</t>
  </si>
  <si>
    <t>MLAS3 está em tendência de alta no curto prazo e acima de 1,64 projetaria de 1,93 a 2,4. Tem suportes em 1,55 e 1,4. O IFR sobrecomprado alerta realizações se perder 1,55.</t>
  </si>
  <si>
    <t>MULT3 está em tendência de alta no curto prazo e acima de 35,62 projetaria de 41,55 a 51,16. Tem suportes em 34,43 e 31,46.</t>
  </si>
  <si>
    <t>NATU3 está em tendência de alta no curto prazo e acima de 10,72 projetaria de 12,93 a 16,52. Tem suportes em 10,08 e 8,97.</t>
  </si>
  <si>
    <t>NEOE3 está em tendência de alta no curto prazo e acima de 33,65 projetaria de 35,08 a 37,4. Tem suportes em 33,59 e 32,87. O IFR sobrecomprado alerta realizações se perder 33,59.</t>
  </si>
  <si>
    <t>NFLX34 está em tendência de baixa no curto prazo e abaixo de 9,32 projetaria de 8,34 a 7,36. Tem resistências em 9,73  e 11,68.</t>
  </si>
  <si>
    <t>ROXO34 está em tendência de alta no curto prazo e acima de 16,57 projetaria de 19,51 a 24,27. Tem suportes em 12,49 e 11,01.</t>
  </si>
  <si>
    <t>NVDC34 está em tendência de alta no curto prazo e acima de 22,24 projetaria de 24,87 a 29,13. Tem suportes em 20,54 e 19,22. O IFR sobrecomprado alerta realizações se perder 20,54.</t>
  </si>
  <si>
    <t>OPCT3 está em tendência de alta no curto prazo e acima de 10,72 projetaria de 12,67 a 15,85. Tem suportes em 10,06 e 9,08.</t>
  </si>
  <si>
    <t>ODPV3 está em tendência de alta no curto prazo e acima de 16,57 projetaria de 20,38 a 26,56. Tem suportes em 15,54 e 13,63. O IFR sobrecomprado alerta realizações se perder 15,54.</t>
  </si>
  <si>
    <t>ONCO3 está em tendência de alta no curto prazo e acima de 3,07 projetaria de 4,29 a 6,27. Tem suportes em 1,54 e 0,92.</t>
  </si>
  <si>
    <t>ORCL34 está em tendência de alta no curto prazo e acima de 185,23 projetaria de 230,02 a 302,5. Tem suportes em 144,3 e 121,9. O IFR sobrecomprado alerta realizações se perder 144,3.</t>
  </si>
  <si>
    <t>OBTC3 está em tendência de alta no curto prazo e acima de 10,88 projetaria de 13,85 a 18,67. Tem suportes em 7,21 e 5,72. O padrão de volume favorece a alta.</t>
  </si>
  <si>
    <t>ORVR3 está em tendência de alta no curto prazo e acima de 84,9 projetaria de 98,21 a 119,76. Tem suportes em 82,05 e 75,39. O IFR sobrecomprado alerta realizações se perder 82,05.</t>
  </si>
  <si>
    <t>PCAR3 está em tendência de alta no curto prazo e acima de 4,13 projetaria de 5,51 a 7,75. Tem suportes em 2,34 e 1,64.</t>
  </si>
  <si>
    <t>PAGS34 está em tendência de alta no curto prazo e acima de 12,42 projetaria de 14,28 a 17,3. Tem suportes em 10,8 e 9,86. O padrão de volume favorece a alta.</t>
  </si>
  <si>
    <t>PGMN3 está em tendência de baixa no curto prazo e abaixo de 5,64 projetaria de 4,98 a 4,32. Tem resistências em 5,81  e 7,12.</t>
  </si>
  <si>
    <t>P2LT34 está em tendência de baixa no curto prazo e abaixo de 239,47 projetaria de 189,42 a 139,37. Tem resistências em 244  e 344,09.</t>
  </si>
  <si>
    <t>PMAM3 está em tendência de alta no curto prazo e acima de 1,07 projetaria de 1,44 a 2,06. Tem suportes em 0,53 e 0,34.</t>
  </si>
  <si>
    <t>PETR3 está em tendência de baixa no curto prazo e abaixo de 51,22 projetaria de 43,44 a 35,67. Tem resistências em 52,32  e 67,86.</t>
  </si>
  <si>
    <t>PETR4 está em tendência de baixa no curto prazo e abaixo de 46,51 projetaria de 39,97 a 33,43. Tem resistências em 47,48  e 60,55.</t>
  </si>
  <si>
    <t>RECV3 está em tendência de baixa no curto prazo e abaixo de 12,96 projetaria de 11,35 a 9,74. Tem resistências em 13,31  e 16,52.</t>
  </si>
  <si>
    <t>PRIO3 está em tendência de baixa no curto prazo e abaixo de 61,43 projetaria de 50,65 a 39,87. Tem resistências em 63,84  e 85,39.</t>
  </si>
  <si>
    <t>AUAU3 está em tendência de alta no curto prazo e acima de 4,04 projetaria de 4,79 a 6,01. Tem suportes em 3,82 e 3,44. O IFR sobrecomprado alerta realizações se perder 3,82.</t>
  </si>
  <si>
    <t>PINE4 está em tendência de alta no curto prazo e acima de 16,24 projetaria de 19,66 a 25,2. Tem suportes em 15,62 e 13,9. O IFR sobrecomprado alerta realizações se perder 15,62.</t>
  </si>
  <si>
    <t>PLPL3 está em tendência de baixa no curto prazo e abaixo de 12,8 projetaria de 11,57 a 10,35. Tem resistências em 13,27  e 15,71.</t>
  </si>
  <si>
    <t>PSSA3 está em tendência de alta no curto prazo e acima de 55,72 projetaria de 63,03 a 74,87. Tem suportes em 54,22 e 50,56. O padrão de volume favorece a alta. O IFR sobrecomprado alerta realizações se perder 54,22.</t>
  </si>
  <si>
    <t>PTBL3 está em tendência de baixa no curto prazo e abaixo de 2,39 projetaria de 1,88 a 1,38. Tem resistências em 2,65  e 3,65.</t>
  </si>
  <si>
    <t>POSI3 está em tendência de alta no curto prazo e acima de 4,77 projetaria de 5,36 a 6,33. Tem suportes em 4,55 e 4,25. O padrão de volume favorece a alta.</t>
  </si>
  <si>
    <t>Priner</t>
  </si>
  <si>
    <t>PRNR3 está em tendência de alta no curto prazo e acima de 22,09 projetaria de 26,13 a 32,68. Tem suportes em 20,79 e 18,76.</t>
  </si>
  <si>
    <t>PFRM3 está em tendência de alta no curto prazo e acima de 9,7 projetaria de 11,29 a 13,87. Tem suportes em 7,88 e 7,08.</t>
  </si>
  <si>
    <t>QUAL3 está em tendência de baixa no curto prazo e abaixo de 1,98 projetaria de 1,7 a 1,42. Tem resistências em 2,03  e 2,58.</t>
  </si>
  <si>
    <t>LJQQ3 está em tendência de alta no curto prazo e acima de 2,74 projetaria de 3,32 a 4,26. Tem suportes em 2,14 e 1,84.</t>
  </si>
  <si>
    <t>RADL3 está em tendência de alta no curto prazo e acima de 27,31 projetaria de 31,04 a 37,07. Tem suportes em 22,77 e 20,9.</t>
  </si>
  <si>
    <t>RAIZ4 está em tendência de baixa no curto prazo e abaixo de 0,52 projetaria de 0,3 a 0,08. Tem resistências em 0,54  e 0,97.</t>
  </si>
  <si>
    <t>RAPT4 está em tendência de alta no curto prazo e acima de 7,02 projetaria de 8,56 a 11,06. Tem suportes em 5,5 e 4,72.</t>
  </si>
  <si>
    <t>RDOR3 está em tendência de baixa no curto prazo e abaixo de 39 projetaria de 36,16 a 33,32. Tem resistências em 39,92  e 45,59.</t>
  </si>
  <si>
    <t>RIAA3 está em tendência de alta no curto prazo e acima de 11,07 projetaria de 13,4 a 17,19. Tem suportes em 10,33 e 9,16.</t>
  </si>
  <si>
    <t>ROMI3 está em tendência de baixa no curto prazo e abaixo de 7,09 projetaria de 6,44 a 5,79. Tem resistências em 7,16  e 8,45.</t>
  </si>
  <si>
    <t>RAIL3 está em tendência de alta no curto prazo e acima de 17,4 projetaria de 19,92 a 24,01. Tem suportes em 16,26 e 14,99.</t>
  </si>
  <si>
    <t>SBSP3 está em tendência de alta no curto prazo e acima de 176,49 projetaria de 211,13 a 267,2. Tem suportes em 168,24 e 150,91. O padrão de volume favorece a alta. O IFR sobrecomprado alerta realizações se perder 168,24.</t>
  </si>
  <si>
    <t>SAPR3 está em tendência de baixa no curto prazo e abaixo de 9,18 projetaria de 7,89 a 6,61. Tem resistências em 9,63  e 12,19.</t>
  </si>
  <si>
    <t>SAPR4 está em tendência de baixa no curto prazo e abaixo de 7,83 projetaria de 7,12 a 6,42. Tem resistências em 8,18  e 9,58.</t>
  </si>
  <si>
    <t>SAPR11 está em tendência de baixa no curto prazo e abaixo de 40,7 projetaria de 36,59 a 32,48. Tem resistências em 42,35  e 50,56.</t>
  </si>
  <si>
    <t>SANB4 está em tendência de alta no curto prazo e acima de 19,2 projetaria de 22 a 26,54. Tem suportes em 15,85 e 14,44.</t>
  </si>
  <si>
    <t>SANB11 está em tendência de alta no curto prazo e acima de 37,83 projetaria de 43,29 a 52,14. Tem suportes em 31,37 e 28,63. O padrão de volume favorece a alta.</t>
  </si>
  <si>
    <t>SMTO3 está em tendência de baixa no curto prazo e abaixo de 16,13 projetaria de 13,77 a 11,42. Tem resistências em 16,74  e 21,44. O IFR sobrevendido alerta para recuperações se superar 16,74</t>
  </si>
  <si>
    <t>SHUL4 está em tendência de alta no curto prazo e acima de 5,65 projetaria de 6,3 a 7,35. Tem suportes em 5,3 e 4,97. O padrão de volume favorece a alta. O IFR sobrecomprado alerta realizações se perder 5,3.</t>
  </si>
  <si>
    <t>SEER3 está em tendência de alta no curto prazo e acima de 14,14 projetaria de 17,54 a 23,04. Tem suportes em 13,57 e 11,86. O IFR sobrecomprado alerta realizações se perder 13,57.</t>
  </si>
  <si>
    <t>CSNA3 está em tendência de alta no curto prazo e acima de 11,32 projetaria de 14,81 a 20,47. Tem suportes em 6,68 e 4,93.</t>
  </si>
  <si>
    <t>S2GM34 está em tendência de alta no curto prazo e acima de 36,22 projetaria de 48,85 a 69,29. Tem suportes em 32,9 e 26,58. O padrão de volume favorece a alta. O IFR sobrecomprado alerta realizações se perder 32,9.</t>
  </si>
  <si>
    <t>SIMH3 está em tendência de alta no curto prazo e acima de 14,24 projetaria de 17 a 21,47. Tem suportes em 12,21 e 10,82. O IFR sobrecomprado alerta realizações se perder 12,21.</t>
  </si>
  <si>
    <t>SLCE3 está em tendência de baixa no curto prazo e abaixo de 17,77 projetaria de 16,09 a 14,41. Tem resistências em 18  e 21,35.</t>
  </si>
  <si>
    <t>SMFT3 está em tendência de baixa no curto prazo e abaixo de 18,44 projetaria de 16,37 a 14,3. Tem resistências em 18,86  e 22,99.</t>
  </si>
  <si>
    <t>STOC34 está em tendência de alta no curto prazo e acima de 94,51 projetaria de 110,08 a 135,29. Tem suportes em 73,87 e 66,08. O padrão de volume favorece a alta.</t>
  </si>
  <si>
    <t>M2ST34 está em tendência de alta no curto prazo e acima de 14,58 projetaria de 18,73 a 25,46. Tem suportes em 11,43 e 9,35. O IFR sobrecomprado alerta realizações se perder 11,43.</t>
  </si>
  <si>
    <t>SUZB3 está em tendência de baixa no curto prazo e abaixo de 47,5 projetaria de 43,39 a 39,28. Tem resistências em 48,1  e 56,31.</t>
  </si>
  <si>
    <t>SYNE3 está em tendência de baixa no curto prazo e abaixo de 4,17 projetaria de 3,75 a 3,33. Tem resistências em 4,24  e 5,07.</t>
  </si>
  <si>
    <t>TAEE3</t>
  </si>
  <si>
    <t>TAEE3 está em tendência de alta no curto prazo e acima de 15,13 projetaria de 16,43 a 18,54. Tem suportes em 14,67 e 14,01. O padrão de volume favorece a alta.</t>
  </si>
  <si>
    <t>TAEE4 está em tendência de alta no curto prazo e acima de 15,49 projetaria de 16,91 a 19,22. Tem suportes em 15,09 e 14,37. O padrão de volume favorece a alta.</t>
  </si>
  <si>
    <t>TAEE11 está em tendência de alta no curto prazo e acima de 46,11 projetaria de 50,33 a 57,16. Tem suportes em 44,93 e 42,81. O padrão de volume favorece a alta.</t>
  </si>
  <si>
    <t>TSMC34 está em tendência de alta no curto prazo e acima de 251,79 projetaria de 290,31 a 352,66. Tem suportes em 227,2 e 207,93.</t>
  </si>
  <si>
    <t>TASA4 está em tendência de alta no curto prazo e acima de 6,07 projetaria de 6,99 a 8,49. Tem suportes em 5,19 e 4,72.</t>
  </si>
  <si>
    <t>TGMA3 está em tendência de alta no curto prazo e acima de 40,89 projetaria de 49,5 a 63,44. Tem suportes em 33,37 e 29,06.</t>
  </si>
  <si>
    <t>VIVT3 está em tendência de baixa no curto prazo e abaixo de 40,5 projetaria de 36,94 a 33,38. Tem resistências em 41,19  e 48,3.</t>
  </si>
  <si>
    <t>TEND3 está em tendência de alta no curto prazo e acima de 34,97 projetaria de 42,76 a 55,37. Tem suportes em 32,15 e 28,25.</t>
  </si>
  <si>
    <t>TSLA34 está em tendência de alta no curto prazo e acima de 86,6 projetaria de 107,04 a 140,13. Tem suportes em 60,5 e 50,27.</t>
  </si>
  <si>
    <t>TIMS3 está em tendência de baixa no curto prazo e abaixo de 26,67 projetaria de 24,37 a 22,07. Tem resistências em 27,09  e 31,68.</t>
  </si>
  <si>
    <t>TOTS3 está em tendência de alta no curto prazo e acima de 47,75 projetaria de 56,96 a 71,86. Tem suportes em 34,41 e 29,8.</t>
  </si>
  <si>
    <t>TFCO4 está em tendência de alta no curto prazo e acima de 17,84 projetaria de 20,04 a 23,61. Tem suportes em 15,92 e 14,81.</t>
  </si>
  <si>
    <t>TRIS3 está em tendência de baixa no curto prazo e abaixo de 5,64 projetaria de 4,93 a 4,23. Tem resistências em 5,75  e 7,15.</t>
  </si>
  <si>
    <t>TUPY3 está em tendência de alta no curto prazo e acima de 16,03 projetaria de 19,39 a 24,83. Tem suportes em 15,48 e 13,79. O IFR sobrecomprado alerta realizações se perder 15,48.</t>
  </si>
  <si>
    <t>UGPA3 está em tendência de alta no curto prazo e acima de 30,81 projetaria de 37,42 a 48,13. Tem suportes em 29,66 e 26,35.</t>
  </si>
  <si>
    <t>FIQE3 está em tendência de alta no curto prazo e acima de 7,76 projetaria de 9,76 a 13. Tem suportes em 7 e 5,99.</t>
  </si>
  <si>
    <t>UNIP6 está em tendência de alta no curto prazo e acima de 72,22 projetaria de 82,39 a 98,86. Tem suportes em 61,33 e 56,24.</t>
  </si>
  <si>
    <t>USIM3 está em tendência de alta no curto prazo e acima de 7,67 projetaria de 8,87 a 10,82. Tem suportes em 6,97 e 6,36. O padrão de volume favorece a alta.</t>
  </si>
  <si>
    <t>USIM5 está em tendência de alta no curto prazo e acima de 7,78 projetaria de 9,02 a 11,03. Tem suportes em 7,15 e 6,52.</t>
  </si>
  <si>
    <t>VALE3 está em tendência de alta no curto prazo e acima de 91,62 projetaria de 105,43 a 127,79. Tem suportes em 88,03 e 81,12.</t>
  </si>
  <si>
    <t>VLID3 está em tendência de alta no curto prazo e acima de 23,31 projetaria de 25,84 a 29,94. Tem suportes em 20,25 e 18,98.</t>
  </si>
  <si>
    <t>VAMO3 está em tendência de alta no curto prazo e acima de 4,91 projetaria de 6,04 a 7,87. Tem suportes em 4,36 e 3,79. O padrão de volume favorece a alta. O IFR sobrecomprado alerta realizações se perder 4,36.</t>
  </si>
  <si>
    <t>VBBR3 está em tendência de alta no curto prazo e acima de 34,2 projetaria de 40,56 a 50,87. Tem suportes em 33,11 e 29,92.</t>
  </si>
  <si>
    <t>VISA34 está em tendência de baixa no curto prazo e abaixo de 77,8 projetaria de 70,57 a 63,34. Tem resistências em 79,99  e 94,44.</t>
  </si>
  <si>
    <t>VTRU3 está em tendência de alta no curto prazo e acima de 17,38 projetaria de 20,17 a 24,7. Tem suportes em 14,58 e 13,18.</t>
  </si>
  <si>
    <t>VIVA3 está em tendência de alta no curto prazo e acima de 34,69 projetaria de 41,9 a 53,58. Tem suportes em 27,21 e 23,6.</t>
  </si>
  <si>
    <t>VVEO3 está em tendência de alta no curto prazo e acima de 1,76 projetaria de 2,14 a 2,76. Tem suportes em 1,63 e 1,43. O padrão de volume favorece a alta. O IFR sobrecomprado alerta realizações se perder 1,63.</t>
  </si>
  <si>
    <t>VULC3 está em tendência de baixa no curto prazo e abaixo de 16,99 projetaria de 15,68 a 14,37. Tem resistências em 17,3  e 19,91.</t>
  </si>
  <si>
    <t>Walt Disney Co</t>
  </si>
  <si>
    <t>DISB34</t>
  </si>
  <si>
    <t>DISB34 está em tendência de alta no curto prazo e acima de 42,54 projetaria de 49,05 a 59,59. Tem suportes em 35 e 31,74.</t>
  </si>
  <si>
    <t>WEGE3 está em tendência de baixa no curto prazo e abaixo de 48,24 projetaria de 45,28 a 42,33. Tem resistências em 49,02  e 54,92.</t>
  </si>
  <si>
    <t>W1DC34 está em tendência de alta no curto prazo e acima de 1880 projetaria de 2468,87 a 3421,75. Tem suportes em 1833,9 e 1539,46. O IFR sobrecomprado alerta realizações se perder 1833,9.</t>
  </si>
  <si>
    <t>WIZC3 está em tendência de alta no curto prazo e acima de 10,37 projetaria de 11,76 a 14,01. Tem suportes em 9,52 e 8,82.</t>
  </si>
  <si>
    <t>YDUQ3 está em tendência de alta no curto prazo e acima de 15,29 projetaria de 18,88 a 24,7. Tem suportes em 11,52 e 9,72.</t>
  </si>
  <si>
    <t>BOVB11 está em tendência de alta no curto prazo e acima de 203,69 projetaria de 230,88 a 274,89. Tem suportes em 199,83 e 186,23.</t>
  </si>
  <si>
    <t>COIN11 está em tendência de alta no curto prazo e acima de 64,25 projetaria de 78,32 a 101,08. Tem suportes em 46,88 e 39,84. O IFR sobrecomprado alerta realizações se perder 46,88.</t>
  </si>
  <si>
    <t>SPYI11 está em tendência de alta no curto prazo e acima de 113,86 projetaria de 122,9 a 137,52. Tem suportes em 103,21 e 98,68.</t>
  </si>
  <si>
    <t>BITI11 está em tendência de alta no curto prazo e acima de 47,71 projetaria de 59,08 a 77,49. Tem suportes em 33,58 e 27,89.</t>
  </si>
  <si>
    <t>QQQI11 está em tendência de alta no curto prazo e acima de 101,2 projetaria de 110,35 a 125,17. Tem suportes em 91,76 e 87,18.</t>
  </si>
  <si>
    <t>BCPX39 está em tendência de alta no curto prazo e acima de 51,84 projetaria de 61,47 a 77,06. Tem suportes em 42,61 e 37,79.</t>
  </si>
  <si>
    <t>BITH11 está em tendência de alta no curto prazo e acima de 119,5 projetaria de 147,82 a 193,65. Tem suportes em 84,25 e 70,08.</t>
  </si>
  <si>
    <t>ETHE11 está em tendência de alta no curto prazo e acima de 53,1 projetaria de 69,18 a 95,21. Tem suportes em 32,92 e 24,87.</t>
  </si>
  <si>
    <t>HASH11 está em tendência de alta no curto prazo e acima de 72,15 projetaria de 90,12 a 119,2. Tem suportes em 49,07 e 40,08.</t>
  </si>
  <si>
    <t>HODL11 está em tendência de alta no curto prazo e acima de 89,49 projetaria de 110,85 a 145,42. Tem suportes em 62,87 e 52,18.</t>
  </si>
  <si>
    <t>USDB11 está em tendência de baixa no curto prazo e abaixo de 96,74 projetaria de 92,97 a 89,2. Tem resistências em 98,85  e 106,38. O IFR sobrevendido alerta para recuperações se superar 98,85</t>
  </si>
  <si>
    <t>WRLD11 está em tendência de alta no curto prazo e acima de 148,49 projetaria de 161,73 a 183,16. Tem suportes em 134,93 e 128,3.</t>
  </si>
  <si>
    <t>IBIT39 está em tendência de alta no curto prazo e acima de 100 projetaria de 123,89 a 162,56. Tem suportes em 70,51 e 58,56.</t>
  </si>
  <si>
    <t>BOVA11 está em tendência de alta no curto prazo e acima de 195,73 projetaria de 221,88 a 264,2. Tem suportes em 191,64 e 178,56.</t>
  </si>
  <si>
    <t>iShares Core S&amp;P 500 Index</t>
  </si>
  <si>
    <t>BIVB39</t>
  </si>
  <si>
    <t>BIVB39 está em tendência de alta no curto prazo e acima de 96,48 projetaria de 104,67 a 117,94. Tem suportes em 88,24 e 84,14.</t>
  </si>
  <si>
    <t>EWBZ11 está em tendência de alta no curto prazo e acima de 147,21 projetaria de 160,41 a 181,77. Tem suportes em 143,65 e 137,04.</t>
  </si>
  <si>
    <t>IVVB11 está em tendência de alta no curto prazo e acima de 433,61 projetaria de 470,29 a 529,65. Tem suportes em 397,82 e 379,47.</t>
  </si>
  <si>
    <t>BSLV39 está em tendência de alta no curto prazo e acima de 190,5 projetaria de 245,19 a 333,69. Tem suportes em 119,07 e 91,72.</t>
  </si>
  <si>
    <t>SMAL11 está em tendência de alta no curto prazo e acima de 130,44 projetaria de 143,67 a 165,08. Tem suportes em 122,74 e 116,12.</t>
  </si>
  <si>
    <t>DIVD11 está em tendência de alta no curto prazo e acima de 70,95 projetaria de 80,02 a 94,71. Tem suportes em 69,22 e 64,68.</t>
  </si>
  <si>
    <t>BOVV11 está em tendência de alta no curto prazo e acima de 205,42 projetaria de 232,99 a 277,61. Tem suportes em 201,29 e 187,5.</t>
  </si>
  <si>
    <t>DIVO11 está em tendência de alta no curto prazo e acima de 142,37 projetaria de 160,5 a 189,84. Tem suportes em 139,38 e 130,31.</t>
  </si>
  <si>
    <t>FIND11 está em tendência de alta no curto prazo e acima de 205,98 projetaria de 234,09 a 279,59. Tem suportes em 200,36 e 186,3.</t>
  </si>
  <si>
    <t>SPXR11 está em tendência de alta no curto prazo e acima de 67,75 projetaria de 72,81 a 81. Tem suportes em 66,31 e 63,77. O IFR sobrecomprado alerta realizações se perder 66,31.</t>
  </si>
  <si>
    <t>SPXI11 está em tendência de alta no curto prazo e acima de 52,95 projetaria de 57,59 a 65,09. Tem suportes em 48,34 e 46,01.</t>
  </si>
  <si>
    <t>TECK11 está em tendência de alta no curto prazo e acima de 116,42 projetaria de 132,93 a 159,66. Tem suportes em 101,11 e 92,85. O IFR sobrecomprado alerta realizações se perder 101,11.</t>
  </si>
  <si>
    <t>NDIV11 está em tendência de alta no curto prazo e acima de 138 projetaria de 151,76 a 174,03. Tem suportes em 136,07 e 129,18.</t>
  </si>
  <si>
    <t>HIGH11 está em tendência de alta no curto prazo e acima de 108,58 projetaria de 121,54 a 142,52. Tem suportes em 99,9 e 93,41.</t>
  </si>
  <si>
    <t>IBOB11 está em tendência de alta no curto prazo e acima de 164,21 projetaria de 186,13 a 221,61. Tem suportes em 160,5 e 149,53.</t>
  </si>
  <si>
    <t>QBTC11 está em tendência de alta no curto prazo e acima de 31,86 projetaria de 39,29 a 51,32. Tem suportes em 22,66 e 18,94.</t>
  </si>
  <si>
    <t>XINA11 está em tendência de alta no curto prazo e acima de 8,95 projetaria de 9,93 a 11,53. Tem suportes em 7,61 e 7,11.</t>
  </si>
  <si>
    <t>BOVX11 está em tendência de alta no curto prazo e acima de 20,48 projetaria de 23,26 a 27,76. Tem suportes em 20 e 18,6.</t>
  </si>
  <si>
    <t>NASD11 está em tendência de alta no curto prazo e acima de 19,96 projetaria de 21,94 a 25,16. Tem suportes em 18,35 e 17,35. O IFR sobrecomprado alerta realizações se perder 18,35.</t>
  </si>
  <si>
    <t>GOLD11 está em tendência de alta no curto prazo e acima de 30,14 projetaria de 34,1 a 40,51. Tem suportes em 24,86 e 22,87.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</si>
</sst>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17" sqref="T1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204</v>
      </c>
      <c r="W7" s="37">
        <f>COUNTIF($P$15:$P$350,"Baixa")</f>
        <v>57</v>
      </c>
      <c r="X7" s="37"/>
      <c r="Y7" s="37">
        <f>V7+W7</f>
        <v>261</v>
      </c>
    </row>
    <row r="8" spans="2:259" ht="15" customHeight="1" x14ac:dyDescent="0.25">
      <c r="B8" s="3"/>
      <c r="C8" s="30"/>
      <c r="D8" s="31"/>
      <c r="E8" s="31"/>
      <c r="F8" s="31"/>
      <c r="G8" s="31"/>
      <c r="H8" s="31"/>
      <c r="I8" s="31"/>
      <c r="J8" s="31"/>
      <c r="K8" s="31"/>
      <c r="L8" s="31"/>
      <c r="M8" s="31"/>
      <c r="N8" s="31"/>
      <c r="O8" s="32"/>
      <c r="P8" s="31"/>
      <c r="Q8" s="33"/>
      <c r="R8" s="22"/>
      <c r="V8" s="38">
        <f>V7/Y7</f>
        <v>0.7816091954022989</v>
      </c>
      <c r="W8" s="38">
        <f>W7/Y7</f>
        <v>0.21839080459770116</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451</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46134</v>
      </c>
      <c r="R13" s="22"/>
    </row>
    <row r="14" spans="2:259" ht="25.15" customHeight="1" x14ac:dyDescent="0.25">
      <c r="B14" s="3"/>
      <c r="C14" s="41" t="s">
        <v>0</v>
      </c>
      <c r="D14" s="41"/>
      <c r="E14" s="6" t="s">
        <v>452</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8</v>
      </c>
      <c r="F15" s="17">
        <v>15.86</v>
      </c>
      <c r="G15" s="17">
        <v>14.84</v>
      </c>
      <c r="H15" s="17">
        <v>13.82</v>
      </c>
      <c r="I15" s="16"/>
      <c r="J15" s="17">
        <v>17.899999999999999</v>
      </c>
      <c r="K15" s="17">
        <v>19.93</v>
      </c>
      <c r="L15" s="17">
        <v>23.23</v>
      </c>
      <c r="M15" s="17"/>
      <c r="N15" s="17">
        <v>51.204442694000001</v>
      </c>
      <c r="O15" s="17">
        <v>18.442916650000001</v>
      </c>
      <c r="P15" s="18" t="s">
        <v>18</v>
      </c>
      <c r="Q15" s="14" t="s">
        <v>518</v>
      </c>
      <c r="R15" s="10"/>
      <c r="S15" s="11"/>
      <c r="T15" s="11"/>
      <c r="U15" s="11"/>
      <c r="V15" s="11" t="s">
        <v>517</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7</v>
      </c>
      <c r="F16" s="16">
        <v>26.14</v>
      </c>
      <c r="G16" s="16">
        <v>24.21</v>
      </c>
      <c r="H16" s="16">
        <v>22.28</v>
      </c>
      <c r="I16" s="16"/>
      <c r="J16" s="16">
        <v>28.65</v>
      </c>
      <c r="K16" s="16">
        <v>32.5</v>
      </c>
      <c r="L16" s="16">
        <v>38.729999999999997</v>
      </c>
      <c r="M16" s="16"/>
      <c r="N16" s="16">
        <v>44.170658742999997</v>
      </c>
      <c r="O16" s="35">
        <v>16.926614499999999</v>
      </c>
      <c r="P16" s="19" t="s">
        <v>18</v>
      </c>
      <c r="Q16" s="15" t="s">
        <v>519</v>
      </c>
      <c r="R16" s="10"/>
      <c r="S16" s="11"/>
      <c r="T16" s="11"/>
      <c r="U16" s="11"/>
      <c r="V16" s="40">
        <f>SUM(E15:E350)/W16</f>
        <v>6.3560606060606064</v>
      </c>
      <c r="W16" s="11">
        <f>COUNT(E15:E350)</f>
        <v>264</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7</v>
      </c>
      <c r="F17" s="17">
        <v>169.57</v>
      </c>
      <c r="G17" s="17">
        <v>152.4</v>
      </c>
      <c r="H17" s="17">
        <v>135.24</v>
      </c>
      <c r="I17" s="16"/>
      <c r="J17" s="17">
        <v>178.56</v>
      </c>
      <c r="K17" s="17">
        <v>212.88</v>
      </c>
      <c r="L17" s="17">
        <v>268.42</v>
      </c>
      <c r="M17" s="17"/>
      <c r="N17" s="17">
        <v>82.931616843</v>
      </c>
      <c r="O17" s="17">
        <v>13.3485152</v>
      </c>
      <c r="P17" s="18" t="s">
        <v>18</v>
      </c>
      <c r="Q17" s="14" t="s">
        <v>520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4</v>
      </c>
      <c r="F18" s="16">
        <v>24.75</v>
      </c>
      <c r="G18" s="16">
        <v>20.86</v>
      </c>
      <c r="H18" s="16">
        <v>16.97</v>
      </c>
      <c r="I18" s="16"/>
      <c r="J18" s="16">
        <v>34.36</v>
      </c>
      <c r="K18" s="16">
        <v>42.13</v>
      </c>
      <c r="L18" s="16">
        <v>54.71</v>
      </c>
      <c r="M18" s="16"/>
      <c r="N18" s="16">
        <v>69.592420384999997</v>
      </c>
      <c r="O18" s="35">
        <v>6.0119291400000003</v>
      </c>
      <c r="P18" s="19" t="s">
        <v>18</v>
      </c>
      <c r="Q18" s="15" t="s">
        <v>521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441</v>
      </c>
      <c r="D19" s="18" t="s">
        <v>442</v>
      </c>
      <c r="E19" s="18">
        <v>0</v>
      </c>
      <c r="F19" s="17">
        <v>6.73</v>
      </c>
      <c r="G19" s="17">
        <v>6.25</v>
      </c>
      <c r="H19" s="17">
        <v>5.77</v>
      </c>
      <c r="I19" s="16"/>
      <c r="J19" s="17">
        <v>6.9</v>
      </c>
      <c r="K19" s="17">
        <v>7.85</v>
      </c>
      <c r="L19" s="17">
        <v>9.39</v>
      </c>
      <c r="M19" s="17"/>
      <c r="N19" s="17">
        <v>38.745348790999998</v>
      </c>
      <c r="O19" s="17">
        <v>4.1716696500000001</v>
      </c>
      <c r="P19" s="18" t="s">
        <v>15</v>
      </c>
      <c r="Q19" s="14" t="s">
        <v>522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7</v>
      </c>
      <c r="F20" s="16">
        <v>33.409999999999997</v>
      </c>
      <c r="G20" s="16">
        <v>30.99</v>
      </c>
      <c r="H20" s="16">
        <v>28.57</v>
      </c>
      <c r="I20" s="16"/>
      <c r="J20" s="16">
        <v>34.17</v>
      </c>
      <c r="K20" s="16">
        <v>39</v>
      </c>
      <c r="L20" s="16">
        <v>46.82</v>
      </c>
      <c r="M20" s="16"/>
      <c r="N20" s="16">
        <v>70.336176823000002</v>
      </c>
      <c r="O20" s="35">
        <v>202.13060015000002</v>
      </c>
      <c r="P20" s="19" t="s">
        <v>18</v>
      </c>
      <c r="Q20" s="15" t="s">
        <v>523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9</v>
      </c>
      <c r="F21" s="17">
        <v>12.48</v>
      </c>
      <c r="G21" s="17">
        <v>10.86</v>
      </c>
      <c r="H21" s="17">
        <v>9.24</v>
      </c>
      <c r="I21" s="16"/>
      <c r="J21" s="17">
        <v>16.22</v>
      </c>
      <c r="K21" s="17">
        <v>19.45</v>
      </c>
      <c r="L21" s="17">
        <v>24.68</v>
      </c>
      <c r="M21" s="17"/>
      <c r="N21" s="17">
        <v>62.654301672000003</v>
      </c>
      <c r="O21" s="17">
        <v>31.099439099999998</v>
      </c>
      <c r="P21" s="18" t="s">
        <v>18</v>
      </c>
      <c r="Q21" s="14" t="s">
        <v>524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7</v>
      </c>
      <c r="F22" s="16">
        <v>139.9</v>
      </c>
      <c r="G22" s="16">
        <v>129.62</v>
      </c>
      <c r="H22" s="16">
        <v>119.35</v>
      </c>
      <c r="I22" s="16"/>
      <c r="J22" s="16">
        <v>152.41999999999999</v>
      </c>
      <c r="K22" s="16">
        <v>172.96</v>
      </c>
      <c r="L22" s="16">
        <v>206.21</v>
      </c>
      <c r="M22" s="16"/>
      <c r="N22" s="16">
        <v>65.595209077999996</v>
      </c>
      <c r="O22" s="35">
        <v>23.442008506999997</v>
      </c>
      <c r="P22" s="19" t="s">
        <v>18</v>
      </c>
      <c r="Q22" s="15" t="s">
        <v>525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7</v>
      </c>
      <c r="F23" s="17">
        <v>36.14</v>
      </c>
      <c r="G23" s="17">
        <v>34.04</v>
      </c>
      <c r="H23" s="17">
        <v>31.94</v>
      </c>
      <c r="I23" s="16"/>
      <c r="J23" s="17">
        <v>37.1</v>
      </c>
      <c r="K23" s="17">
        <v>41.29</v>
      </c>
      <c r="L23" s="17">
        <v>48.08</v>
      </c>
      <c r="M23" s="17"/>
      <c r="N23" s="17">
        <v>61.051625909000002</v>
      </c>
      <c r="O23" s="17">
        <v>29.24617795</v>
      </c>
      <c r="P23" s="18" t="s">
        <v>18</v>
      </c>
      <c r="Q23" s="14" t="s">
        <v>526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7</v>
      </c>
      <c r="F24" s="16">
        <v>61.17</v>
      </c>
      <c r="G24" s="16">
        <v>56.31</v>
      </c>
      <c r="H24" s="16">
        <v>51.46</v>
      </c>
      <c r="I24" s="16"/>
      <c r="J24" s="16">
        <v>66.8</v>
      </c>
      <c r="K24" s="16">
        <v>76.5</v>
      </c>
      <c r="L24" s="16">
        <v>92.2</v>
      </c>
      <c r="M24" s="16"/>
      <c r="N24" s="16">
        <v>74.131728158000001</v>
      </c>
      <c r="O24" s="35">
        <v>28.630637968999999</v>
      </c>
      <c r="P24" s="19" t="s">
        <v>18</v>
      </c>
      <c r="Q24" s="15" t="s">
        <v>527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3</v>
      </c>
      <c r="F25" s="17">
        <v>15.28</v>
      </c>
      <c r="G25" s="17">
        <v>14.11</v>
      </c>
      <c r="H25" s="17">
        <v>12.95</v>
      </c>
      <c r="I25" s="16"/>
      <c r="J25" s="17">
        <v>15.47</v>
      </c>
      <c r="K25" s="17">
        <v>17.79</v>
      </c>
      <c r="L25" s="17">
        <v>21.56</v>
      </c>
      <c r="M25" s="17"/>
      <c r="N25" s="17">
        <v>41.753646136</v>
      </c>
      <c r="O25" s="17">
        <v>380.77935355</v>
      </c>
      <c r="P25" s="18" t="s">
        <v>15</v>
      </c>
      <c r="Q25" s="14" t="s">
        <v>528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7</v>
      </c>
      <c r="F26" s="16">
        <v>6.75</v>
      </c>
      <c r="G26" s="16">
        <v>5.73</v>
      </c>
      <c r="H26" s="16">
        <v>4.71</v>
      </c>
      <c r="I26" s="16"/>
      <c r="J26" s="16">
        <v>7.89</v>
      </c>
      <c r="K26" s="16">
        <v>9.92</v>
      </c>
      <c r="L26" s="16">
        <v>13.21</v>
      </c>
      <c r="M26" s="16"/>
      <c r="N26" s="16">
        <v>65.190739569000002</v>
      </c>
      <c r="O26" s="35">
        <v>28.5891153</v>
      </c>
      <c r="P26" s="19" t="s">
        <v>18</v>
      </c>
      <c r="Q26" s="15" t="s">
        <v>529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10</v>
      </c>
      <c r="F27" s="17">
        <v>4.42</v>
      </c>
      <c r="G27" s="17">
        <v>3.74</v>
      </c>
      <c r="H27" s="17">
        <v>3.07</v>
      </c>
      <c r="I27" s="16"/>
      <c r="J27" s="17">
        <v>5.39</v>
      </c>
      <c r="K27" s="17">
        <v>6.73</v>
      </c>
      <c r="L27" s="17">
        <v>8.9</v>
      </c>
      <c r="M27" s="17"/>
      <c r="N27" s="17">
        <v>62.177145178000004</v>
      </c>
      <c r="O27" s="17">
        <v>28.6941956</v>
      </c>
      <c r="P27" s="18" t="s">
        <v>18</v>
      </c>
      <c r="Q27" s="14" t="s">
        <v>530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9</v>
      </c>
      <c r="F28" s="16">
        <v>67</v>
      </c>
      <c r="G28" s="16">
        <v>62.97</v>
      </c>
      <c r="H28" s="16">
        <v>58.95</v>
      </c>
      <c r="I28" s="16"/>
      <c r="J28" s="16">
        <v>76.430000000000007</v>
      </c>
      <c r="K28" s="16">
        <v>84.47</v>
      </c>
      <c r="L28" s="16">
        <v>97.48</v>
      </c>
      <c r="M28" s="16"/>
      <c r="N28" s="16">
        <v>64.480017705999998</v>
      </c>
      <c r="O28" s="35">
        <v>17.027959816999999</v>
      </c>
      <c r="P28" s="19" t="s">
        <v>18</v>
      </c>
      <c r="Q28" s="15" t="s">
        <v>531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9</v>
      </c>
      <c r="F29" s="17">
        <v>5.36</v>
      </c>
      <c r="G29" s="17">
        <v>4.5599999999999996</v>
      </c>
      <c r="H29" s="17">
        <v>3.76</v>
      </c>
      <c r="I29" s="16"/>
      <c r="J29" s="17">
        <v>6.3</v>
      </c>
      <c r="K29" s="17">
        <v>7.89</v>
      </c>
      <c r="L29" s="17">
        <v>10.47</v>
      </c>
      <c r="M29" s="17"/>
      <c r="N29" s="17">
        <v>54.248115230000003</v>
      </c>
      <c r="O29" s="17">
        <v>5.1223972499999997</v>
      </c>
      <c r="P29" s="18" t="s">
        <v>18</v>
      </c>
      <c r="Q29" s="14" t="s">
        <v>532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533</v>
      </c>
      <c r="D30" s="19" t="s">
        <v>534</v>
      </c>
      <c r="E30" s="19">
        <v>9</v>
      </c>
      <c r="F30" s="16">
        <v>131.28</v>
      </c>
      <c r="G30" s="16">
        <v>117.82</v>
      </c>
      <c r="H30" s="16">
        <v>104.36</v>
      </c>
      <c r="I30" s="16"/>
      <c r="J30" s="16">
        <v>144.72999999999999</v>
      </c>
      <c r="K30" s="16">
        <v>171.64</v>
      </c>
      <c r="L30" s="16">
        <v>215.2</v>
      </c>
      <c r="M30" s="16"/>
      <c r="N30" s="16">
        <v>55.820972156000003</v>
      </c>
      <c r="O30" s="35">
        <v>1.5479986234999998</v>
      </c>
      <c r="P30" s="19" t="s">
        <v>18</v>
      </c>
      <c r="Q30" s="15" t="s">
        <v>535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9</v>
      </c>
      <c r="F31" s="17">
        <v>9.41</v>
      </c>
      <c r="G31" s="17">
        <v>8.3800000000000008</v>
      </c>
      <c r="H31" s="17">
        <v>7.35</v>
      </c>
      <c r="I31" s="16"/>
      <c r="J31" s="17">
        <v>10.23</v>
      </c>
      <c r="K31" s="17">
        <v>12.28</v>
      </c>
      <c r="L31" s="17">
        <v>15.6</v>
      </c>
      <c r="M31" s="17"/>
      <c r="N31" s="17">
        <v>55.342627495000002</v>
      </c>
      <c r="O31" s="17">
        <v>128.8300471</v>
      </c>
      <c r="P31" s="18" t="s">
        <v>18</v>
      </c>
      <c r="Q31" s="14" t="s">
        <v>536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7</v>
      </c>
      <c r="F32" s="16">
        <v>172.1</v>
      </c>
      <c r="G32" s="16">
        <v>141.29</v>
      </c>
      <c r="H32" s="16">
        <v>110.48</v>
      </c>
      <c r="I32" s="16"/>
      <c r="J32" s="16">
        <v>182.95</v>
      </c>
      <c r="K32" s="16">
        <v>244.56</v>
      </c>
      <c r="L32" s="16">
        <v>344.25</v>
      </c>
      <c r="M32" s="16"/>
      <c r="N32" s="16">
        <v>65.060140645000004</v>
      </c>
      <c r="O32" s="35">
        <v>146.59294539999999</v>
      </c>
      <c r="P32" s="19" t="s">
        <v>18</v>
      </c>
      <c r="Q32" s="15" t="s">
        <v>537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9</v>
      </c>
      <c r="F33" s="17">
        <v>14.3</v>
      </c>
      <c r="G33" s="17">
        <v>13.12</v>
      </c>
      <c r="H33" s="17">
        <v>11.95</v>
      </c>
      <c r="I33" s="16"/>
      <c r="J33" s="17">
        <v>14.66</v>
      </c>
      <c r="K33" s="17">
        <v>17</v>
      </c>
      <c r="L33" s="17">
        <v>20.8</v>
      </c>
      <c r="M33" s="17"/>
      <c r="N33" s="17">
        <v>84.422656558</v>
      </c>
      <c r="O33" s="17">
        <v>56.694668749999998</v>
      </c>
      <c r="P33" s="18" t="s">
        <v>18</v>
      </c>
      <c r="Q33" s="14" t="s">
        <v>538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10</v>
      </c>
      <c r="F34" s="16">
        <v>63.09</v>
      </c>
      <c r="G34" s="16">
        <v>56.78</v>
      </c>
      <c r="H34" s="16">
        <v>50.47</v>
      </c>
      <c r="I34" s="16"/>
      <c r="J34" s="16">
        <v>67.84</v>
      </c>
      <c r="K34" s="16">
        <v>80.45</v>
      </c>
      <c r="L34" s="16">
        <v>100.86</v>
      </c>
      <c r="M34" s="16"/>
      <c r="N34" s="16">
        <v>57.238703141000002</v>
      </c>
      <c r="O34" s="35">
        <v>643.33707299999992</v>
      </c>
      <c r="P34" s="19" t="s">
        <v>18</v>
      </c>
      <c r="Q34" s="15" t="s">
        <v>539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10</v>
      </c>
      <c r="F35" s="17">
        <v>69.28</v>
      </c>
      <c r="G35" s="17">
        <v>61.56</v>
      </c>
      <c r="H35" s="17">
        <v>53.84</v>
      </c>
      <c r="I35" s="16"/>
      <c r="J35" s="17">
        <v>74.52</v>
      </c>
      <c r="K35" s="17">
        <v>89.95</v>
      </c>
      <c r="L35" s="17">
        <v>114.93</v>
      </c>
      <c r="M35" s="17"/>
      <c r="N35" s="17">
        <v>57.855011632</v>
      </c>
      <c r="O35" s="17">
        <v>131.45681109999998</v>
      </c>
      <c r="P35" s="18" t="s">
        <v>18</v>
      </c>
      <c r="Q35" s="14" t="s">
        <v>540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5</v>
      </c>
      <c r="F36" s="16">
        <v>60.55</v>
      </c>
      <c r="G36" s="16">
        <v>54.96</v>
      </c>
      <c r="H36" s="16">
        <v>49.38</v>
      </c>
      <c r="I36" s="16"/>
      <c r="J36" s="16">
        <v>65.25</v>
      </c>
      <c r="K36" s="16">
        <v>76.41</v>
      </c>
      <c r="L36" s="16">
        <v>94.48</v>
      </c>
      <c r="M36" s="16"/>
      <c r="N36" s="16">
        <v>54.687225966</v>
      </c>
      <c r="O36" s="35">
        <v>133.6627814</v>
      </c>
      <c r="P36" s="19" t="s">
        <v>18</v>
      </c>
      <c r="Q36" s="15" t="s">
        <v>541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542</v>
      </c>
      <c r="D37" s="18" t="s">
        <v>543</v>
      </c>
      <c r="E37" s="18">
        <v>1</v>
      </c>
      <c r="F37" s="17">
        <v>27.5</v>
      </c>
      <c r="G37" s="17">
        <v>-374.04</v>
      </c>
      <c r="H37" s="17">
        <v>-775.58</v>
      </c>
      <c r="I37" s="16"/>
      <c r="J37" s="17">
        <v>32</v>
      </c>
      <c r="K37" s="17">
        <v>835.08</v>
      </c>
      <c r="L37" s="17">
        <v>2134.5700000000002</v>
      </c>
      <c r="M37" s="17"/>
      <c r="N37" s="17">
        <v>44.983756688</v>
      </c>
      <c r="O37" s="17">
        <v>1.3590914629999999</v>
      </c>
      <c r="P37" s="18" t="s">
        <v>15</v>
      </c>
      <c r="Q37" s="14" t="s">
        <v>544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55</v>
      </c>
      <c r="D38" s="19" t="s">
        <v>56</v>
      </c>
      <c r="E38" s="19">
        <v>0</v>
      </c>
      <c r="F38" s="16">
        <v>21.74</v>
      </c>
      <c r="G38" s="16">
        <v>19.11</v>
      </c>
      <c r="H38" s="16">
        <v>16.489999999999998</v>
      </c>
      <c r="I38" s="16"/>
      <c r="J38" s="16">
        <v>22.12</v>
      </c>
      <c r="K38" s="16">
        <v>27.36</v>
      </c>
      <c r="L38" s="16">
        <v>35.840000000000003</v>
      </c>
      <c r="M38" s="16"/>
      <c r="N38" s="16">
        <v>35.237772339000003</v>
      </c>
      <c r="O38" s="35">
        <v>101.494831</v>
      </c>
      <c r="P38" s="19" t="s">
        <v>15</v>
      </c>
      <c r="Q38" s="15" t="s">
        <v>545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8" t="s">
        <v>58</v>
      </c>
      <c r="E39" s="18">
        <v>7</v>
      </c>
      <c r="F39" s="17">
        <v>19.11</v>
      </c>
      <c r="G39" s="17">
        <v>16.739999999999998</v>
      </c>
      <c r="H39" s="17">
        <v>14.37</v>
      </c>
      <c r="I39" s="16"/>
      <c r="J39" s="17">
        <v>20.329999999999998</v>
      </c>
      <c r="K39" s="17">
        <v>25.06</v>
      </c>
      <c r="L39" s="17">
        <v>32.729999999999997</v>
      </c>
      <c r="M39" s="17"/>
      <c r="N39" s="17">
        <v>57.428099848000002</v>
      </c>
      <c r="O39" s="17">
        <v>748.10377859999994</v>
      </c>
      <c r="P39" s="18" t="s">
        <v>18</v>
      </c>
      <c r="Q39" s="14" t="s">
        <v>546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59</v>
      </c>
      <c r="D40" s="19" t="s">
        <v>60</v>
      </c>
      <c r="E40" s="19">
        <v>9</v>
      </c>
      <c r="F40" s="16">
        <v>5.52</v>
      </c>
      <c r="G40" s="16">
        <v>5</v>
      </c>
      <c r="H40" s="16">
        <v>4.49</v>
      </c>
      <c r="I40" s="16"/>
      <c r="J40" s="16">
        <v>5.93</v>
      </c>
      <c r="K40" s="16">
        <v>6.95</v>
      </c>
      <c r="L40" s="16">
        <v>8.6</v>
      </c>
      <c r="M40" s="16"/>
      <c r="N40" s="16">
        <v>59.594720295999998</v>
      </c>
      <c r="O40" s="35">
        <v>6.2181746000000002</v>
      </c>
      <c r="P40" s="19" t="s">
        <v>18</v>
      </c>
      <c r="Q40" s="15" t="s">
        <v>547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8" t="s">
        <v>62</v>
      </c>
      <c r="E41" s="18">
        <v>3</v>
      </c>
      <c r="F41" s="17">
        <v>16</v>
      </c>
      <c r="G41" s="17">
        <v>14.42</v>
      </c>
      <c r="H41" s="17">
        <v>12.84</v>
      </c>
      <c r="I41" s="16"/>
      <c r="J41" s="17">
        <v>16.399999999999999</v>
      </c>
      <c r="K41" s="17">
        <v>19.55</v>
      </c>
      <c r="L41" s="17">
        <v>24.65</v>
      </c>
      <c r="M41" s="17"/>
      <c r="N41" s="17">
        <v>30.864978925999999</v>
      </c>
      <c r="O41" s="17">
        <v>29.415767899999999</v>
      </c>
      <c r="P41" s="18" t="s">
        <v>15</v>
      </c>
      <c r="Q41" s="14" t="s">
        <v>548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63</v>
      </c>
      <c r="D42" s="19" t="s">
        <v>64</v>
      </c>
      <c r="E42" s="19">
        <v>8</v>
      </c>
      <c r="F42" s="16">
        <v>34.909999999999997</v>
      </c>
      <c r="G42" s="16">
        <v>33.51</v>
      </c>
      <c r="H42" s="16">
        <v>32.119999999999997</v>
      </c>
      <c r="I42" s="16"/>
      <c r="J42" s="16">
        <v>36.6</v>
      </c>
      <c r="K42" s="16">
        <v>39.380000000000003</v>
      </c>
      <c r="L42" s="16">
        <v>43.89</v>
      </c>
      <c r="M42" s="16"/>
      <c r="N42" s="16">
        <v>50.364720677000001</v>
      </c>
      <c r="O42" s="35">
        <v>198.48205035000001</v>
      </c>
      <c r="P42" s="19" t="s">
        <v>18</v>
      </c>
      <c r="Q42" s="15" t="s">
        <v>549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65</v>
      </c>
      <c r="D43" s="18" t="s">
        <v>66</v>
      </c>
      <c r="E43" s="18">
        <v>7</v>
      </c>
      <c r="F43" s="17">
        <v>27.19</v>
      </c>
      <c r="G43" s="17">
        <v>24.83</v>
      </c>
      <c r="H43" s="17">
        <v>22.48</v>
      </c>
      <c r="I43" s="16"/>
      <c r="J43" s="17">
        <v>28.62</v>
      </c>
      <c r="K43" s="17">
        <v>33.32</v>
      </c>
      <c r="L43" s="17">
        <v>40.94</v>
      </c>
      <c r="M43" s="17"/>
      <c r="N43" s="17">
        <v>60.350717111000002</v>
      </c>
      <c r="O43" s="17">
        <v>17.05003585</v>
      </c>
      <c r="P43" s="18" t="s">
        <v>18</v>
      </c>
      <c r="Q43" s="14" t="s">
        <v>550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67</v>
      </c>
      <c r="D44" s="19" t="s">
        <v>68</v>
      </c>
      <c r="E44" s="19">
        <v>0</v>
      </c>
      <c r="F44" s="16">
        <v>117.4</v>
      </c>
      <c r="G44" s="16">
        <v>110.31</v>
      </c>
      <c r="H44" s="16">
        <v>103.22</v>
      </c>
      <c r="I44" s="16"/>
      <c r="J44" s="16">
        <v>118.7</v>
      </c>
      <c r="K44" s="16">
        <v>132.87</v>
      </c>
      <c r="L44" s="16">
        <v>155.81</v>
      </c>
      <c r="M44" s="16"/>
      <c r="N44" s="16">
        <v>18.486190614000002</v>
      </c>
      <c r="O44" s="35">
        <v>6.8232753449999999</v>
      </c>
      <c r="P44" s="19" t="s">
        <v>15</v>
      </c>
      <c r="Q44" s="15" t="s">
        <v>551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69</v>
      </c>
      <c r="D45" s="18" t="s">
        <v>70</v>
      </c>
      <c r="E45" s="18">
        <v>7</v>
      </c>
      <c r="F45" s="17">
        <v>11.29</v>
      </c>
      <c r="G45" s="17">
        <v>10.3</v>
      </c>
      <c r="H45" s="17">
        <v>9.32</v>
      </c>
      <c r="I45" s="16"/>
      <c r="J45" s="17">
        <v>11.84</v>
      </c>
      <c r="K45" s="17">
        <v>13.8</v>
      </c>
      <c r="L45" s="17">
        <v>16.989999999999998</v>
      </c>
      <c r="M45" s="17"/>
      <c r="N45" s="17">
        <v>64.854548065000003</v>
      </c>
      <c r="O45" s="17">
        <v>3.3065533500000002</v>
      </c>
      <c r="P45" s="18" t="s">
        <v>18</v>
      </c>
      <c r="Q45" s="14" t="s">
        <v>552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71</v>
      </c>
      <c r="D46" s="19" t="s">
        <v>72</v>
      </c>
      <c r="E46" s="19">
        <v>0</v>
      </c>
      <c r="F46" s="16">
        <v>7.04</v>
      </c>
      <c r="G46" s="16">
        <v>6.27</v>
      </c>
      <c r="H46" s="16">
        <v>5.51</v>
      </c>
      <c r="I46" s="16"/>
      <c r="J46" s="16">
        <v>7.27</v>
      </c>
      <c r="K46" s="16">
        <v>8.7899999999999991</v>
      </c>
      <c r="L46" s="16">
        <v>11.25</v>
      </c>
      <c r="M46" s="16"/>
      <c r="N46" s="16">
        <v>38.296777571</v>
      </c>
      <c r="O46" s="35">
        <v>13.143668550000001</v>
      </c>
      <c r="P46" s="19" t="s">
        <v>15</v>
      </c>
      <c r="Q46" s="15" t="s">
        <v>553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73</v>
      </c>
      <c r="D47" s="18" t="s">
        <v>74</v>
      </c>
      <c r="E47" s="18">
        <v>7</v>
      </c>
      <c r="F47" s="17">
        <v>19.649999999999999</v>
      </c>
      <c r="G47" s="17">
        <v>18.39</v>
      </c>
      <c r="H47" s="17">
        <v>17.13</v>
      </c>
      <c r="I47" s="16"/>
      <c r="J47" s="17">
        <v>21.73</v>
      </c>
      <c r="K47" s="17">
        <v>24.24</v>
      </c>
      <c r="L47" s="17">
        <v>28.31</v>
      </c>
      <c r="M47" s="17"/>
      <c r="N47" s="17">
        <v>51.947923269999997</v>
      </c>
      <c r="O47" s="17">
        <v>4.2210562499999993</v>
      </c>
      <c r="P47" s="18" t="s">
        <v>18</v>
      </c>
      <c r="Q47" s="14" t="s">
        <v>554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75</v>
      </c>
      <c r="D48" s="19" t="s">
        <v>76</v>
      </c>
      <c r="E48" s="19">
        <v>7</v>
      </c>
      <c r="F48" s="16">
        <v>18.03</v>
      </c>
      <c r="G48" s="16">
        <v>16.79</v>
      </c>
      <c r="H48" s="16">
        <v>15.55</v>
      </c>
      <c r="I48" s="16"/>
      <c r="J48" s="16">
        <v>18.63</v>
      </c>
      <c r="K48" s="16">
        <v>21.1</v>
      </c>
      <c r="L48" s="16">
        <v>25.11</v>
      </c>
      <c r="M48" s="16"/>
      <c r="N48" s="16">
        <v>69.670632229000006</v>
      </c>
      <c r="O48" s="35">
        <v>173.52134899999999</v>
      </c>
      <c r="P48" s="19" t="s">
        <v>18</v>
      </c>
      <c r="Q48" s="15" t="s">
        <v>555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77</v>
      </c>
      <c r="E49" s="18">
        <v>7</v>
      </c>
      <c r="F49" s="17">
        <v>20.96</v>
      </c>
      <c r="G49" s="17">
        <v>19.54</v>
      </c>
      <c r="H49" s="17">
        <v>18.13</v>
      </c>
      <c r="I49" s="16"/>
      <c r="J49" s="17">
        <v>21.73</v>
      </c>
      <c r="K49" s="17">
        <v>24.55</v>
      </c>
      <c r="L49" s="17">
        <v>29.13</v>
      </c>
      <c r="M49" s="17"/>
      <c r="N49" s="17">
        <v>72.483142395000002</v>
      </c>
      <c r="O49" s="17">
        <v>696.74157244999992</v>
      </c>
      <c r="P49" s="18" t="s">
        <v>18</v>
      </c>
      <c r="Q49" s="14" t="s">
        <v>556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78</v>
      </c>
      <c r="D50" s="19" t="s">
        <v>79</v>
      </c>
      <c r="E50" s="19">
        <v>7</v>
      </c>
      <c r="F50" s="16">
        <v>24.94</v>
      </c>
      <c r="G50" s="16">
        <v>23.08</v>
      </c>
      <c r="H50" s="16">
        <v>21.23</v>
      </c>
      <c r="I50" s="16"/>
      <c r="J50" s="16">
        <v>25.63</v>
      </c>
      <c r="K50" s="16">
        <v>29.33</v>
      </c>
      <c r="L50" s="16">
        <v>35.32</v>
      </c>
      <c r="M50" s="16"/>
      <c r="N50" s="16">
        <v>68.422635473</v>
      </c>
      <c r="O50" s="35">
        <v>50.615748950000004</v>
      </c>
      <c r="P50" s="19" t="s">
        <v>18</v>
      </c>
      <c r="Q50" s="15" t="s">
        <v>557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80</v>
      </c>
      <c r="D51" s="18" t="s">
        <v>81</v>
      </c>
      <c r="E51" s="18">
        <v>7</v>
      </c>
      <c r="F51" s="17">
        <v>24.18</v>
      </c>
      <c r="G51" s="17">
        <v>22.04</v>
      </c>
      <c r="H51" s="17">
        <v>19.899999999999999</v>
      </c>
      <c r="I51" s="16"/>
      <c r="J51" s="17">
        <v>27.73</v>
      </c>
      <c r="K51" s="17">
        <v>32</v>
      </c>
      <c r="L51" s="17">
        <v>38.909999999999997</v>
      </c>
      <c r="M51" s="17"/>
      <c r="N51" s="17">
        <v>50.909062507999998</v>
      </c>
      <c r="O51" s="17">
        <v>534.35129359999996</v>
      </c>
      <c r="P51" s="18" t="s">
        <v>18</v>
      </c>
      <c r="Q51" s="14" t="s">
        <v>558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82</v>
      </c>
      <c r="D52" s="19" t="s">
        <v>83</v>
      </c>
      <c r="E52" s="19">
        <v>0</v>
      </c>
      <c r="F52" s="16">
        <v>19.82</v>
      </c>
      <c r="G52" s="16">
        <v>18.809999999999999</v>
      </c>
      <c r="H52" s="16">
        <v>17.809999999999999</v>
      </c>
      <c r="I52" s="16"/>
      <c r="J52" s="16">
        <v>20.25</v>
      </c>
      <c r="K52" s="16">
        <v>22.25</v>
      </c>
      <c r="L52" s="16">
        <v>25.49</v>
      </c>
      <c r="M52" s="16"/>
      <c r="N52" s="16">
        <v>35.96660868</v>
      </c>
      <c r="O52" s="35">
        <v>4.8833923500000003</v>
      </c>
      <c r="P52" s="19" t="s">
        <v>15</v>
      </c>
      <c r="Q52" s="15" t="s">
        <v>559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84</v>
      </c>
      <c r="D53" s="18" t="s">
        <v>85</v>
      </c>
      <c r="E53" s="18">
        <v>5</v>
      </c>
      <c r="F53" s="17">
        <v>8.83</v>
      </c>
      <c r="G53" s="17">
        <v>6.81</v>
      </c>
      <c r="H53" s="17">
        <v>4.79</v>
      </c>
      <c r="I53" s="16"/>
      <c r="J53" s="17">
        <v>9.33</v>
      </c>
      <c r="K53" s="17">
        <v>13.36</v>
      </c>
      <c r="L53" s="17">
        <v>19.89</v>
      </c>
      <c r="M53" s="17"/>
      <c r="N53" s="17">
        <v>41.153513443999998</v>
      </c>
      <c r="O53" s="17">
        <v>61.734446499999997</v>
      </c>
      <c r="P53" s="18" t="s">
        <v>15</v>
      </c>
      <c r="Q53" s="14" t="s">
        <v>560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86</v>
      </c>
      <c r="D54" s="19" t="s">
        <v>87</v>
      </c>
      <c r="E54" s="19">
        <v>8</v>
      </c>
      <c r="F54" s="16">
        <v>19.72</v>
      </c>
      <c r="G54" s="16">
        <v>16.940000000000001</v>
      </c>
      <c r="H54" s="16">
        <v>14.17</v>
      </c>
      <c r="I54" s="16"/>
      <c r="J54" s="16">
        <v>22.28</v>
      </c>
      <c r="K54" s="16">
        <v>27.82</v>
      </c>
      <c r="L54" s="16">
        <v>36.799999999999997</v>
      </c>
      <c r="M54" s="16"/>
      <c r="N54" s="16">
        <v>50.307629495</v>
      </c>
      <c r="O54" s="35">
        <v>277.93692099999998</v>
      </c>
      <c r="P54" s="19" t="s">
        <v>18</v>
      </c>
      <c r="Q54" s="15" t="s">
        <v>561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88</v>
      </c>
      <c r="D55" s="18" t="s">
        <v>89</v>
      </c>
      <c r="E55" s="18">
        <v>7</v>
      </c>
      <c r="F55" s="17">
        <v>28.14</v>
      </c>
      <c r="G55" s="17">
        <v>25.8</v>
      </c>
      <c r="H55" s="17">
        <v>23.46</v>
      </c>
      <c r="I55" s="16"/>
      <c r="J55" s="17">
        <v>29.34</v>
      </c>
      <c r="K55" s="17">
        <v>34.01</v>
      </c>
      <c r="L55" s="17">
        <v>41.57</v>
      </c>
      <c r="M55" s="17"/>
      <c r="N55" s="17">
        <v>70.656206764000004</v>
      </c>
      <c r="O55" s="17">
        <v>4.349195731</v>
      </c>
      <c r="P55" s="18" t="s">
        <v>18</v>
      </c>
      <c r="Q55" s="14" t="s">
        <v>562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90</v>
      </c>
      <c r="D56" s="19" t="s">
        <v>91</v>
      </c>
      <c r="E56" s="19">
        <v>9</v>
      </c>
      <c r="F56" s="16">
        <v>63.24</v>
      </c>
      <c r="G56" s="16">
        <v>58.56</v>
      </c>
      <c r="H56" s="16">
        <v>53.88</v>
      </c>
      <c r="I56" s="16"/>
      <c r="J56" s="16">
        <v>65.5</v>
      </c>
      <c r="K56" s="16">
        <v>74.849999999999994</v>
      </c>
      <c r="L56" s="16">
        <v>89.98</v>
      </c>
      <c r="M56" s="16"/>
      <c r="N56" s="16">
        <v>70.384167067000007</v>
      </c>
      <c r="O56" s="35">
        <v>528.45815414999993</v>
      </c>
      <c r="P56" s="19" t="s">
        <v>18</v>
      </c>
      <c r="Q56" s="15" t="s">
        <v>563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92</v>
      </c>
      <c r="D57" s="18" t="s">
        <v>93</v>
      </c>
      <c r="E57" s="18">
        <v>9</v>
      </c>
      <c r="F57" s="17">
        <v>18.829999999999998</v>
      </c>
      <c r="G57" s="17">
        <v>17.36</v>
      </c>
      <c r="H57" s="17">
        <v>15.9</v>
      </c>
      <c r="I57" s="16"/>
      <c r="J57" s="17">
        <v>20.13</v>
      </c>
      <c r="K57" s="17">
        <v>23.05</v>
      </c>
      <c r="L57" s="17">
        <v>27.77</v>
      </c>
      <c r="M57" s="17"/>
      <c r="N57" s="17">
        <v>55.649063302000002</v>
      </c>
      <c r="O57" s="17">
        <v>98.640342950000004</v>
      </c>
      <c r="P57" s="18" t="s">
        <v>18</v>
      </c>
      <c r="Q57" s="14" t="s">
        <v>564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94</v>
      </c>
      <c r="D58" s="19" t="s">
        <v>95</v>
      </c>
      <c r="E58" s="19">
        <v>7</v>
      </c>
      <c r="F58" s="16">
        <v>6.64</v>
      </c>
      <c r="G58" s="16">
        <v>5.92</v>
      </c>
      <c r="H58" s="16">
        <v>5.2</v>
      </c>
      <c r="I58" s="16"/>
      <c r="J58" s="16">
        <v>7.4</v>
      </c>
      <c r="K58" s="16">
        <v>8.83</v>
      </c>
      <c r="L58" s="16">
        <v>11.14</v>
      </c>
      <c r="M58" s="16"/>
      <c r="N58" s="16">
        <v>49.887102241999997</v>
      </c>
      <c r="O58" s="35">
        <v>6.2468924500000007</v>
      </c>
      <c r="P58" s="19" t="s">
        <v>18</v>
      </c>
      <c r="Q58" s="15" t="s">
        <v>565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96</v>
      </c>
      <c r="D59" s="18" t="s">
        <v>97</v>
      </c>
      <c r="E59" s="18">
        <v>6</v>
      </c>
      <c r="F59" s="17">
        <v>2.65</v>
      </c>
      <c r="G59" s="17">
        <v>2.34</v>
      </c>
      <c r="H59" s="17">
        <v>2.0299999999999998</v>
      </c>
      <c r="I59" s="16"/>
      <c r="J59" s="17">
        <v>3.5</v>
      </c>
      <c r="K59" s="17">
        <v>4.1100000000000003</v>
      </c>
      <c r="L59" s="17">
        <v>5.1100000000000003</v>
      </c>
      <c r="M59" s="17"/>
      <c r="N59" s="17">
        <v>52.197520595999997</v>
      </c>
      <c r="O59" s="17">
        <v>16.295464150000001</v>
      </c>
      <c r="P59" s="18" t="s">
        <v>18</v>
      </c>
      <c r="Q59" s="14" t="s">
        <v>566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98</v>
      </c>
      <c r="D60" s="19" t="s">
        <v>99</v>
      </c>
      <c r="E60" s="19">
        <v>9</v>
      </c>
      <c r="F60" s="16">
        <v>10.59</v>
      </c>
      <c r="G60" s="16">
        <v>9.2100000000000009</v>
      </c>
      <c r="H60" s="16">
        <v>7.83</v>
      </c>
      <c r="I60" s="16"/>
      <c r="J60" s="16">
        <v>10.69</v>
      </c>
      <c r="K60" s="16">
        <v>13.44</v>
      </c>
      <c r="L60" s="16">
        <v>17.899999999999999</v>
      </c>
      <c r="M60" s="16"/>
      <c r="N60" s="16">
        <v>66.123093652999998</v>
      </c>
      <c r="O60" s="35">
        <v>28.588996999999999</v>
      </c>
      <c r="P60" s="19" t="s">
        <v>18</v>
      </c>
      <c r="Q60" s="15" t="s">
        <v>567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100</v>
      </c>
      <c r="D61" s="18" t="s">
        <v>101</v>
      </c>
      <c r="E61" s="18">
        <v>4</v>
      </c>
      <c r="F61" s="17">
        <v>12.88</v>
      </c>
      <c r="G61" s="17">
        <v>11.52</v>
      </c>
      <c r="H61" s="17">
        <v>10.16</v>
      </c>
      <c r="I61" s="16"/>
      <c r="J61" s="17">
        <v>13.83</v>
      </c>
      <c r="K61" s="17">
        <v>16.54</v>
      </c>
      <c r="L61" s="17">
        <v>20.93</v>
      </c>
      <c r="M61" s="17"/>
      <c r="N61" s="17">
        <v>55.411116034000003</v>
      </c>
      <c r="O61" s="17">
        <v>107.5083755</v>
      </c>
      <c r="P61" s="18" t="s">
        <v>18</v>
      </c>
      <c r="Q61" s="14" t="s">
        <v>568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102</v>
      </c>
      <c r="D62" s="19" t="s">
        <v>464</v>
      </c>
      <c r="E62" s="19">
        <v>8</v>
      </c>
      <c r="F62" s="16">
        <v>18.21</v>
      </c>
      <c r="G62" s="16">
        <v>16.18</v>
      </c>
      <c r="H62" s="16">
        <v>14.16</v>
      </c>
      <c r="I62" s="16"/>
      <c r="J62" s="16">
        <v>19.96</v>
      </c>
      <c r="K62" s="16">
        <v>24</v>
      </c>
      <c r="L62" s="16">
        <v>30.54</v>
      </c>
      <c r="M62" s="16"/>
      <c r="N62" s="16">
        <v>59.828359065000001</v>
      </c>
      <c r="O62" s="35">
        <v>4.3194455500000002</v>
      </c>
      <c r="P62" s="19" t="s">
        <v>18</v>
      </c>
      <c r="Q62" s="15" t="s">
        <v>569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8" t="s">
        <v>103</v>
      </c>
      <c r="E63" s="18">
        <v>9</v>
      </c>
      <c r="F63" s="17">
        <v>13.58</v>
      </c>
      <c r="G63" s="17">
        <v>12.45</v>
      </c>
      <c r="H63" s="17">
        <v>11.33</v>
      </c>
      <c r="I63" s="16"/>
      <c r="J63" s="17">
        <v>13.87</v>
      </c>
      <c r="K63" s="17">
        <v>16.11</v>
      </c>
      <c r="L63" s="17">
        <v>19.739999999999998</v>
      </c>
      <c r="M63" s="17"/>
      <c r="N63" s="17">
        <v>76.027112196999994</v>
      </c>
      <c r="O63" s="17">
        <v>225.1738015</v>
      </c>
      <c r="P63" s="18" t="s">
        <v>18</v>
      </c>
      <c r="Q63" s="14" t="s">
        <v>570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465</v>
      </c>
      <c r="D64" s="19" t="s">
        <v>466</v>
      </c>
      <c r="E64" s="19">
        <v>0</v>
      </c>
      <c r="F64" s="16">
        <v>62.37</v>
      </c>
      <c r="G64" s="16">
        <v>59.23</v>
      </c>
      <c r="H64" s="16">
        <v>56.1</v>
      </c>
      <c r="I64" s="16"/>
      <c r="J64" s="16">
        <v>63.34</v>
      </c>
      <c r="K64" s="16">
        <v>69.599999999999994</v>
      </c>
      <c r="L64" s="16">
        <v>79.73</v>
      </c>
      <c r="M64" s="16"/>
      <c r="N64" s="16">
        <v>24.416465718000001</v>
      </c>
      <c r="O64" s="35">
        <v>3.1553133495000001</v>
      </c>
      <c r="P64" s="19" t="s">
        <v>15</v>
      </c>
      <c r="Q64" s="15" t="s">
        <v>571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8" t="s">
        <v>105</v>
      </c>
      <c r="E65" s="18">
        <v>9</v>
      </c>
      <c r="F65" s="17">
        <v>3.24</v>
      </c>
      <c r="G65" s="17">
        <v>2.61</v>
      </c>
      <c r="H65" s="17">
        <v>1.98</v>
      </c>
      <c r="I65" s="16"/>
      <c r="J65" s="17">
        <v>4.75</v>
      </c>
      <c r="K65" s="17">
        <v>6</v>
      </c>
      <c r="L65" s="17">
        <v>8.0299999999999994</v>
      </c>
      <c r="M65" s="17"/>
      <c r="N65" s="17">
        <v>60.032368071</v>
      </c>
      <c r="O65" s="17">
        <v>87.495302100000004</v>
      </c>
      <c r="P65" s="18" t="s">
        <v>18</v>
      </c>
      <c r="Q65" s="14" t="s">
        <v>572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106</v>
      </c>
      <c r="D66" s="19" t="s">
        <v>107</v>
      </c>
      <c r="E66" s="19">
        <v>7</v>
      </c>
      <c r="F66" s="16">
        <v>39.909999999999997</v>
      </c>
      <c r="G66" s="16">
        <v>31.26</v>
      </c>
      <c r="H66" s="16">
        <v>22.62</v>
      </c>
      <c r="I66" s="16"/>
      <c r="J66" s="16">
        <v>57</v>
      </c>
      <c r="K66" s="16">
        <v>74.28</v>
      </c>
      <c r="L66" s="16">
        <v>102.25</v>
      </c>
      <c r="M66" s="16"/>
      <c r="N66" s="16">
        <v>71.448339869999998</v>
      </c>
      <c r="O66" s="35">
        <v>6.4873871740000002</v>
      </c>
      <c r="P66" s="19" t="s">
        <v>18</v>
      </c>
      <c r="Q66" s="15" t="s">
        <v>573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108</v>
      </c>
      <c r="D67" s="18" t="s">
        <v>109</v>
      </c>
      <c r="E67" s="18">
        <v>9</v>
      </c>
      <c r="F67" s="17">
        <v>57.03</v>
      </c>
      <c r="G67" s="17">
        <v>50.78</v>
      </c>
      <c r="H67" s="17">
        <v>44.54</v>
      </c>
      <c r="I67" s="16"/>
      <c r="J67" s="17">
        <v>61</v>
      </c>
      <c r="K67" s="17">
        <v>73.48</v>
      </c>
      <c r="L67" s="17">
        <v>93.68</v>
      </c>
      <c r="M67" s="17"/>
      <c r="N67" s="17">
        <v>56.378883215999998</v>
      </c>
      <c r="O67" s="17">
        <v>217.57772409999998</v>
      </c>
      <c r="P67" s="18" t="s">
        <v>18</v>
      </c>
      <c r="Q67" s="14" t="s">
        <v>574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110</v>
      </c>
      <c r="D68" s="19" t="s">
        <v>111</v>
      </c>
      <c r="E68" s="19">
        <v>10</v>
      </c>
      <c r="F68" s="16">
        <v>16.57</v>
      </c>
      <c r="G68" s="16">
        <v>14.92</v>
      </c>
      <c r="H68" s="16">
        <v>13.27</v>
      </c>
      <c r="I68" s="16"/>
      <c r="J68" s="16">
        <v>17.13</v>
      </c>
      <c r="K68" s="16">
        <v>20.420000000000002</v>
      </c>
      <c r="L68" s="16">
        <v>25.74</v>
      </c>
      <c r="M68" s="16"/>
      <c r="N68" s="16">
        <v>72.677716906000001</v>
      </c>
      <c r="O68" s="35">
        <v>339.63612260000002</v>
      </c>
      <c r="P68" s="19" t="s">
        <v>18</v>
      </c>
      <c r="Q68" s="15" t="s">
        <v>575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112</v>
      </c>
      <c r="D69" s="18" t="s">
        <v>113</v>
      </c>
      <c r="E69" s="18">
        <v>2</v>
      </c>
      <c r="F69" s="17">
        <v>5.2</v>
      </c>
      <c r="G69" s="17">
        <v>4.58</v>
      </c>
      <c r="H69" s="17">
        <v>3.97</v>
      </c>
      <c r="I69" s="16"/>
      <c r="J69" s="17">
        <v>5.32</v>
      </c>
      <c r="K69" s="17">
        <v>6.54</v>
      </c>
      <c r="L69" s="17">
        <v>8.52</v>
      </c>
      <c r="M69" s="17"/>
      <c r="N69" s="17">
        <v>43.940992932</v>
      </c>
      <c r="O69" s="17">
        <v>143.98322034999998</v>
      </c>
      <c r="P69" s="18" t="s">
        <v>15</v>
      </c>
      <c r="Q69" s="14" t="s">
        <v>576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114</v>
      </c>
      <c r="D70" s="19" t="s">
        <v>115</v>
      </c>
      <c r="E70" s="19">
        <v>10</v>
      </c>
      <c r="F70" s="16">
        <v>54.35</v>
      </c>
      <c r="G70" s="16">
        <v>50.73</v>
      </c>
      <c r="H70" s="16">
        <v>47.12</v>
      </c>
      <c r="I70" s="16"/>
      <c r="J70" s="16">
        <v>57.21</v>
      </c>
      <c r="K70" s="16">
        <v>64.430000000000007</v>
      </c>
      <c r="L70" s="16">
        <v>76.12</v>
      </c>
      <c r="M70" s="16"/>
      <c r="N70" s="16">
        <v>70.938889575999994</v>
      </c>
      <c r="O70" s="35">
        <v>107.7771839</v>
      </c>
      <c r="P70" s="19" t="s">
        <v>18</v>
      </c>
      <c r="Q70" s="15" t="s">
        <v>577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116</v>
      </c>
      <c r="D71" s="18" t="s">
        <v>117</v>
      </c>
      <c r="E71" s="18">
        <v>6</v>
      </c>
      <c r="F71" s="17">
        <v>4.97</v>
      </c>
      <c r="G71" s="17">
        <v>4.3899999999999997</v>
      </c>
      <c r="H71" s="17">
        <v>3.82</v>
      </c>
      <c r="I71" s="16"/>
      <c r="J71" s="17">
        <v>6.37</v>
      </c>
      <c r="K71" s="17">
        <v>7.51</v>
      </c>
      <c r="L71" s="17">
        <v>9.3699999999999992</v>
      </c>
      <c r="M71" s="17"/>
      <c r="N71" s="17">
        <v>64.226558295999993</v>
      </c>
      <c r="O71" s="17">
        <v>40.0997524</v>
      </c>
      <c r="P71" s="18" t="s">
        <v>18</v>
      </c>
      <c r="Q71" s="14" t="s">
        <v>578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118</v>
      </c>
      <c r="D72" s="19" t="s">
        <v>119</v>
      </c>
      <c r="E72" s="19">
        <v>3</v>
      </c>
      <c r="F72" s="16">
        <v>34.24</v>
      </c>
      <c r="G72" s="16">
        <v>30.76</v>
      </c>
      <c r="H72" s="16">
        <v>27.29</v>
      </c>
      <c r="I72" s="16"/>
      <c r="J72" s="16">
        <v>35.1</v>
      </c>
      <c r="K72" s="16">
        <v>42.04</v>
      </c>
      <c r="L72" s="16">
        <v>53.27</v>
      </c>
      <c r="M72" s="16"/>
      <c r="N72" s="16">
        <v>43.720745985999997</v>
      </c>
      <c r="O72" s="35">
        <v>137.64449279999999</v>
      </c>
      <c r="P72" s="19" t="s">
        <v>15</v>
      </c>
      <c r="Q72" s="15" t="s">
        <v>579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120</v>
      </c>
      <c r="D73" s="18" t="s">
        <v>121</v>
      </c>
      <c r="E73" s="18">
        <v>8</v>
      </c>
      <c r="F73" s="17">
        <v>2.0699999999999998</v>
      </c>
      <c r="G73" s="17">
        <v>1.77</v>
      </c>
      <c r="H73" s="17">
        <v>1.47</v>
      </c>
      <c r="I73" s="16"/>
      <c r="J73" s="17">
        <v>2.79</v>
      </c>
      <c r="K73" s="17">
        <v>3.38</v>
      </c>
      <c r="L73" s="17">
        <v>4.34</v>
      </c>
      <c r="M73" s="17"/>
      <c r="N73" s="17">
        <v>65.531929778000006</v>
      </c>
      <c r="O73" s="17">
        <v>32.030987500000002</v>
      </c>
      <c r="P73" s="18" t="s">
        <v>18</v>
      </c>
      <c r="Q73" s="14" t="s">
        <v>580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122</v>
      </c>
      <c r="D74" s="19" t="s">
        <v>123</v>
      </c>
      <c r="E74" s="19">
        <v>9</v>
      </c>
      <c r="F74" s="16">
        <v>27.37</v>
      </c>
      <c r="G74" s="16">
        <v>24.78</v>
      </c>
      <c r="H74" s="16">
        <v>22.19</v>
      </c>
      <c r="I74" s="16"/>
      <c r="J74" s="16">
        <v>32.17</v>
      </c>
      <c r="K74" s="16">
        <v>37.340000000000003</v>
      </c>
      <c r="L74" s="16">
        <v>45.72</v>
      </c>
      <c r="M74" s="16"/>
      <c r="N74" s="16">
        <v>52.187518335999997</v>
      </c>
      <c r="O74" s="35">
        <v>182.76544734999999</v>
      </c>
      <c r="P74" s="19" t="s">
        <v>18</v>
      </c>
      <c r="Q74" s="15" t="s">
        <v>581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122</v>
      </c>
      <c r="D75" s="18" t="s">
        <v>124</v>
      </c>
      <c r="E75" s="18">
        <v>5</v>
      </c>
      <c r="F75" s="17">
        <v>24.96</v>
      </c>
      <c r="G75" s="17">
        <v>22.42</v>
      </c>
      <c r="H75" s="17">
        <v>19.89</v>
      </c>
      <c r="I75" s="16"/>
      <c r="J75" s="17">
        <v>30.9</v>
      </c>
      <c r="K75" s="17">
        <v>35.96</v>
      </c>
      <c r="L75" s="17">
        <v>44.15</v>
      </c>
      <c r="M75" s="17"/>
      <c r="N75" s="17">
        <v>50.521052910000002</v>
      </c>
      <c r="O75" s="17">
        <v>22.693746449999999</v>
      </c>
      <c r="P75" s="18" t="s">
        <v>18</v>
      </c>
      <c r="Q75" s="14" t="s">
        <v>582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125</v>
      </c>
      <c r="D76" s="19" t="s">
        <v>126</v>
      </c>
      <c r="E76" s="19">
        <v>7</v>
      </c>
      <c r="F76" s="16">
        <v>3.23</v>
      </c>
      <c r="G76" s="16">
        <v>2.48</v>
      </c>
      <c r="H76" s="16">
        <v>1.74</v>
      </c>
      <c r="I76" s="16"/>
      <c r="J76" s="16">
        <v>4.7699999999999996</v>
      </c>
      <c r="K76" s="16">
        <v>6.25</v>
      </c>
      <c r="L76" s="16">
        <v>8.66</v>
      </c>
      <c r="M76" s="16"/>
      <c r="N76" s="16">
        <v>50.592200575</v>
      </c>
      <c r="O76" s="35">
        <v>5.9459429500000001</v>
      </c>
      <c r="P76" s="19" t="s">
        <v>18</v>
      </c>
      <c r="Q76" s="15" t="s">
        <v>583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127</v>
      </c>
      <c r="D77" s="18" t="s">
        <v>128</v>
      </c>
      <c r="E77" s="18">
        <v>7</v>
      </c>
      <c r="F77" s="17">
        <v>18.03</v>
      </c>
      <c r="G77" s="17">
        <v>15.98</v>
      </c>
      <c r="H77" s="17">
        <v>13.93</v>
      </c>
      <c r="I77" s="16"/>
      <c r="J77" s="17">
        <v>18.760000000000002</v>
      </c>
      <c r="K77" s="17">
        <v>22.85</v>
      </c>
      <c r="L77" s="17">
        <v>29.47</v>
      </c>
      <c r="M77" s="17"/>
      <c r="N77" s="17">
        <v>65.303219657</v>
      </c>
      <c r="O77" s="17">
        <v>22.170551800000002</v>
      </c>
      <c r="P77" s="18" t="s">
        <v>18</v>
      </c>
      <c r="Q77" s="14" t="s">
        <v>584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129</v>
      </c>
      <c r="D78" s="19" t="s">
        <v>130</v>
      </c>
      <c r="E78" s="19">
        <v>7</v>
      </c>
      <c r="F78" s="16">
        <v>5.57</v>
      </c>
      <c r="G78" s="16">
        <v>5.0199999999999996</v>
      </c>
      <c r="H78" s="16">
        <v>4.47</v>
      </c>
      <c r="I78" s="16"/>
      <c r="J78" s="16">
        <v>6.22</v>
      </c>
      <c r="K78" s="16">
        <v>7.31</v>
      </c>
      <c r="L78" s="16">
        <v>9.08</v>
      </c>
      <c r="M78" s="16"/>
      <c r="N78" s="16">
        <v>63.096918162000001</v>
      </c>
      <c r="O78" s="35">
        <v>15.093201150000001</v>
      </c>
      <c r="P78" s="19" t="s">
        <v>18</v>
      </c>
      <c r="Q78" s="15" t="s">
        <v>585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586</v>
      </c>
      <c r="D79" s="18" t="s">
        <v>587</v>
      </c>
      <c r="E79" s="18">
        <v>10</v>
      </c>
      <c r="F79" s="17">
        <v>7.32</v>
      </c>
      <c r="G79" s="17">
        <v>6.92</v>
      </c>
      <c r="H79" s="17">
        <v>6.52</v>
      </c>
      <c r="I79" s="16"/>
      <c r="J79" s="17">
        <v>8.09</v>
      </c>
      <c r="K79" s="17">
        <v>8.8800000000000008</v>
      </c>
      <c r="L79" s="17">
        <v>10.16</v>
      </c>
      <c r="M79" s="17"/>
      <c r="N79" s="17">
        <v>61.952175070999999</v>
      </c>
      <c r="O79" s="17">
        <v>1.07884315</v>
      </c>
      <c r="P79" s="18" t="s">
        <v>18</v>
      </c>
      <c r="Q79" s="14" t="s">
        <v>588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131</v>
      </c>
      <c r="D80" s="19" t="s">
        <v>132</v>
      </c>
      <c r="E80" s="19">
        <v>8</v>
      </c>
      <c r="F80" s="16">
        <v>14.48</v>
      </c>
      <c r="G80" s="16">
        <v>12.41</v>
      </c>
      <c r="H80" s="16">
        <v>10.34</v>
      </c>
      <c r="I80" s="16"/>
      <c r="J80" s="16">
        <v>16.47</v>
      </c>
      <c r="K80" s="16">
        <v>20.6</v>
      </c>
      <c r="L80" s="16">
        <v>27.3</v>
      </c>
      <c r="M80" s="16"/>
      <c r="N80" s="16">
        <v>48.483247675000001</v>
      </c>
      <c r="O80" s="35">
        <v>11.727886099999999</v>
      </c>
      <c r="P80" s="19" t="s">
        <v>18</v>
      </c>
      <c r="Q80" s="15" t="s">
        <v>589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133</v>
      </c>
      <c r="D81" s="18" t="s">
        <v>134</v>
      </c>
      <c r="E81" s="18">
        <v>7</v>
      </c>
      <c r="F81" s="17">
        <v>14.77</v>
      </c>
      <c r="G81" s="17">
        <v>13.4</v>
      </c>
      <c r="H81" s="17">
        <v>12.03</v>
      </c>
      <c r="I81" s="16"/>
      <c r="J81" s="17">
        <v>16.940000000000001</v>
      </c>
      <c r="K81" s="17">
        <v>19.670000000000002</v>
      </c>
      <c r="L81" s="17">
        <v>24.09</v>
      </c>
      <c r="M81" s="17"/>
      <c r="N81" s="17">
        <v>63.913480264999997</v>
      </c>
      <c r="O81" s="17">
        <v>108.86263844999999</v>
      </c>
      <c r="P81" s="18" t="s">
        <v>18</v>
      </c>
      <c r="Q81" s="14" t="s">
        <v>590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135</v>
      </c>
      <c r="D82" s="19" t="s">
        <v>136</v>
      </c>
      <c r="E82" s="19">
        <v>7</v>
      </c>
      <c r="F82" s="16">
        <v>10</v>
      </c>
      <c r="G82" s="16">
        <v>8.58</v>
      </c>
      <c r="H82" s="16">
        <v>7.17</v>
      </c>
      <c r="I82" s="16"/>
      <c r="J82" s="16">
        <v>12.38</v>
      </c>
      <c r="K82" s="16">
        <v>15.2</v>
      </c>
      <c r="L82" s="16">
        <v>19.77</v>
      </c>
      <c r="M82" s="16"/>
      <c r="N82" s="16">
        <v>61.101239540999998</v>
      </c>
      <c r="O82" s="35">
        <v>78.467024050000006</v>
      </c>
      <c r="P82" s="19" t="s">
        <v>18</v>
      </c>
      <c r="Q82" s="15" t="s">
        <v>591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137</v>
      </c>
      <c r="D83" s="18" t="s">
        <v>138</v>
      </c>
      <c r="E83" s="18">
        <v>4</v>
      </c>
      <c r="F83" s="17" t="s">
        <v>35</v>
      </c>
      <c r="G83" s="17" t="s">
        <v>35</v>
      </c>
      <c r="H83" s="17" t="s">
        <v>35</v>
      </c>
      <c r="I83" s="16"/>
      <c r="J83" s="17" t="s">
        <v>35</v>
      </c>
      <c r="K83" s="17" t="s">
        <v>35</v>
      </c>
      <c r="L83" s="17" t="s">
        <v>35</v>
      </c>
      <c r="M83" s="17"/>
      <c r="N83" s="17" t="s">
        <v>35</v>
      </c>
      <c r="O83" s="17" t="s">
        <v>35</v>
      </c>
      <c r="P83" s="18" t="s">
        <v>35</v>
      </c>
      <c r="Q83" s="14" t="s">
        <v>36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139</v>
      </c>
      <c r="D84" s="19" t="s">
        <v>140</v>
      </c>
      <c r="E84" s="19">
        <v>9</v>
      </c>
      <c r="F84" s="16">
        <v>83.57</v>
      </c>
      <c r="G84" s="16">
        <v>73.25</v>
      </c>
      <c r="H84" s="16">
        <v>62.94</v>
      </c>
      <c r="I84" s="16"/>
      <c r="J84" s="16">
        <v>105.5</v>
      </c>
      <c r="K84" s="16">
        <v>126.12</v>
      </c>
      <c r="L84" s="16">
        <v>159.5</v>
      </c>
      <c r="M84" s="16"/>
      <c r="N84" s="16">
        <v>57.329802452000003</v>
      </c>
      <c r="O84" s="35">
        <v>456.85880865000001</v>
      </c>
      <c r="P84" s="19" t="s">
        <v>18</v>
      </c>
      <c r="Q84" s="15" t="s">
        <v>592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141</v>
      </c>
      <c r="D85" s="18" t="s">
        <v>142</v>
      </c>
      <c r="E85" s="18">
        <v>9</v>
      </c>
      <c r="F85" s="17">
        <v>56.79</v>
      </c>
      <c r="G85" s="17">
        <v>52.64</v>
      </c>
      <c r="H85" s="17">
        <v>48.5</v>
      </c>
      <c r="I85" s="16"/>
      <c r="J85" s="17">
        <v>59.25</v>
      </c>
      <c r="K85" s="17">
        <v>67.53</v>
      </c>
      <c r="L85" s="17">
        <v>80.930000000000007</v>
      </c>
      <c r="M85" s="17"/>
      <c r="N85" s="17">
        <v>69.696449029999997</v>
      </c>
      <c r="O85" s="17">
        <v>167.3685926</v>
      </c>
      <c r="P85" s="18" t="s">
        <v>18</v>
      </c>
      <c r="Q85" s="14" t="s">
        <v>593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143</v>
      </c>
      <c r="D86" s="19" t="s">
        <v>144</v>
      </c>
      <c r="E86" s="19">
        <v>9</v>
      </c>
      <c r="F86" s="16">
        <v>26.81</v>
      </c>
      <c r="G86" s="16">
        <v>23.59</v>
      </c>
      <c r="H86" s="16">
        <v>20.37</v>
      </c>
      <c r="I86" s="16"/>
      <c r="J86" s="16">
        <v>28.12</v>
      </c>
      <c r="K86" s="16">
        <v>34.549999999999997</v>
      </c>
      <c r="L86" s="16">
        <v>44.97</v>
      </c>
      <c r="M86" s="16"/>
      <c r="N86" s="16">
        <v>74.377699273999994</v>
      </c>
      <c r="O86" s="35">
        <v>369.59108800000001</v>
      </c>
      <c r="P86" s="19" t="s">
        <v>18</v>
      </c>
      <c r="Q86" s="15" t="s">
        <v>594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145</v>
      </c>
      <c r="D87" s="18" t="s">
        <v>146</v>
      </c>
      <c r="E87" s="18">
        <v>7</v>
      </c>
      <c r="F87" s="17">
        <v>37.22</v>
      </c>
      <c r="G87" s="17">
        <v>34.29</v>
      </c>
      <c r="H87" s="17">
        <v>31.37</v>
      </c>
      <c r="I87" s="16"/>
      <c r="J87" s="17">
        <v>39.36</v>
      </c>
      <c r="K87" s="17">
        <v>45.2</v>
      </c>
      <c r="L87" s="17">
        <v>54.65</v>
      </c>
      <c r="M87" s="17"/>
      <c r="N87" s="17">
        <v>71.936442744999994</v>
      </c>
      <c r="O87" s="17">
        <v>76.455276949999998</v>
      </c>
      <c r="P87" s="18" t="s">
        <v>18</v>
      </c>
      <c r="Q87" s="14" t="s">
        <v>595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147</v>
      </c>
      <c r="D88" s="19" t="s">
        <v>148</v>
      </c>
      <c r="E88" s="19">
        <v>7</v>
      </c>
      <c r="F88" s="16">
        <v>44.83</v>
      </c>
      <c r="G88" s="16">
        <v>41.9</v>
      </c>
      <c r="H88" s="16">
        <v>38.979999999999997</v>
      </c>
      <c r="I88" s="16"/>
      <c r="J88" s="16">
        <v>46.32</v>
      </c>
      <c r="K88" s="16">
        <v>52.16</v>
      </c>
      <c r="L88" s="16">
        <v>61.62</v>
      </c>
      <c r="M88" s="16"/>
      <c r="N88" s="16">
        <v>71.379025528</v>
      </c>
      <c r="O88" s="35">
        <v>368.84224560000001</v>
      </c>
      <c r="P88" s="19" t="s">
        <v>18</v>
      </c>
      <c r="Q88" s="15" t="s">
        <v>596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149</v>
      </c>
      <c r="D89" s="18" t="s">
        <v>150</v>
      </c>
      <c r="E89" s="18">
        <v>3</v>
      </c>
      <c r="F89" s="17">
        <v>6.56</v>
      </c>
      <c r="G89" s="17">
        <v>5.94</v>
      </c>
      <c r="H89" s="17">
        <v>5.33</v>
      </c>
      <c r="I89" s="16"/>
      <c r="J89" s="17">
        <v>6.79</v>
      </c>
      <c r="K89" s="17">
        <v>8.01</v>
      </c>
      <c r="L89" s="17">
        <v>10</v>
      </c>
      <c r="M89" s="17"/>
      <c r="N89" s="17">
        <v>34.377974481999999</v>
      </c>
      <c r="O89" s="17">
        <v>5.4447344500000003</v>
      </c>
      <c r="P89" s="18" t="s">
        <v>15</v>
      </c>
      <c r="Q89" s="14" t="s">
        <v>597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151</v>
      </c>
      <c r="D90" s="19" t="s">
        <v>152</v>
      </c>
      <c r="E90" s="19">
        <v>10</v>
      </c>
      <c r="F90" s="16">
        <v>15.93</v>
      </c>
      <c r="G90" s="16">
        <v>14.85</v>
      </c>
      <c r="H90" s="16">
        <v>13.78</v>
      </c>
      <c r="I90" s="16"/>
      <c r="J90" s="16">
        <v>16.52</v>
      </c>
      <c r="K90" s="16">
        <v>18.66</v>
      </c>
      <c r="L90" s="16">
        <v>22.13</v>
      </c>
      <c r="M90" s="16"/>
      <c r="N90" s="16">
        <v>70.531218134</v>
      </c>
      <c r="O90" s="35">
        <v>28.149705099999998</v>
      </c>
      <c r="P90" s="19" t="s">
        <v>18</v>
      </c>
      <c r="Q90" s="15" t="s">
        <v>598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153</v>
      </c>
      <c r="D91" s="18" t="s">
        <v>154</v>
      </c>
      <c r="E91" s="18">
        <v>9</v>
      </c>
      <c r="F91" s="17">
        <v>8.06</v>
      </c>
      <c r="G91" s="17">
        <v>7.38</v>
      </c>
      <c r="H91" s="17">
        <v>6.7</v>
      </c>
      <c r="I91" s="16"/>
      <c r="J91" s="17">
        <v>8.9</v>
      </c>
      <c r="K91" s="17">
        <v>10.25</v>
      </c>
      <c r="L91" s="17">
        <v>12.44</v>
      </c>
      <c r="M91" s="17"/>
      <c r="N91" s="17">
        <v>53.187050567</v>
      </c>
      <c r="O91" s="17">
        <v>6.9152338000000002</v>
      </c>
      <c r="P91" s="18" t="s">
        <v>18</v>
      </c>
      <c r="Q91" s="14" t="s">
        <v>599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155</v>
      </c>
      <c r="D92" s="19" t="s">
        <v>156</v>
      </c>
      <c r="E92" s="19">
        <v>9</v>
      </c>
      <c r="F92" s="16">
        <v>16.57</v>
      </c>
      <c r="G92" s="16">
        <v>15.42</v>
      </c>
      <c r="H92" s="16">
        <v>14.28</v>
      </c>
      <c r="I92" s="16"/>
      <c r="J92" s="16">
        <v>18.100000000000001</v>
      </c>
      <c r="K92" s="16">
        <v>20.38</v>
      </c>
      <c r="L92" s="16">
        <v>24.07</v>
      </c>
      <c r="M92" s="16"/>
      <c r="N92" s="16">
        <v>53.310840908000003</v>
      </c>
      <c r="O92" s="35">
        <v>46.089221649999999</v>
      </c>
      <c r="P92" s="19" t="s">
        <v>18</v>
      </c>
      <c r="Q92" s="15" t="s">
        <v>600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157</v>
      </c>
      <c r="D93" s="18" t="s">
        <v>158</v>
      </c>
      <c r="E93" s="18">
        <v>5</v>
      </c>
      <c r="F93" s="17">
        <v>22.03</v>
      </c>
      <c r="G93" s="17">
        <v>20.49</v>
      </c>
      <c r="H93" s="17">
        <v>18.96</v>
      </c>
      <c r="I93" s="16"/>
      <c r="J93" s="17">
        <v>25.43</v>
      </c>
      <c r="K93" s="17">
        <v>28.49</v>
      </c>
      <c r="L93" s="17">
        <v>33.450000000000003</v>
      </c>
      <c r="M93" s="17"/>
      <c r="N93" s="17">
        <v>51.680141202999998</v>
      </c>
      <c r="O93" s="17">
        <v>6.5119807000000005</v>
      </c>
      <c r="P93" s="18" t="s">
        <v>18</v>
      </c>
      <c r="Q93" s="14" t="s">
        <v>601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159</v>
      </c>
      <c r="D94" s="19" t="s">
        <v>160</v>
      </c>
      <c r="E94" s="19">
        <v>7</v>
      </c>
      <c r="F94" s="16">
        <v>21.36</v>
      </c>
      <c r="G94" s="16">
        <v>19.14</v>
      </c>
      <c r="H94" s="16">
        <v>16.93</v>
      </c>
      <c r="I94" s="16"/>
      <c r="J94" s="16">
        <v>23.95</v>
      </c>
      <c r="K94" s="16">
        <v>28.37</v>
      </c>
      <c r="L94" s="16">
        <v>35.53</v>
      </c>
      <c r="M94" s="16"/>
      <c r="N94" s="16">
        <v>70.418534011000006</v>
      </c>
      <c r="O94" s="35">
        <v>232.59037985000001</v>
      </c>
      <c r="P94" s="19" t="s">
        <v>18</v>
      </c>
      <c r="Q94" s="15" t="s">
        <v>602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161</v>
      </c>
      <c r="D95" s="18" t="s">
        <v>162</v>
      </c>
      <c r="E95" s="18">
        <v>7</v>
      </c>
      <c r="F95" s="17">
        <v>9.41</v>
      </c>
      <c r="G95" s="17">
        <v>8.4700000000000006</v>
      </c>
      <c r="H95" s="17">
        <v>7.53</v>
      </c>
      <c r="I95" s="16"/>
      <c r="J95" s="17">
        <v>10.61</v>
      </c>
      <c r="K95" s="17">
        <v>12.48</v>
      </c>
      <c r="L95" s="17">
        <v>15.5</v>
      </c>
      <c r="M95" s="17"/>
      <c r="N95" s="17">
        <v>64.341098486999996</v>
      </c>
      <c r="O95" s="17">
        <v>69.488037249999991</v>
      </c>
      <c r="P95" s="18" t="s">
        <v>18</v>
      </c>
      <c r="Q95" s="14" t="s">
        <v>603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163</v>
      </c>
      <c r="D96" s="19" t="s">
        <v>164</v>
      </c>
      <c r="E96" s="19">
        <v>7</v>
      </c>
      <c r="F96" s="16">
        <v>16.510000000000002</v>
      </c>
      <c r="G96" s="16">
        <v>15.2</v>
      </c>
      <c r="H96" s="16">
        <v>13.9</v>
      </c>
      <c r="I96" s="16"/>
      <c r="J96" s="16">
        <v>19.649999999999999</v>
      </c>
      <c r="K96" s="16">
        <v>22.25</v>
      </c>
      <c r="L96" s="16">
        <v>26.46</v>
      </c>
      <c r="M96" s="16"/>
      <c r="N96" s="16">
        <v>49.502330784000002</v>
      </c>
      <c r="O96" s="35">
        <v>39.248860699999994</v>
      </c>
      <c r="P96" s="19" t="s">
        <v>18</v>
      </c>
      <c r="Q96" s="15" t="s">
        <v>604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165</v>
      </c>
      <c r="D97" s="18" t="s">
        <v>166</v>
      </c>
      <c r="E97" s="18">
        <v>10</v>
      </c>
      <c r="F97" s="17">
        <v>4.74</v>
      </c>
      <c r="G97" s="17">
        <v>4.45</v>
      </c>
      <c r="H97" s="17">
        <v>4.16</v>
      </c>
      <c r="I97" s="16"/>
      <c r="J97" s="17">
        <v>5.15</v>
      </c>
      <c r="K97" s="17">
        <v>5.72</v>
      </c>
      <c r="L97" s="17">
        <v>6.64</v>
      </c>
      <c r="M97" s="17"/>
      <c r="N97" s="17">
        <v>55.904336641</v>
      </c>
      <c r="O97" s="17">
        <v>17.155808400000002</v>
      </c>
      <c r="P97" s="18" t="s">
        <v>18</v>
      </c>
      <c r="Q97" s="14" t="s">
        <v>605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167</v>
      </c>
      <c r="D98" s="19" t="s">
        <v>168</v>
      </c>
      <c r="E98" s="19">
        <v>5</v>
      </c>
      <c r="F98" s="16">
        <v>4.57</v>
      </c>
      <c r="G98" s="16">
        <v>3.96</v>
      </c>
      <c r="H98" s="16">
        <v>3.35</v>
      </c>
      <c r="I98" s="16"/>
      <c r="J98" s="16">
        <v>5.99</v>
      </c>
      <c r="K98" s="16">
        <v>7.2</v>
      </c>
      <c r="L98" s="16">
        <v>9.16</v>
      </c>
      <c r="M98" s="16"/>
      <c r="N98" s="16">
        <v>48.898849351999999</v>
      </c>
      <c r="O98" s="35">
        <v>69.351288249999996</v>
      </c>
      <c r="P98" s="19" t="s">
        <v>18</v>
      </c>
      <c r="Q98" s="15" t="s">
        <v>606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169</v>
      </c>
      <c r="D99" s="18" t="s">
        <v>170</v>
      </c>
      <c r="E99" s="18">
        <v>7</v>
      </c>
      <c r="F99" s="17">
        <v>13.08</v>
      </c>
      <c r="G99" s="17">
        <v>11.5</v>
      </c>
      <c r="H99" s="17">
        <v>9.92</v>
      </c>
      <c r="I99" s="16"/>
      <c r="J99" s="17">
        <v>15.94</v>
      </c>
      <c r="K99" s="17">
        <v>19.09</v>
      </c>
      <c r="L99" s="17">
        <v>24.2</v>
      </c>
      <c r="M99" s="17"/>
      <c r="N99" s="17">
        <v>63.849895459999999</v>
      </c>
      <c r="O99" s="17">
        <v>24.401113200000001</v>
      </c>
      <c r="P99" s="18" t="s">
        <v>18</v>
      </c>
      <c r="Q99" s="14" t="s">
        <v>607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171</v>
      </c>
      <c r="D100" s="19" t="s">
        <v>172</v>
      </c>
      <c r="E100" s="19">
        <v>6</v>
      </c>
      <c r="F100" s="16">
        <v>12.07</v>
      </c>
      <c r="G100" s="16">
        <v>9.07</v>
      </c>
      <c r="H100" s="16">
        <v>6.08</v>
      </c>
      <c r="I100" s="16"/>
      <c r="J100" s="16">
        <v>16.68</v>
      </c>
      <c r="K100" s="16">
        <v>22.66</v>
      </c>
      <c r="L100" s="16">
        <v>32.340000000000003</v>
      </c>
      <c r="M100" s="16"/>
      <c r="N100" s="16">
        <v>63.872926118999999</v>
      </c>
      <c r="O100" s="35">
        <v>124.75853165000001</v>
      </c>
      <c r="P100" s="19" t="s">
        <v>18</v>
      </c>
      <c r="Q100" s="15" t="s">
        <v>608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173</v>
      </c>
      <c r="D101" s="18" t="s">
        <v>174</v>
      </c>
      <c r="E101" s="18">
        <v>2</v>
      </c>
      <c r="F101" s="17">
        <v>2.33</v>
      </c>
      <c r="G101" s="17">
        <v>1.96</v>
      </c>
      <c r="H101" s="17">
        <v>1.59</v>
      </c>
      <c r="I101" s="16"/>
      <c r="J101" s="17">
        <v>2.4700000000000002</v>
      </c>
      <c r="K101" s="17">
        <v>3.2</v>
      </c>
      <c r="L101" s="17">
        <v>4.3899999999999997</v>
      </c>
      <c r="M101" s="17"/>
      <c r="N101" s="17">
        <v>48.682488016999997</v>
      </c>
      <c r="O101" s="17">
        <v>3.7854816500000004</v>
      </c>
      <c r="P101" s="18" t="s">
        <v>15</v>
      </c>
      <c r="Q101" s="14" t="s">
        <v>609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175</v>
      </c>
      <c r="D102" s="19" t="s">
        <v>176</v>
      </c>
      <c r="E102" s="19">
        <v>0</v>
      </c>
      <c r="F102" s="16">
        <v>3.57</v>
      </c>
      <c r="G102" s="16">
        <v>3.29</v>
      </c>
      <c r="H102" s="16">
        <v>3.02</v>
      </c>
      <c r="I102" s="16"/>
      <c r="J102" s="16">
        <v>3.81</v>
      </c>
      <c r="K102" s="16">
        <v>4.3499999999999996</v>
      </c>
      <c r="L102" s="16">
        <v>5.23</v>
      </c>
      <c r="M102" s="16"/>
      <c r="N102" s="16">
        <v>30.273710691000002</v>
      </c>
      <c r="O102" s="35">
        <v>6.5040213500000004</v>
      </c>
      <c r="P102" s="19" t="s">
        <v>15</v>
      </c>
      <c r="Q102" s="15" t="s">
        <v>610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177</v>
      </c>
      <c r="D103" s="18" t="s">
        <v>178</v>
      </c>
      <c r="E103" s="18">
        <v>9</v>
      </c>
      <c r="F103" s="17">
        <v>23.32</v>
      </c>
      <c r="G103" s="17">
        <v>21.83</v>
      </c>
      <c r="H103" s="17">
        <v>20.34</v>
      </c>
      <c r="I103" s="16"/>
      <c r="J103" s="17">
        <v>25.79</v>
      </c>
      <c r="K103" s="17">
        <v>28.76</v>
      </c>
      <c r="L103" s="17">
        <v>33.56</v>
      </c>
      <c r="M103" s="17"/>
      <c r="N103" s="17">
        <v>57.663045715999999</v>
      </c>
      <c r="O103" s="17">
        <v>74.485011950000001</v>
      </c>
      <c r="P103" s="18" t="s">
        <v>18</v>
      </c>
      <c r="Q103" s="14" t="s">
        <v>611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179</v>
      </c>
      <c r="D104" s="19" t="s">
        <v>180</v>
      </c>
      <c r="E104" s="19">
        <v>7</v>
      </c>
      <c r="F104" s="16">
        <v>30.01</v>
      </c>
      <c r="G104" s="16">
        <v>27.97</v>
      </c>
      <c r="H104" s="16">
        <v>25.93</v>
      </c>
      <c r="I104" s="16"/>
      <c r="J104" s="16">
        <v>30.62</v>
      </c>
      <c r="K104" s="16">
        <v>34.69</v>
      </c>
      <c r="L104" s="16">
        <v>41.28</v>
      </c>
      <c r="M104" s="16"/>
      <c r="N104" s="16">
        <v>65.018900752999997</v>
      </c>
      <c r="O104" s="35">
        <v>56.128498850000007</v>
      </c>
      <c r="P104" s="19" t="s">
        <v>18</v>
      </c>
      <c r="Q104" s="15" t="s">
        <v>612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181</v>
      </c>
      <c r="D105" s="18" t="s">
        <v>182</v>
      </c>
      <c r="E105" s="18">
        <v>7</v>
      </c>
      <c r="F105" s="17">
        <v>54.07</v>
      </c>
      <c r="G105" s="17">
        <v>46.15</v>
      </c>
      <c r="H105" s="17">
        <v>38.24</v>
      </c>
      <c r="I105" s="16"/>
      <c r="J105" s="17">
        <v>58.43</v>
      </c>
      <c r="K105" s="17">
        <v>74.25</v>
      </c>
      <c r="L105" s="17">
        <v>99.86</v>
      </c>
      <c r="M105" s="17"/>
      <c r="N105" s="17">
        <v>71.183362705999997</v>
      </c>
      <c r="O105" s="17">
        <v>8.681032385</v>
      </c>
      <c r="P105" s="18" t="s">
        <v>18</v>
      </c>
      <c r="Q105" s="14" t="s">
        <v>613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183</v>
      </c>
      <c r="D106" s="19" t="s">
        <v>184</v>
      </c>
      <c r="E106" s="19">
        <v>9</v>
      </c>
      <c r="F106" s="16">
        <v>14.59</v>
      </c>
      <c r="G106" s="16">
        <v>13.11</v>
      </c>
      <c r="H106" s="16">
        <v>11.64</v>
      </c>
      <c r="I106" s="16"/>
      <c r="J106" s="16">
        <v>15.25</v>
      </c>
      <c r="K106" s="16">
        <v>18.190000000000001</v>
      </c>
      <c r="L106" s="16">
        <v>22.95</v>
      </c>
      <c r="M106" s="16"/>
      <c r="N106" s="16">
        <v>61.585098051999999</v>
      </c>
      <c r="O106" s="35">
        <v>38.731999799999997</v>
      </c>
      <c r="P106" s="19" t="s">
        <v>18</v>
      </c>
      <c r="Q106" s="15" t="s">
        <v>614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185</v>
      </c>
      <c r="D107" s="18" t="s">
        <v>186</v>
      </c>
      <c r="E107" s="18">
        <v>1</v>
      </c>
      <c r="F107" s="17">
        <v>40.630000000000003</v>
      </c>
      <c r="G107" s="17">
        <v>36.39</v>
      </c>
      <c r="H107" s="17">
        <v>32.159999999999997</v>
      </c>
      <c r="I107" s="16"/>
      <c r="J107" s="17">
        <v>42.3</v>
      </c>
      <c r="K107" s="17">
        <v>50.76</v>
      </c>
      <c r="L107" s="17">
        <v>64.45</v>
      </c>
      <c r="M107" s="17"/>
      <c r="N107" s="17">
        <v>42.568228634999997</v>
      </c>
      <c r="O107" s="17">
        <v>86.513660927000004</v>
      </c>
      <c r="P107" s="18" t="s">
        <v>15</v>
      </c>
      <c r="Q107" s="14" t="s">
        <v>615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187</v>
      </c>
      <c r="D108" s="19" t="s">
        <v>188</v>
      </c>
      <c r="E108" s="19">
        <v>6</v>
      </c>
      <c r="F108" s="16">
        <v>10.16</v>
      </c>
      <c r="G108" s="16">
        <v>9.41</v>
      </c>
      <c r="H108" s="16">
        <v>8.67</v>
      </c>
      <c r="I108" s="16"/>
      <c r="J108" s="16">
        <v>11.23</v>
      </c>
      <c r="K108" s="16">
        <v>12.71</v>
      </c>
      <c r="L108" s="16">
        <v>15.11</v>
      </c>
      <c r="M108" s="16"/>
      <c r="N108" s="16">
        <v>70.632519694999999</v>
      </c>
      <c r="O108" s="35">
        <v>14.538217000000001</v>
      </c>
      <c r="P108" s="19" t="s">
        <v>18</v>
      </c>
      <c r="Q108" s="15" t="s">
        <v>616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189</v>
      </c>
      <c r="D109" s="18" t="s">
        <v>190</v>
      </c>
      <c r="E109" s="18">
        <v>3</v>
      </c>
      <c r="F109" s="17">
        <v>8.8699999999999992</v>
      </c>
      <c r="G109" s="17">
        <v>8.35</v>
      </c>
      <c r="H109" s="17">
        <v>7.84</v>
      </c>
      <c r="I109" s="16"/>
      <c r="J109" s="17">
        <v>9.02</v>
      </c>
      <c r="K109" s="17">
        <v>10.039999999999999</v>
      </c>
      <c r="L109" s="17">
        <v>11.69</v>
      </c>
      <c r="M109" s="17"/>
      <c r="N109" s="17">
        <v>30.600673493999999</v>
      </c>
      <c r="O109" s="17">
        <v>6.8647290500000002</v>
      </c>
      <c r="P109" s="18" t="s">
        <v>15</v>
      </c>
      <c r="Q109" s="14" t="s">
        <v>617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191</v>
      </c>
      <c r="D110" s="19" t="s">
        <v>192</v>
      </c>
      <c r="E110" s="19">
        <v>9</v>
      </c>
      <c r="F110" s="16">
        <v>57.89</v>
      </c>
      <c r="G110" s="16">
        <v>52.86</v>
      </c>
      <c r="H110" s="16">
        <v>47.84</v>
      </c>
      <c r="I110" s="16"/>
      <c r="J110" s="16">
        <v>65.900000000000006</v>
      </c>
      <c r="K110" s="16">
        <v>75.94</v>
      </c>
      <c r="L110" s="16">
        <v>92.2</v>
      </c>
      <c r="M110" s="16"/>
      <c r="N110" s="16">
        <v>63.550983215000002</v>
      </c>
      <c r="O110" s="35">
        <v>48.7714383</v>
      </c>
      <c r="P110" s="19" t="s">
        <v>18</v>
      </c>
      <c r="Q110" s="15" t="s">
        <v>618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193</v>
      </c>
      <c r="D111" s="18" t="s">
        <v>194</v>
      </c>
      <c r="E111" s="18">
        <v>7</v>
      </c>
      <c r="F111" s="17">
        <v>30.62</v>
      </c>
      <c r="G111" s="17">
        <v>28.38</v>
      </c>
      <c r="H111" s="17">
        <v>26.15</v>
      </c>
      <c r="I111" s="16"/>
      <c r="J111" s="17">
        <v>32.04</v>
      </c>
      <c r="K111" s="17">
        <v>36.5</v>
      </c>
      <c r="L111" s="17">
        <v>43.73</v>
      </c>
      <c r="M111" s="17"/>
      <c r="N111" s="17">
        <v>64.530233496999998</v>
      </c>
      <c r="O111" s="17">
        <v>104.22534715</v>
      </c>
      <c r="P111" s="18" t="s">
        <v>18</v>
      </c>
      <c r="Q111" s="14" t="s">
        <v>619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195</v>
      </c>
      <c r="D112" s="19" t="s">
        <v>494</v>
      </c>
      <c r="E112" s="19">
        <v>7</v>
      </c>
      <c r="F112" s="16">
        <v>14.5</v>
      </c>
      <c r="G112" s="16">
        <v>13.32</v>
      </c>
      <c r="H112" s="16">
        <v>12.14</v>
      </c>
      <c r="I112" s="16"/>
      <c r="J112" s="16">
        <v>14.99</v>
      </c>
      <c r="K112" s="16">
        <v>17.34</v>
      </c>
      <c r="L112" s="16">
        <v>21.15</v>
      </c>
      <c r="M112" s="16"/>
      <c r="N112" s="16">
        <v>60.346234803000002</v>
      </c>
      <c r="O112" s="35">
        <v>3.1757231999999997</v>
      </c>
      <c r="P112" s="19" t="s">
        <v>18</v>
      </c>
      <c r="Q112" s="15" t="s">
        <v>620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195</v>
      </c>
      <c r="D113" s="18" t="s">
        <v>196</v>
      </c>
      <c r="E113" s="18">
        <v>7</v>
      </c>
      <c r="F113" s="17">
        <v>14.71</v>
      </c>
      <c r="G113" s="17">
        <v>13.42</v>
      </c>
      <c r="H113" s="17">
        <v>12.13</v>
      </c>
      <c r="I113" s="16"/>
      <c r="J113" s="17">
        <v>15.24</v>
      </c>
      <c r="K113" s="17">
        <v>17.809999999999999</v>
      </c>
      <c r="L113" s="17">
        <v>21.98</v>
      </c>
      <c r="M113" s="17"/>
      <c r="N113" s="17">
        <v>63.102611961000001</v>
      </c>
      <c r="O113" s="17">
        <v>445.7020349</v>
      </c>
      <c r="P113" s="18" t="s">
        <v>18</v>
      </c>
      <c r="Q113" s="14" t="s">
        <v>621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197</v>
      </c>
      <c r="D114" s="19" t="s">
        <v>198</v>
      </c>
      <c r="E114" s="19">
        <v>7</v>
      </c>
      <c r="F114" s="16">
        <v>46.2</v>
      </c>
      <c r="G114" s="16">
        <v>41.93</v>
      </c>
      <c r="H114" s="16">
        <v>37.659999999999997</v>
      </c>
      <c r="I114" s="16"/>
      <c r="J114" s="16">
        <v>47.8</v>
      </c>
      <c r="K114" s="16">
        <v>56.33</v>
      </c>
      <c r="L114" s="16">
        <v>70.150000000000006</v>
      </c>
      <c r="M114" s="16"/>
      <c r="N114" s="16">
        <v>70.252693589000003</v>
      </c>
      <c r="O114" s="35">
        <v>80.365751849999995</v>
      </c>
      <c r="P114" s="19" t="s">
        <v>18</v>
      </c>
      <c r="Q114" s="15" t="s">
        <v>622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197</v>
      </c>
      <c r="D115" s="18" t="s">
        <v>199</v>
      </c>
      <c r="E115" s="18">
        <v>7</v>
      </c>
      <c r="F115" s="17">
        <v>46.23</v>
      </c>
      <c r="G115" s="17">
        <v>42.53</v>
      </c>
      <c r="H115" s="17">
        <v>38.83</v>
      </c>
      <c r="I115" s="16"/>
      <c r="J115" s="17">
        <v>49.22</v>
      </c>
      <c r="K115" s="17">
        <v>56.61</v>
      </c>
      <c r="L115" s="17">
        <v>68.59</v>
      </c>
      <c r="M115" s="17"/>
      <c r="N115" s="17">
        <v>64.341483952000004</v>
      </c>
      <c r="O115" s="17">
        <v>1125.9643609</v>
      </c>
      <c r="P115" s="18" t="s">
        <v>18</v>
      </c>
      <c r="Q115" s="14" t="s">
        <v>623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200</v>
      </c>
      <c r="D116" s="19" t="s">
        <v>201</v>
      </c>
      <c r="E116" s="19">
        <v>5</v>
      </c>
      <c r="F116" s="16">
        <v>3.14</v>
      </c>
      <c r="G116" s="16">
        <v>2.79</v>
      </c>
      <c r="H116" s="16">
        <v>2.44</v>
      </c>
      <c r="I116" s="16"/>
      <c r="J116" s="16">
        <v>3.23</v>
      </c>
      <c r="K116" s="16">
        <v>3.92</v>
      </c>
      <c r="L116" s="16">
        <v>5.05</v>
      </c>
      <c r="M116" s="16"/>
      <c r="N116" s="16">
        <v>34.499712760000001</v>
      </c>
      <c r="O116" s="35">
        <v>5.2938006999999994</v>
      </c>
      <c r="P116" s="19" t="s">
        <v>15</v>
      </c>
      <c r="Q116" s="15" t="s">
        <v>624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202</v>
      </c>
      <c r="D117" s="18" t="s">
        <v>203</v>
      </c>
      <c r="E117" s="18">
        <v>3</v>
      </c>
      <c r="F117" s="17">
        <v>86.57</v>
      </c>
      <c r="G117" s="17">
        <v>79.62</v>
      </c>
      <c r="H117" s="17">
        <v>72.680000000000007</v>
      </c>
      <c r="I117" s="16"/>
      <c r="J117" s="17">
        <v>89.05</v>
      </c>
      <c r="K117" s="17">
        <v>102.93</v>
      </c>
      <c r="L117" s="17">
        <v>125.39</v>
      </c>
      <c r="M117" s="17"/>
      <c r="N117" s="17">
        <v>44.901876248000001</v>
      </c>
      <c r="O117" s="17">
        <v>113.89683337</v>
      </c>
      <c r="P117" s="18" t="s">
        <v>15</v>
      </c>
      <c r="Q117" s="14" t="s">
        <v>625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204</v>
      </c>
      <c r="D118" s="19" t="s">
        <v>205</v>
      </c>
      <c r="E118" s="19">
        <v>9</v>
      </c>
      <c r="F118" s="16">
        <v>13.65</v>
      </c>
      <c r="G118" s="16">
        <v>11.46</v>
      </c>
      <c r="H118" s="16">
        <v>9.2799999999999994</v>
      </c>
      <c r="I118" s="16"/>
      <c r="J118" s="16">
        <v>14.26</v>
      </c>
      <c r="K118" s="16">
        <v>18.62</v>
      </c>
      <c r="L118" s="16">
        <v>25.67</v>
      </c>
      <c r="M118" s="16"/>
      <c r="N118" s="16">
        <v>92.736670528000005</v>
      </c>
      <c r="O118" s="35">
        <v>72.66118625</v>
      </c>
      <c r="P118" s="19" t="s">
        <v>18</v>
      </c>
      <c r="Q118" s="15" t="s">
        <v>626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206</v>
      </c>
      <c r="D119" s="18" t="s">
        <v>207</v>
      </c>
      <c r="E119" s="18">
        <v>6</v>
      </c>
      <c r="F119" s="17">
        <v>154.11000000000001</v>
      </c>
      <c r="G119" s="17">
        <v>142.79</v>
      </c>
      <c r="H119" s="17">
        <v>131.47999999999999</v>
      </c>
      <c r="I119" s="16"/>
      <c r="J119" s="17">
        <v>181.68</v>
      </c>
      <c r="K119" s="17">
        <v>204.3</v>
      </c>
      <c r="L119" s="17">
        <v>240.9</v>
      </c>
      <c r="M119" s="17"/>
      <c r="N119" s="17">
        <v>62.399221208999997</v>
      </c>
      <c r="O119" s="17">
        <v>4.0598778735000005</v>
      </c>
      <c r="P119" s="18" t="s">
        <v>18</v>
      </c>
      <c r="Q119" s="14" t="s">
        <v>627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208</v>
      </c>
      <c r="D120" s="19" t="s">
        <v>209</v>
      </c>
      <c r="E120" s="19">
        <v>9</v>
      </c>
      <c r="F120" s="16">
        <v>7.79</v>
      </c>
      <c r="G120" s="16">
        <v>6.61</v>
      </c>
      <c r="H120" s="16">
        <v>5.44</v>
      </c>
      <c r="I120" s="16"/>
      <c r="J120" s="16">
        <v>8.82</v>
      </c>
      <c r="K120" s="16">
        <v>11.16</v>
      </c>
      <c r="L120" s="16">
        <v>14.96</v>
      </c>
      <c r="M120" s="16"/>
      <c r="N120" s="16">
        <v>53.808336199999999</v>
      </c>
      <c r="O120" s="35">
        <v>10.509911349999999</v>
      </c>
      <c r="P120" s="19" t="s">
        <v>18</v>
      </c>
      <c r="Q120" s="15" t="s">
        <v>628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210</v>
      </c>
      <c r="D121" s="18" t="s">
        <v>211</v>
      </c>
      <c r="E121" s="18">
        <v>2</v>
      </c>
      <c r="F121" s="17">
        <v>8.07</v>
      </c>
      <c r="G121" s="17">
        <v>7.14</v>
      </c>
      <c r="H121" s="17">
        <v>6.21</v>
      </c>
      <c r="I121" s="16"/>
      <c r="J121" s="17">
        <v>8.16</v>
      </c>
      <c r="K121" s="17">
        <v>10.01</v>
      </c>
      <c r="L121" s="17">
        <v>13.01</v>
      </c>
      <c r="M121" s="17"/>
      <c r="N121" s="17">
        <v>47.018066820999998</v>
      </c>
      <c r="O121" s="17">
        <v>18.087161049999999</v>
      </c>
      <c r="P121" s="18" t="s">
        <v>15</v>
      </c>
      <c r="Q121" s="14" t="s">
        <v>629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212</v>
      </c>
      <c r="D122" s="19" t="s">
        <v>213</v>
      </c>
      <c r="E122" s="19">
        <v>5</v>
      </c>
      <c r="F122" s="16">
        <v>3.72</v>
      </c>
      <c r="G122" s="16">
        <v>3.51</v>
      </c>
      <c r="H122" s="16">
        <v>3.31</v>
      </c>
      <c r="I122" s="16"/>
      <c r="J122" s="16">
        <v>3.78</v>
      </c>
      <c r="K122" s="16">
        <v>4.18</v>
      </c>
      <c r="L122" s="16">
        <v>4.84</v>
      </c>
      <c r="M122" s="16"/>
      <c r="N122" s="16">
        <v>43.383392696000001</v>
      </c>
      <c r="O122" s="35">
        <v>3.2119798999999998</v>
      </c>
      <c r="P122" s="19" t="s">
        <v>15</v>
      </c>
      <c r="Q122" s="15" t="s">
        <v>630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212</v>
      </c>
      <c r="D123" s="18" t="s">
        <v>214</v>
      </c>
      <c r="E123" s="18">
        <v>3</v>
      </c>
      <c r="F123" s="17">
        <v>3.75</v>
      </c>
      <c r="G123" s="17">
        <v>3.55</v>
      </c>
      <c r="H123" s="17">
        <v>3.36</v>
      </c>
      <c r="I123" s="16"/>
      <c r="J123" s="17">
        <v>3.8</v>
      </c>
      <c r="K123" s="17">
        <v>4.18</v>
      </c>
      <c r="L123" s="17">
        <v>4.8099999999999996</v>
      </c>
      <c r="M123" s="17"/>
      <c r="N123" s="17">
        <v>39.918864802999998</v>
      </c>
      <c r="O123" s="17">
        <v>13.796966050000002</v>
      </c>
      <c r="P123" s="18" t="s">
        <v>15</v>
      </c>
      <c r="Q123" s="14" t="s">
        <v>631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212</v>
      </c>
      <c r="D124" s="19" t="s">
        <v>215</v>
      </c>
      <c r="E124" s="19">
        <v>3</v>
      </c>
      <c r="F124" s="16">
        <v>18.62</v>
      </c>
      <c r="G124" s="16">
        <v>17.57</v>
      </c>
      <c r="H124" s="16">
        <v>16.53</v>
      </c>
      <c r="I124" s="16"/>
      <c r="J124" s="16">
        <v>18.93</v>
      </c>
      <c r="K124" s="16">
        <v>21.01</v>
      </c>
      <c r="L124" s="16">
        <v>24.39</v>
      </c>
      <c r="M124" s="16"/>
      <c r="N124" s="16">
        <v>40.555626893000003</v>
      </c>
      <c r="O124" s="35">
        <v>90.525060049999993</v>
      </c>
      <c r="P124" s="19" t="s">
        <v>15</v>
      </c>
      <c r="Q124" s="15" t="s">
        <v>632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216</v>
      </c>
      <c r="D125" s="18" t="s">
        <v>217</v>
      </c>
      <c r="E125" s="18">
        <v>7</v>
      </c>
      <c r="F125" s="17">
        <v>15.03</v>
      </c>
      <c r="G125" s="17">
        <v>13.34</v>
      </c>
      <c r="H125" s="17">
        <v>11.65</v>
      </c>
      <c r="I125" s="16"/>
      <c r="J125" s="17">
        <v>18.98</v>
      </c>
      <c r="K125" s="17">
        <v>22.35</v>
      </c>
      <c r="L125" s="17">
        <v>27.81</v>
      </c>
      <c r="M125" s="17"/>
      <c r="N125" s="17">
        <v>52.678441303</v>
      </c>
      <c r="O125" s="17">
        <v>11.9079566</v>
      </c>
      <c r="P125" s="18" t="s">
        <v>18</v>
      </c>
      <c r="Q125" s="14" t="s">
        <v>633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218</v>
      </c>
      <c r="D126" s="19" t="s">
        <v>219</v>
      </c>
      <c r="E126" s="19">
        <v>6</v>
      </c>
      <c r="F126" s="16">
        <v>5.21</v>
      </c>
      <c r="G126" s="16">
        <v>4.7</v>
      </c>
      <c r="H126" s="16">
        <v>4.1900000000000004</v>
      </c>
      <c r="I126" s="16"/>
      <c r="J126" s="16">
        <v>5.9</v>
      </c>
      <c r="K126" s="16">
        <v>6.91</v>
      </c>
      <c r="L126" s="16">
        <v>8.5500000000000007</v>
      </c>
      <c r="M126" s="16"/>
      <c r="N126" s="16">
        <v>51.591814186000001</v>
      </c>
      <c r="O126" s="35">
        <v>6.7982087499999997</v>
      </c>
      <c r="P126" s="19" t="s">
        <v>18</v>
      </c>
      <c r="Q126" s="15" t="s">
        <v>634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220</v>
      </c>
      <c r="D127" s="18" t="s">
        <v>221</v>
      </c>
      <c r="E127" s="18">
        <v>9</v>
      </c>
      <c r="F127" s="17">
        <v>50.86</v>
      </c>
      <c r="G127" s="17">
        <v>46.62</v>
      </c>
      <c r="H127" s="17">
        <v>42.39</v>
      </c>
      <c r="I127" s="16"/>
      <c r="J127" s="17">
        <v>53.35</v>
      </c>
      <c r="K127" s="17">
        <v>61.81</v>
      </c>
      <c r="L127" s="17">
        <v>75.52</v>
      </c>
      <c r="M127" s="17"/>
      <c r="N127" s="17">
        <v>67.973672867000005</v>
      </c>
      <c r="O127" s="17">
        <v>460.12816070000002</v>
      </c>
      <c r="P127" s="18" t="s">
        <v>18</v>
      </c>
      <c r="Q127" s="14" t="s">
        <v>635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220</v>
      </c>
      <c r="D128" s="19" t="s">
        <v>222</v>
      </c>
      <c r="E128" s="19">
        <v>6</v>
      </c>
      <c r="F128" s="16">
        <v>49.06</v>
      </c>
      <c r="G128" s="16">
        <v>45.09</v>
      </c>
      <c r="H128" s="16">
        <v>41.12</v>
      </c>
      <c r="I128" s="16"/>
      <c r="J128" s="16">
        <v>51.34</v>
      </c>
      <c r="K128" s="16">
        <v>59.27</v>
      </c>
      <c r="L128" s="16">
        <v>72.12</v>
      </c>
      <c r="M128" s="16"/>
      <c r="N128" s="16">
        <v>68.104730024000006</v>
      </c>
      <c r="O128" s="35">
        <v>16.2983063</v>
      </c>
      <c r="P128" s="19" t="s">
        <v>18</v>
      </c>
      <c r="Q128" s="15" t="s">
        <v>636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223</v>
      </c>
      <c r="D129" s="18" t="s">
        <v>224</v>
      </c>
      <c r="E129" s="18">
        <v>3</v>
      </c>
      <c r="F129" s="17">
        <v>27.41</v>
      </c>
      <c r="G129" s="17">
        <v>25.19</v>
      </c>
      <c r="H129" s="17">
        <v>22.97</v>
      </c>
      <c r="I129" s="16"/>
      <c r="J129" s="17">
        <v>27.99</v>
      </c>
      <c r="K129" s="17">
        <v>32.42</v>
      </c>
      <c r="L129" s="17">
        <v>39.590000000000003</v>
      </c>
      <c r="M129" s="17"/>
      <c r="N129" s="17">
        <v>45.732658845000003</v>
      </c>
      <c r="O129" s="17">
        <v>8.8947444999999998</v>
      </c>
      <c r="P129" s="18" t="s">
        <v>15</v>
      </c>
      <c r="Q129" s="14" t="s">
        <v>637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225</v>
      </c>
      <c r="D130" s="19" t="s">
        <v>226</v>
      </c>
      <c r="E130" s="19">
        <v>4</v>
      </c>
      <c r="F130" s="16">
        <v>15.06</v>
      </c>
      <c r="G130" s="16">
        <v>13.83</v>
      </c>
      <c r="H130" s="16">
        <v>12.6</v>
      </c>
      <c r="I130" s="16"/>
      <c r="J130" s="16">
        <v>15.4</v>
      </c>
      <c r="K130" s="16">
        <v>17.850000000000001</v>
      </c>
      <c r="L130" s="16">
        <v>21.81</v>
      </c>
      <c r="M130" s="16"/>
      <c r="N130" s="16">
        <v>47.299195556000001</v>
      </c>
      <c r="O130" s="35">
        <v>279.68443574999998</v>
      </c>
      <c r="P130" s="19" t="s">
        <v>15</v>
      </c>
      <c r="Q130" s="15" t="s">
        <v>638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227</v>
      </c>
      <c r="D131" s="18" t="s">
        <v>228</v>
      </c>
      <c r="E131" s="18">
        <v>7</v>
      </c>
      <c r="F131" s="17">
        <v>4.0999999999999996</v>
      </c>
      <c r="G131" s="17">
        <v>3.62</v>
      </c>
      <c r="H131" s="17">
        <v>3.15</v>
      </c>
      <c r="I131" s="16"/>
      <c r="J131" s="17">
        <v>4.8</v>
      </c>
      <c r="K131" s="17">
        <v>5.74</v>
      </c>
      <c r="L131" s="17">
        <v>7.26</v>
      </c>
      <c r="M131" s="17"/>
      <c r="N131" s="17">
        <v>63.273121322000001</v>
      </c>
      <c r="O131" s="17">
        <v>16.999837249999999</v>
      </c>
      <c r="P131" s="18" t="s">
        <v>18</v>
      </c>
      <c r="Q131" s="14" t="s">
        <v>639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229</v>
      </c>
      <c r="D132" s="19" t="s">
        <v>230</v>
      </c>
      <c r="E132" s="19">
        <v>4</v>
      </c>
      <c r="F132" s="16">
        <v>23.39</v>
      </c>
      <c r="G132" s="16">
        <v>21.76</v>
      </c>
      <c r="H132" s="16">
        <v>20.14</v>
      </c>
      <c r="I132" s="16"/>
      <c r="J132" s="16">
        <v>26.41</v>
      </c>
      <c r="K132" s="16">
        <v>29.65</v>
      </c>
      <c r="L132" s="16">
        <v>34.89</v>
      </c>
      <c r="M132" s="16"/>
      <c r="N132" s="16">
        <v>55.10053705</v>
      </c>
      <c r="O132" s="35">
        <v>10.4847474</v>
      </c>
      <c r="P132" s="19" t="s">
        <v>18</v>
      </c>
      <c r="Q132" s="15" t="s">
        <v>640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231</v>
      </c>
      <c r="D133" s="18" t="s">
        <v>232</v>
      </c>
      <c r="E133" s="18">
        <v>9</v>
      </c>
      <c r="F133" s="17">
        <v>9.1199999999999992</v>
      </c>
      <c r="G133" s="17">
        <v>8.11</v>
      </c>
      <c r="H133" s="17">
        <v>7.11</v>
      </c>
      <c r="I133" s="16"/>
      <c r="J133" s="17">
        <v>11.16</v>
      </c>
      <c r="K133" s="17">
        <v>13.16</v>
      </c>
      <c r="L133" s="17">
        <v>16.399999999999999</v>
      </c>
      <c r="M133" s="17"/>
      <c r="N133" s="17">
        <v>60.056393649999997</v>
      </c>
      <c r="O133" s="17">
        <v>146.63403245000001</v>
      </c>
      <c r="P133" s="18" t="s">
        <v>18</v>
      </c>
      <c r="Q133" s="14" t="s">
        <v>641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233</v>
      </c>
      <c r="D134" s="19" t="s">
        <v>234</v>
      </c>
      <c r="E134" s="19">
        <v>10</v>
      </c>
      <c r="F134" s="16">
        <v>6.58</v>
      </c>
      <c r="G134" s="16">
        <v>6.09</v>
      </c>
      <c r="H134" s="16">
        <v>5.6</v>
      </c>
      <c r="I134" s="16"/>
      <c r="J134" s="16">
        <v>6.73</v>
      </c>
      <c r="K134" s="16">
        <v>7.7</v>
      </c>
      <c r="L134" s="16">
        <v>9.2899999999999991</v>
      </c>
      <c r="M134" s="16"/>
      <c r="N134" s="16">
        <v>78.639129486000002</v>
      </c>
      <c r="O134" s="35">
        <v>4.3704647000000003</v>
      </c>
      <c r="P134" s="19" t="s">
        <v>18</v>
      </c>
      <c r="Q134" s="15" t="s">
        <v>642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233</v>
      </c>
      <c r="D135" s="18" t="s">
        <v>235</v>
      </c>
      <c r="E135" s="18">
        <v>9</v>
      </c>
      <c r="F135" s="17">
        <v>6.98</v>
      </c>
      <c r="G135" s="17">
        <v>6.47</v>
      </c>
      <c r="H135" s="17">
        <v>5.96</v>
      </c>
      <c r="I135" s="16"/>
      <c r="J135" s="17">
        <v>7.1</v>
      </c>
      <c r="K135" s="17">
        <v>8.11</v>
      </c>
      <c r="L135" s="17">
        <v>9.74</v>
      </c>
      <c r="M135" s="17"/>
      <c r="N135" s="17">
        <v>77.781776738999994</v>
      </c>
      <c r="O135" s="17">
        <v>64.303312349999999</v>
      </c>
      <c r="P135" s="18" t="s">
        <v>18</v>
      </c>
      <c r="Q135" s="14" t="s">
        <v>643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236</v>
      </c>
      <c r="D136" s="19" t="s">
        <v>237</v>
      </c>
      <c r="E136" s="19">
        <v>3</v>
      </c>
      <c r="F136" s="16">
        <v>19.47</v>
      </c>
      <c r="G136" s="16">
        <v>17.25</v>
      </c>
      <c r="H136" s="16">
        <v>15.03</v>
      </c>
      <c r="I136" s="16"/>
      <c r="J136" s="16">
        <v>19.760000000000002</v>
      </c>
      <c r="K136" s="16">
        <v>24.19</v>
      </c>
      <c r="L136" s="16">
        <v>31.36</v>
      </c>
      <c r="M136" s="16"/>
      <c r="N136" s="16">
        <v>46.043014597999999</v>
      </c>
      <c r="O136" s="35">
        <v>294.35262610000001</v>
      </c>
      <c r="P136" s="19" t="s">
        <v>15</v>
      </c>
      <c r="Q136" s="15" t="s">
        <v>644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238</v>
      </c>
      <c r="D137" s="18" t="s">
        <v>239</v>
      </c>
      <c r="E137" s="18">
        <v>9</v>
      </c>
      <c r="F137" s="17">
        <v>4.3</v>
      </c>
      <c r="G137" s="17">
        <v>3.88</v>
      </c>
      <c r="H137" s="17">
        <v>3.47</v>
      </c>
      <c r="I137" s="16"/>
      <c r="J137" s="17">
        <v>4.55</v>
      </c>
      <c r="K137" s="17">
        <v>5.37</v>
      </c>
      <c r="L137" s="17">
        <v>6.71</v>
      </c>
      <c r="M137" s="17"/>
      <c r="N137" s="17">
        <v>80.678000842000003</v>
      </c>
      <c r="O137" s="17">
        <v>6.0516901500000007</v>
      </c>
      <c r="P137" s="18" t="s">
        <v>18</v>
      </c>
      <c r="Q137" s="14" t="s">
        <v>645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240</v>
      </c>
      <c r="D138" s="19" t="s">
        <v>241</v>
      </c>
      <c r="E138" s="19">
        <v>7</v>
      </c>
      <c r="F138" s="16">
        <v>3.56</v>
      </c>
      <c r="G138" s="16">
        <v>3.3</v>
      </c>
      <c r="H138" s="16">
        <v>3.05</v>
      </c>
      <c r="I138" s="16"/>
      <c r="J138" s="16">
        <v>4.13</v>
      </c>
      <c r="K138" s="16">
        <v>4.63</v>
      </c>
      <c r="L138" s="16">
        <v>5.44</v>
      </c>
      <c r="M138" s="16"/>
      <c r="N138" s="16">
        <v>54.269331133999998</v>
      </c>
      <c r="O138" s="35">
        <v>2.7882636000000001</v>
      </c>
      <c r="P138" s="19" t="s">
        <v>18</v>
      </c>
      <c r="Q138" s="15" t="s">
        <v>646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242</v>
      </c>
      <c r="D139" s="18" t="s">
        <v>243</v>
      </c>
      <c r="E139" s="18">
        <v>6</v>
      </c>
      <c r="F139" s="17">
        <v>76.09</v>
      </c>
      <c r="G139" s="17">
        <v>66.23</v>
      </c>
      <c r="H139" s="17">
        <v>56.38</v>
      </c>
      <c r="I139" s="16"/>
      <c r="J139" s="17">
        <v>101.54</v>
      </c>
      <c r="K139" s="17">
        <v>121.24</v>
      </c>
      <c r="L139" s="17">
        <v>153.12</v>
      </c>
      <c r="M139" s="17"/>
      <c r="N139" s="17">
        <v>58.77574766</v>
      </c>
      <c r="O139" s="17">
        <v>51.324065256000004</v>
      </c>
      <c r="P139" s="18" t="s">
        <v>18</v>
      </c>
      <c r="Q139" s="14" t="s">
        <v>647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445</v>
      </c>
      <c r="D140" s="19" t="s">
        <v>446</v>
      </c>
      <c r="E140" s="19">
        <v>3</v>
      </c>
      <c r="F140" s="16">
        <v>76.66</v>
      </c>
      <c r="G140" s="16">
        <v>66.02</v>
      </c>
      <c r="H140" s="16">
        <v>55.39</v>
      </c>
      <c r="I140" s="16"/>
      <c r="J140" s="16">
        <v>81.010000000000005</v>
      </c>
      <c r="K140" s="16">
        <v>102.27</v>
      </c>
      <c r="L140" s="16">
        <v>136.69</v>
      </c>
      <c r="M140" s="16"/>
      <c r="N140" s="16">
        <v>43.132260125999998</v>
      </c>
      <c r="O140" s="35">
        <v>1.8591709000000001</v>
      </c>
      <c r="P140" s="19" t="s">
        <v>15</v>
      </c>
      <c r="Q140" s="15" t="s">
        <v>648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244</v>
      </c>
      <c r="D141" s="18" t="s">
        <v>245</v>
      </c>
      <c r="E141" s="18">
        <v>4</v>
      </c>
      <c r="F141" s="17">
        <v>119</v>
      </c>
      <c r="G141" s="17">
        <v>106.76</v>
      </c>
      <c r="H141" s="17">
        <v>94.53</v>
      </c>
      <c r="I141" s="16"/>
      <c r="J141" s="17">
        <v>137.16</v>
      </c>
      <c r="K141" s="17">
        <v>161.62</v>
      </c>
      <c r="L141" s="17">
        <v>201.22</v>
      </c>
      <c r="M141" s="17"/>
      <c r="N141" s="17">
        <v>62.665039297</v>
      </c>
      <c r="O141" s="17">
        <v>21.689946801999998</v>
      </c>
      <c r="P141" s="18" t="s">
        <v>18</v>
      </c>
      <c r="Q141" s="14" t="s">
        <v>649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246</v>
      </c>
      <c r="D142" s="19" t="s">
        <v>247</v>
      </c>
      <c r="E142" s="19">
        <v>9</v>
      </c>
      <c r="F142" s="16">
        <v>36.659999999999997</v>
      </c>
      <c r="G142" s="16">
        <v>35.049999999999997</v>
      </c>
      <c r="H142" s="16">
        <v>33.44</v>
      </c>
      <c r="I142" s="16"/>
      <c r="J142" s="16">
        <v>37.86</v>
      </c>
      <c r="K142" s="16">
        <v>41.07</v>
      </c>
      <c r="L142" s="16">
        <v>46.28</v>
      </c>
      <c r="M142" s="16"/>
      <c r="N142" s="16">
        <v>61.627276836999997</v>
      </c>
      <c r="O142" s="35">
        <v>14.547051600000001</v>
      </c>
      <c r="P142" s="19" t="s">
        <v>18</v>
      </c>
      <c r="Q142" s="15" t="s">
        <v>650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248</v>
      </c>
      <c r="D143" s="18" t="s">
        <v>249</v>
      </c>
      <c r="E143" s="18">
        <v>7</v>
      </c>
      <c r="F143" s="17">
        <v>362.84</v>
      </c>
      <c r="G143" s="17">
        <v>299.13</v>
      </c>
      <c r="H143" s="17">
        <v>235.42</v>
      </c>
      <c r="I143" s="16"/>
      <c r="J143" s="17">
        <v>409.77</v>
      </c>
      <c r="K143" s="17">
        <v>537.17999999999995</v>
      </c>
      <c r="L143" s="17">
        <v>743.36</v>
      </c>
      <c r="M143" s="17"/>
      <c r="N143" s="17">
        <v>58.274358085000003</v>
      </c>
      <c r="O143" s="17">
        <v>18.463827635000001</v>
      </c>
      <c r="P143" s="18" t="s">
        <v>18</v>
      </c>
      <c r="Q143" s="14" t="s">
        <v>651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250</v>
      </c>
      <c r="D144" s="19" t="s">
        <v>251</v>
      </c>
      <c r="E144" s="19">
        <v>4</v>
      </c>
      <c r="F144" s="16">
        <v>86.45</v>
      </c>
      <c r="G144" s="16">
        <v>75.22</v>
      </c>
      <c r="H144" s="16">
        <v>64</v>
      </c>
      <c r="I144" s="16"/>
      <c r="J144" s="16">
        <v>113.59</v>
      </c>
      <c r="K144" s="16">
        <v>136.03</v>
      </c>
      <c r="L144" s="16">
        <v>172.34</v>
      </c>
      <c r="M144" s="16"/>
      <c r="N144" s="16">
        <v>64.843560576000002</v>
      </c>
      <c r="O144" s="35">
        <v>39.917022134999996</v>
      </c>
      <c r="P144" s="19" t="s">
        <v>18</v>
      </c>
      <c r="Q144" s="15" t="s">
        <v>652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252</v>
      </c>
      <c r="D145" s="18" t="s">
        <v>253</v>
      </c>
      <c r="E145" s="18">
        <v>10</v>
      </c>
      <c r="F145" s="17">
        <v>14.3</v>
      </c>
      <c r="G145" s="17">
        <v>13.41</v>
      </c>
      <c r="H145" s="17">
        <v>12.53</v>
      </c>
      <c r="I145" s="16"/>
      <c r="J145" s="17">
        <v>15.96</v>
      </c>
      <c r="K145" s="17">
        <v>17.72</v>
      </c>
      <c r="L145" s="17">
        <v>20.58</v>
      </c>
      <c r="M145" s="17"/>
      <c r="N145" s="17">
        <v>59.998432166999997</v>
      </c>
      <c r="O145" s="17">
        <v>15.402031800000001</v>
      </c>
      <c r="P145" s="18" t="s">
        <v>18</v>
      </c>
      <c r="Q145" s="14" t="s">
        <v>653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254</v>
      </c>
      <c r="D146" s="19" t="s">
        <v>255</v>
      </c>
      <c r="E146" s="19">
        <v>0</v>
      </c>
      <c r="F146" s="16">
        <v>4.12</v>
      </c>
      <c r="G146" s="16">
        <v>3.27</v>
      </c>
      <c r="H146" s="16">
        <v>2.4300000000000002</v>
      </c>
      <c r="I146" s="16"/>
      <c r="J146" s="16">
        <v>4.2</v>
      </c>
      <c r="K146" s="16">
        <v>5.88</v>
      </c>
      <c r="L146" s="16">
        <v>8.6</v>
      </c>
      <c r="M146" s="16"/>
      <c r="N146" s="16">
        <v>41.987674636999998</v>
      </c>
      <c r="O146" s="35">
        <v>66.495696200000012</v>
      </c>
      <c r="P146" s="19" t="s">
        <v>15</v>
      </c>
      <c r="Q146" s="15" t="s">
        <v>654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468</v>
      </c>
      <c r="D147" s="18" t="s">
        <v>469</v>
      </c>
      <c r="E147" s="18">
        <v>9</v>
      </c>
      <c r="F147" s="17">
        <v>3.83</v>
      </c>
      <c r="G147" s="17">
        <v>3.55</v>
      </c>
      <c r="H147" s="17">
        <v>3.27</v>
      </c>
      <c r="I147" s="16"/>
      <c r="J147" s="17">
        <v>4.28</v>
      </c>
      <c r="K147" s="17">
        <v>4.83</v>
      </c>
      <c r="L147" s="17">
        <v>5.73</v>
      </c>
      <c r="M147" s="17"/>
      <c r="N147" s="17">
        <v>55.942392368999997</v>
      </c>
      <c r="O147" s="17">
        <v>1.6151948500000002</v>
      </c>
      <c r="P147" s="18" t="s">
        <v>18</v>
      </c>
      <c r="Q147" s="14" t="s">
        <v>655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256</v>
      </c>
      <c r="D148" s="19" t="s">
        <v>257</v>
      </c>
      <c r="E148" s="19">
        <v>7</v>
      </c>
      <c r="F148" s="16">
        <v>17.39</v>
      </c>
      <c r="G148" s="16">
        <v>16.3</v>
      </c>
      <c r="H148" s="16">
        <v>15.21</v>
      </c>
      <c r="I148" s="16"/>
      <c r="J148" s="16">
        <v>17.82</v>
      </c>
      <c r="K148" s="16">
        <v>19.989999999999998</v>
      </c>
      <c r="L148" s="16">
        <v>23.51</v>
      </c>
      <c r="M148" s="16"/>
      <c r="N148" s="16">
        <v>67.902170714999997</v>
      </c>
      <c r="O148" s="35">
        <v>171.68396885000001</v>
      </c>
      <c r="P148" s="19" t="s">
        <v>18</v>
      </c>
      <c r="Q148" s="15" t="s">
        <v>656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258</v>
      </c>
      <c r="D149" s="18" t="s">
        <v>259</v>
      </c>
      <c r="E149" s="18">
        <v>9</v>
      </c>
      <c r="F149" s="17">
        <v>32.71</v>
      </c>
      <c r="G149" s="17">
        <v>28.39</v>
      </c>
      <c r="H149" s="17">
        <v>24.07</v>
      </c>
      <c r="I149" s="16"/>
      <c r="J149" s="17">
        <v>34.28</v>
      </c>
      <c r="K149" s="17">
        <v>42.91</v>
      </c>
      <c r="L149" s="17">
        <v>56.89</v>
      </c>
      <c r="M149" s="17"/>
      <c r="N149" s="17">
        <v>58.204037956999997</v>
      </c>
      <c r="O149" s="17">
        <v>47.247547149999995</v>
      </c>
      <c r="P149" s="18" t="s">
        <v>18</v>
      </c>
      <c r="Q149" s="14" t="s">
        <v>657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260</v>
      </c>
      <c r="D150" s="19" t="s">
        <v>261</v>
      </c>
      <c r="E150" s="19">
        <v>9</v>
      </c>
      <c r="F150" s="16">
        <v>13.85</v>
      </c>
      <c r="G150" s="16">
        <v>12.05</v>
      </c>
      <c r="H150" s="16">
        <v>10.26</v>
      </c>
      <c r="I150" s="16"/>
      <c r="J150" s="16">
        <v>14.85</v>
      </c>
      <c r="K150" s="16">
        <v>18.43</v>
      </c>
      <c r="L150" s="16">
        <v>24.22</v>
      </c>
      <c r="M150" s="16"/>
      <c r="N150" s="16">
        <v>71.328600356999999</v>
      </c>
      <c r="O150" s="35">
        <v>97.04960955</v>
      </c>
      <c r="P150" s="19" t="s">
        <v>18</v>
      </c>
      <c r="Q150" s="15" t="s">
        <v>658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262</v>
      </c>
      <c r="D151" s="18" t="s">
        <v>263</v>
      </c>
      <c r="E151" s="18">
        <v>0</v>
      </c>
      <c r="F151" s="17">
        <v>7.53</v>
      </c>
      <c r="G151" s="17">
        <v>6.47</v>
      </c>
      <c r="H151" s="17">
        <v>5.41</v>
      </c>
      <c r="I151" s="16"/>
      <c r="J151" s="17">
        <v>7.7</v>
      </c>
      <c r="K151" s="17">
        <v>9.81</v>
      </c>
      <c r="L151" s="17">
        <v>13.24</v>
      </c>
      <c r="M151" s="17"/>
      <c r="N151" s="17">
        <v>44.491450884000002</v>
      </c>
      <c r="O151" s="17">
        <v>74.38063975</v>
      </c>
      <c r="P151" s="18" t="s">
        <v>15</v>
      </c>
      <c r="Q151" s="14" t="s">
        <v>659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483</v>
      </c>
      <c r="D152" s="19" t="s">
        <v>484</v>
      </c>
      <c r="E152" s="19">
        <v>7</v>
      </c>
      <c r="F152" s="16">
        <v>1.55</v>
      </c>
      <c r="G152" s="16">
        <v>1.4</v>
      </c>
      <c r="H152" s="16">
        <v>1.25</v>
      </c>
      <c r="I152" s="16"/>
      <c r="J152" s="16">
        <v>1.64</v>
      </c>
      <c r="K152" s="16">
        <v>1.93</v>
      </c>
      <c r="L152" s="16">
        <v>2.4</v>
      </c>
      <c r="M152" s="16"/>
      <c r="N152" s="16">
        <v>79.795209388000004</v>
      </c>
      <c r="O152" s="35">
        <v>1.3483501000000002</v>
      </c>
      <c r="P152" s="19" t="s">
        <v>18</v>
      </c>
      <c r="Q152" s="15" t="s">
        <v>660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264</v>
      </c>
      <c r="D153" s="18" t="s">
        <v>265</v>
      </c>
      <c r="E153" s="18">
        <v>7</v>
      </c>
      <c r="F153" s="17">
        <v>34.43</v>
      </c>
      <c r="G153" s="17">
        <v>31.46</v>
      </c>
      <c r="H153" s="17">
        <v>28.49</v>
      </c>
      <c r="I153" s="16"/>
      <c r="J153" s="17">
        <v>35.619999999999997</v>
      </c>
      <c r="K153" s="17">
        <v>41.55</v>
      </c>
      <c r="L153" s="17">
        <v>51.16</v>
      </c>
      <c r="M153" s="17"/>
      <c r="N153" s="17">
        <v>66.413150521000006</v>
      </c>
      <c r="O153" s="17">
        <v>113.39451575000001</v>
      </c>
      <c r="P153" s="18" t="s">
        <v>18</v>
      </c>
      <c r="Q153" s="14" t="s">
        <v>661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266</v>
      </c>
      <c r="D154" s="19" t="s">
        <v>267</v>
      </c>
      <c r="E154" s="19">
        <v>9</v>
      </c>
      <c r="F154" s="16">
        <v>10.08</v>
      </c>
      <c r="G154" s="16">
        <v>8.9700000000000006</v>
      </c>
      <c r="H154" s="16">
        <v>7.86</v>
      </c>
      <c r="I154" s="16"/>
      <c r="J154" s="16">
        <v>10.72</v>
      </c>
      <c r="K154" s="16">
        <v>12.93</v>
      </c>
      <c r="L154" s="16">
        <v>16.52</v>
      </c>
      <c r="M154" s="16"/>
      <c r="N154" s="16">
        <v>54.451407476999997</v>
      </c>
      <c r="O154" s="35">
        <v>89.512428799999995</v>
      </c>
      <c r="P154" s="19" t="s">
        <v>18</v>
      </c>
      <c r="Q154" s="15" t="s">
        <v>662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268</v>
      </c>
      <c r="D155" s="18" t="s">
        <v>269</v>
      </c>
      <c r="E155" s="18">
        <v>7</v>
      </c>
      <c r="F155" s="17">
        <v>33.590000000000003</v>
      </c>
      <c r="G155" s="17">
        <v>32.869999999999997</v>
      </c>
      <c r="H155" s="17">
        <v>32.15</v>
      </c>
      <c r="I155" s="16"/>
      <c r="J155" s="17">
        <v>33.65</v>
      </c>
      <c r="K155" s="17">
        <v>35.08</v>
      </c>
      <c r="L155" s="17">
        <v>37.4</v>
      </c>
      <c r="M155" s="17"/>
      <c r="N155" s="17">
        <v>94.409345697000006</v>
      </c>
      <c r="O155" s="17">
        <v>86.529702300000011</v>
      </c>
      <c r="P155" s="18" t="s">
        <v>18</v>
      </c>
      <c r="Q155" s="14" t="s">
        <v>663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270</v>
      </c>
      <c r="D156" s="19" t="s">
        <v>271</v>
      </c>
      <c r="E156" s="19">
        <v>0</v>
      </c>
      <c r="F156" s="16">
        <v>9.32</v>
      </c>
      <c r="G156" s="16">
        <v>8.34</v>
      </c>
      <c r="H156" s="16">
        <v>7.36</v>
      </c>
      <c r="I156" s="16"/>
      <c r="J156" s="16">
        <v>9.73</v>
      </c>
      <c r="K156" s="16">
        <v>11.68</v>
      </c>
      <c r="L156" s="16">
        <v>14.85</v>
      </c>
      <c r="M156" s="16"/>
      <c r="N156" s="16">
        <v>32.576049501</v>
      </c>
      <c r="O156" s="35">
        <v>12.958472647000001</v>
      </c>
      <c r="P156" s="19" t="s">
        <v>15</v>
      </c>
      <c r="Q156" s="15" t="s">
        <v>664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272</v>
      </c>
      <c r="D157" s="18" t="s">
        <v>273</v>
      </c>
      <c r="E157" s="18">
        <v>4</v>
      </c>
      <c r="F157" s="17">
        <v>12.49</v>
      </c>
      <c r="G157" s="17">
        <v>11.01</v>
      </c>
      <c r="H157" s="17">
        <v>9.5399999999999991</v>
      </c>
      <c r="I157" s="16"/>
      <c r="J157" s="17">
        <v>16.57</v>
      </c>
      <c r="K157" s="17">
        <v>19.510000000000002</v>
      </c>
      <c r="L157" s="17">
        <v>24.27</v>
      </c>
      <c r="M157" s="17"/>
      <c r="N157" s="17">
        <v>45.594125419999997</v>
      </c>
      <c r="O157" s="17">
        <v>90.972727633999995</v>
      </c>
      <c r="P157" s="18" t="s">
        <v>18</v>
      </c>
      <c r="Q157" s="14" t="s">
        <v>665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274</v>
      </c>
      <c r="D158" s="19" t="s">
        <v>275</v>
      </c>
      <c r="E158" s="19">
        <v>9</v>
      </c>
      <c r="F158" s="16">
        <v>20.54</v>
      </c>
      <c r="G158" s="16">
        <v>19.22</v>
      </c>
      <c r="H158" s="16">
        <v>17.899999999999999</v>
      </c>
      <c r="I158" s="16"/>
      <c r="J158" s="16">
        <v>22.24</v>
      </c>
      <c r="K158" s="16">
        <v>24.87</v>
      </c>
      <c r="L158" s="16">
        <v>29.13</v>
      </c>
      <c r="M158" s="16"/>
      <c r="N158" s="16">
        <v>78.095758915000005</v>
      </c>
      <c r="O158" s="35">
        <v>73.656108721999999</v>
      </c>
      <c r="P158" s="19" t="s">
        <v>18</v>
      </c>
      <c r="Q158" s="15" t="s">
        <v>666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276</v>
      </c>
      <c r="D159" s="18" t="s">
        <v>277</v>
      </c>
      <c r="E159" s="18">
        <v>9</v>
      </c>
      <c r="F159" s="17">
        <v>10.06</v>
      </c>
      <c r="G159" s="17">
        <v>9.08</v>
      </c>
      <c r="H159" s="17">
        <v>8.1</v>
      </c>
      <c r="I159" s="16"/>
      <c r="J159" s="17">
        <v>10.72</v>
      </c>
      <c r="K159" s="17">
        <v>12.67</v>
      </c>
      <c r="L159" s="17">
        <v>15.85</v>
      </c>
      <c r="M159" s="17"/>
      <c r="N159" s="17">
        <v>63.566352479999999</v>
      </c>
      <c r="O159" s="17">
        <v>4.8055038000000003</v>
      </c>
      <c r="P159" s="18" t="s">
        <v>18</v>
      </c>
      <c r="Q159" s="14" t="s">
        <v>667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278</v>
      </c>
      <c r="D160" s="19" t="s">
        <v>279</v>
      </c>
      <c r="E160" s="19">
        <v>7</v>
      </c>
      <c r="F160" s="16">
        <v>15.54</v>
      </c>
      <c r="G160" s="16">
        <v>13.63</v>
      </c>
      <c r="H160" s="16">
        <v>11.72</v>
      </c>
      <c r="I160" s="16"/>
      <c r="J160" s="16">
        <v>16.57</v>
      </c>
      <c r="K160" s="16">
        <v>20.38</v>
      </c>
      <c r="L160" s="16">
        <v>26.56</v>
      </c>
      <c r="M160" s="16"/>
      <c r="N160" s="16">
        <v>72.786644151000004</v>
      </c>
      <c r="O160" s="35">
        <v>69.446113849999989</v>
      </c>
      <c r="P160" s="19" t="s">
        <v>18</v>
      </c>
      <c r="Q160" s="15" t="s">
        <v>668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280</v>
      </c>
      <c r="D161" s="18" t="s">
        <v>281</v>
      </c>
      <c r="E161" s="18">
        <v>6</v>
      </c>
      <c r="F161" s="17">
        <v>1.54</v>
      </c>
      <c r="G161" s="17">
        <v>0.92</v>
      </c>
      <c r="H161" s="17">
        <v>0.31</v>
      </c>
      <c r="I161" s="16"/>
      <c r="J161" s="17">
        <v>3.07</v>
      </c>
      <c r="K161" s="17">
        <v>4.29</v>
      </c>
      <c r="L161" s="17">
        <v>6.27</v>
      </c>
      <c r="M161" s="17"/>
      <c r="N161" s="17">
        <v>60.215428359999997</v>
      </c>
      <c r="O161" s="17">
        <v>18.2496793</v>
      </c>
      <c r="P161" s="18" t="s">
        <v>18</v>
      </c>
      <c r="Q161" s="14" t="s">
        <v>669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282</v>
      </c>
      <c r="D162" s="19" t="s">
        <v>283</v>
      </c>
      <c r="E162" s="19">
        <v>5</v>
      </c>
      <c r="F162" s="16">
        <v>144.30000000000001</v>
      </c>
      <c r="G162" s="16">
        <v>121.9</v>
      </c>
      <c r="H162" s="16">
        <v>99.5</v>
      </c>
      <c r="I162" s="16"/>
      <c r="J162" s="16">
        <v>185.23</v>
      </c>
      <c r="K162" s="16">
        <v>230.02</v>
      </c>
      <c r="L162" s="16">
        <v>302.5</v>
      </c>
      <c r="M162" s="16"/>
      <c r="N162" s="16">
        <v>71.027214665000002</v>
      </c>
      <c r="O162" s="35">
        <v>8.8339973965000009</v>
      </c>
      <c r="P162" s="19" t="s">
        <v>18</v>
      </c>
      <c r="Q162" s="15"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447</v>
      </c>
      <c r="D163" s="18" t="s">
        <v>448</v>
      </c>
      <c r="E163" s="18">
        <v>7</v>
      </c>
      <c r="F163" s="17">
        <v>7.21</v>
      </c>
      <c r="G163" s="17">
        <v>5.72</v>
      </c>
      <c r="H163" s="17">
        <v>4.2300000000000004</v>
      </c>
      <c r="I163" s="16"/>
      <c r="J163" s="17">
        <v>10.88</v>
      </c>
      <c r="K163" s="17">
        <v>13.85</v>
      </c>
      <c r="L163" s="17">
        <v>18.670000000000002</v>
      </c>
      <c r="M163" s="17"/>
      <c r="N163" s="17">
        <v>65.474240699000006</v>
      </c>
      <c r="O163" s="17">
        <v>1.9709881</v>
      </c>
      <c r="P163" s="18" t="s">
        <v>18</v>
      </c>
      <c r="Q163" s="14" t="s">
        <v>671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284</v>
      </c>
      <c r="D164" s="19" t="s">
        <v>285</v>
      </c>
      <c r="E164" s="19">
        <v>9</v>
      </c>
      <c r="F164" s="16">
        <v>82.05</v>
      </c>
      <c r="G164" s="16">
        <v>75.39</v>
      </c>
      <c r="H164" s="16">
        <v>68.73</v>
      </c>
      <c r="I164" s="16"/>
      <c r="J164" s="16">
        <v>84.9</v>
      </c>
      <c r="K164" s="16">
        <v>98.21</v>
      </c>
      <c r="L164" s="16">
        <v>119.76</v>
      </c>
      <c r="M164" s="16"/>
      <c r="N164" s="16">
        <v>78.382754747999996</v>
      </c>
      <c r="O164" s="35">
        <v>56.602460249999993</v>
      </c>
      <c r="P164" s="19" t="s">
        <v>18</v>
      </c>
      <c r="Q164" s="15" t="s">
        <v>672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286</v>
      </c>
      <c r="D165" s="18" t="s">
        <v>287</v>
      </c>
      <c r="E165" s="18">
        <v>6</v>
      </c>
      <c r="F165" s="17">
        <v>2.34</v>
      </c>
      <c r="G165" s="17">
        <v>1.64</v>
      </c>
      <c r="H165" s="17">
        <v>0.95</v>
      </c>
      <c r="I165" s="16"/>
      <c r="J165" s="17">
        <v>4.13</v>
      </c>
      <c r="K165" s="17">
        <v>5.51</v>
      </c>
      <c r="L165" s="17">
        <v>7.75</v>
      </c>
      <c r="M165" s="17"/>
      <c r="N165" s="17">
        <v>65.259399956999999</v>
      </c>
      <c r="O165" s="17">
        <v>22.470690699999999</v>
      </c>
      <c r="P165" s="18" t="s">
        <v>18</v>
      </c>
      <c r="Q165" s="14" t="s">
        <v>673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478</v>
      </c>
      <c r="D166" s="19" t="s">
        <v>479</v>
      </c>
      <c r="E166" s="19">
        <v>10</v>
      </c>
      <c r="F166" s="16">
        <v>10.8</v>
      </c>
      <c r="G166" s="16">
        <v>9.86</v>
      </c>
      <c r="H166" s="16">
        <v>8.93</v>
      </c>
      <c r="I166" s="16"/>
      <c r="J166" s="16">
        <v>12.42</v>
      </c>
      <c r="K166" s="16">
        <v>14.28</v>
      </c>
      <c r="L166" s="16">
        <v>17.3</v>
      </c>
      <c r="M166" s="16"/>
      <c r="N166" s="16">
        <v>63.588997331999998</v>
      </c>
      <c r="O166" s="35">
        <v>1.8452282144999999</v>
      </c>
      <c r="P166" s="19" t="s">
        <v>18</v>
      </c>
      <c r="Q166" s="15" t="s">
        <v>674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288</v>
      </c>
      <c r="D167" s="18" t="s">
        <v>289</v>
      </c>
      <c r="E167" s="18">
        <v>5</v>
      </c>
      <c r="F167" s="17">
        <v>5.64</v>
      </c>
      <c r="G167" s="17">
        <v>4.9800000000000004</v>
      </c>
      <c r="H167" s="17">
        <v>4.32</v>
      </c>
      <c r="I167" s="16"/>
      <c r="J167" s="17">
        <v>5.81</v>
      </c>
      <c r="K167" s="17">
        <v>7.12</v>
      </c>
      <c r="L167" s="17">
        <v>9.24</v>
      </c>
      <c r="M167" s="17"/>
      <c r="N167" s="17">
        <v>42.309897563</v>
      </c>
      <c r="O167" s="17">
        <v>37.572721799999997</v>
      </c>
      <c r="P167" s="18" t="s">
        <v>15</v>
      </c>
      <c r="Q167" s="14" t="s">
        <v>675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290</v>
      </c>
      <c r="D168" s="19" t="s">
        <v>291</v>
      </c>
      <c r="E168" s="19">
        <v>1</v>
      </c>
      <c r="F168" s="16">
        <v>239.47</v>
      </c>
      <c r="G168" s="16">
        <v>189.42</v>
      </c>
      <c r="H168" s="16">
        <v>139.37</v>
      </c>
      <c r="I168" s="16"/>
      <c r="J168" s="16">
        <v>244</v>
      </c>
      <c r="K168" s="16">
        <v>344.09</v>
      </c>
      <c r="L168" s="16">
        <v>506.06</v>
      </c>
      <c r="M168" s="16"/>
      <c r="N168" s="16">
        <v>51.263768869000003</v>
      </c>
      <c r="O168" s="35">
        <v>4.8650674129999993</v>
      </c>
      <c r="P168" s="19" t="s">
        <v>15</v>
      </c>
      <c r="Q168" s="15" t="s">
        <v>676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480</v>
      </c>
      <c r="D169" s="18" t="s">
        <v>481</v>
      </c>
      <c r="E169" s="18">
        <v>5</v>
      </c>
      <c r="F169" s="17">
        <v>0.53</v>
      </c>
      <c r="G169" s="17">
        <v>0.34</v>
      </c>
      <c r="H169" s="17">
        <v>0.15</v>
      </c>
      <c r="I169" s="16"/>
      <c r="J169" s="17">
        <v>1.07</v>
      </c>
      <c r="K169" s="17">
        <v>1.44</v>
      </c>
      <c r="L169" s="17">
        <v>2.06</v>
      </c>
      <c r="M169" s="17"/>
      <c r="N169" s="17">
        <v>55.052035394999997</v>
      </c>
      <c r="O169" s="17">
        <v>1.6416293499999999</v>
      </c>
      <c r="P169" s="18" t="s">
        <v>18</v>
      </c>
      <c r="Q169" s="14" t="s">
        <v>677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292</v>
      </c>
      <c r="D170" s="19" t="s">
        <v>293</v>
      </c>
      <c r="E170" s="19">
        <v>5</v>
      </c>
      <c r="F170" s="16">
        <v>51.22</v>
      </c>
      <c r="G170" s="16">
        <v>43.44</v>
      </c>
      <c r="H170" s="16">
        <v>35.67</v>
      </c>
      <c r="I170" s="16"/>
      <c r="J170" s="16">
        <v>52.32</v>
      </c>
      <c r="K170" s="16">
        <v>67.86</v>
      </c>
      <c r="L170" s="16">
        <v>93.01</v>
      </c>
      <c r="M170" s="16"/>
      <c r="N170" s="16">
        <v>48.055010817000003</v>
      </c>
      <c r="O170" s="35">
        <v>917.11867004999999</v>
      </c>
      <c r="P170" s="19" t="s">
        <v>15</v>
      </c>
      <c r="Q170" s="15" t="s">
        <v>678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8" t="s">
        <v>295</v>
      </c>
      <c r="E171" s="18">
        <v>5</v>
      </c>
      <c r="F171" s="17">
        <v>46.51</v>
      </c>
      <c r="G171" s="17">
        <v>39.97</v>
      </c>
      <c r="H171" s="17">
        <v>33.43</v>
      </c>
      <c r="I171" s="16"/>
      <c r="J171" s="17">
        <v>47.48</v>
      </c>
      <c r="K171" s="17">
        <v>60.55</v>
      </c>
      <c r="L171" s="17">
        <v>81.709999999999994</v>
      </c>
      <c r="M171" s="17"/>
      <c r="N171" s="17">
        <v>47.854739496000001</v>
      </c>
      <c r="O171" s="17">
        <v>2725.0945084999998</v>
      </c>
      <c r="P171" s="18" t="s">
        <v>15</v>
      </c>
      <c r="Q171" s="14" t="s">
        <v>679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296</v>
      </c>
      <c r="D172" s="19" t="s">
        <v>297</v>
      </c>
      <c r="E172" s="19">
        <v>5</v>
      </c>
      <c r="F172" s="16">
        <v>12.96</v>
      </c>
      <c r="G172" s="16">
        <v>11.35</v>
      </c>
      <c r="H172" s="16">
        <v>9.74</v>
      </c>
      <c r="I172" s="16"/>
      <c r="J172" s="16">
        <v>13.31</v>
      </c>
      <c r="K172" s="16">
        <v>16.52</v>
      </c>
      <c r="L172" s="16">
        <v>21.73</v>
      </c>
      <c r="M172" s="16"/>
      <c r="N172" s="16">
        <v>39.554468221999997</v>
      </c>
      <c r="O172" s="35">
        <v>53.359970699999998</v>
      </c>
      <c r="P172" s="19" t="s">
        <v>15</v>
      </c>
      <c r="Q172" s="15" t="s">
        <v>680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436</v>
      </c>
      <c r="D173" s="18" t="s">
        <v>298</v>
      </c>
      <c r="E173" s="18">
        <v>3</v>
      </c>
      <c r="F173" s="17">
        <v>61.43</v>
      </c>
      <c r="G173" s="17">
        <v>50.65</v>
      </c>
      <c r="H173" s="17">
        <v>39.869999999999997</v>
      </c>
      <c r="I173" s="16"/>
      <c r="J173" s="17">
        <v>63.84</v>
      </c>
      <c r="K173" s="17">
        <v>85.39</v>
      </c>
      <c r="L173" s="17">
        <v>120.27</v>
      </c>
      <c r="M173" s="17"/>
      <c r="N173" s="17">
        <v>38.881650456999999</v>
      </c>
      <c r="O173" s="17">
        <v>1038.1108274000001</v>
      </c>
      <c r="P173" s="18" t="s">
        <v>15</v>
      </c>
      <c r="Q173" s="14" t="s">
        <v>681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439</v>
      </c>
      <c r="D174" s="19" t="s">
        <v>299</v>
      </c>
      <c r="E174" s="19">
        <v>9</v>
      </c>
      <c r="F174" s="16">
        <v>3.82</v>
      </c>
      <c r="G174" s="16">
        <v>3.44</v>
      </c>
      <c r="H174" s="16">
        <v>3.06</v>
      </c>
      <c r="I174" s="16"/>
      <c r="J174" s="16">
        <v>4.04</v>
      </c>
      <c r="K174" s="16">
        <v>4.79</v>
      </c>
      <c r="L174" s="16">
        <v>6.01</v>
      </c>
      <c r="M174" s="16"/>
      <c r="N174" s="16">
        <v>76.162623699999997</v>
      </c>
      <c r="O174" s="35">
        <v>16.22271765</v>
      </c>
      <c r="P174" s="19" t="s">
        <v>18</v>
      </c>
      <c r="Q174" s="15" t="s">
        <v>682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300</v>
      </c>
      <c r="D175" s="18" t="s">
        <v>301</v>
      </c>
      <c r="E175" s="18">
        <v>9</v>
      </c>
      <c r="F175" s="17">
        <v>15.62</v>
      </c>
      <c r="G175" s="17">
        <v>13.9</v>
      </c>
      <c r="H175" s="17">
        <v>12.19</v>
      </c>
      <c r="I175" s="16"/>
      <c r="J175" s="17">
        <v>16.239999999999998</v>
      </c>
      <c r="K175" s="17">
        <v>19.66</v>
      </c>
      <c r="L175" s="17">
        <v>25.2</v>
      </c>
      <c r="M175" s="17"/>
      <c r="N175" s="17">
        <v>84.306145457</v>
      </c>
      <c r="O175" s="17">
        <v>15.90612535</v>
      </c>
      <c r="P175" s="18" t="s">
        <v>18</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440</v>
      </c>
      <c r="D176" s="19" t="s">
        <v>302</v>
      </c>
      <c r="E176" s="19">
        <v>2</v>
      </c>
      <c r="F176" s="16">
        <v>12.8</v>
      </c>
      <c r="G176" s="16">
        <v>11.57</v>
      </c>
      <c r="H176" s="16">
        <v>10.35</v>
      </c>
      <c r="I176" s="16"/>
      <c r="J176" s="16">
        <v>13.27</v>
      </c>
      <c r="K176" s="16">
        <v>15.71</v>
      </c>
      <c r="L176" s="16">
        <v>19.66</v>
      </c>
      <c r="M176" s="16"/>
      <c r="N176" s="16">
        <v>46.187701332000003</v>
      </c>
      <c r="O176" s="35">
        <v>56.572782350000004</v>
      </c>
      <c r="P176" s="19" t="s">
        <v>15</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472</v>
      </c>
      <c r="D177" s="18" t="s">
        <v>303</v>
      </c>
      <c r="E177" s="18">
        <v>10</v>
      </c>
      <c r="F177" s="17">
        <v>54.22</v>
      </c>
      <c r="G177" s="17">
        <v>50.56</v>
      </c>
      <c r="H177" s="17">
        <v>46.9</v>
      </c>
      <c r="I177" s="16"/>
      <c r="J177" s="17">
        <v>55.72</v>
      </c>
      <c r="K177" s="17">
        <v>63.03</v>
      </c>
      <c r="L177" s="17">
        <v>74.87</v>
      </c>
      <c r="M177" s="17"/>
      <c r="N177" s="17">
        <v>77.940314395000001</v>
      </c>
      <c r="O177" s="17">
        <v>92.724402449999999</v>
      </c>
      <c r="P177" s="18" t="s">
        <v>18</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495</v>
      </c>
      <c r="D178" s="19" t="s">
        <v>496</v>
      </c>
      <c r="E178" s="19">
        <v>0</v>
      </c>
      <c r="F178" s="16">
        <v>2.39</v>
      </c>
      <c r="G178" s="16">
        <v>1.88</v>
      </c>
      <c r="H178" s="16">
        <v>1.38</v>
      </c>
      <c r="I178" s="16"/>
      <c r="J178" s="16">
        <v>2.65</v>
      </c>
      <c r="K178" s="16">
        <v>3.65</v>
      </c>
      <c r="L178" s="16">
        <v>5.27</v>
      </c>
      <c r="M178" s="16"/>
      <c r="N178" s="16">
        <v>40.301384142000003</v>
      </c>
      <c r="O178" s="35">
        <v>1.4248433500000002</v>
      </c>
      <c r="P178" s="19" t="s">
        <v>15</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476</v>
      </c>
      <c r="D179" s="18" t="s">
        <v>304</v>
      </c>
      <c r="E179" s="18">
        <v>10</v>
      </c>
      <c r="F179" s="17">
        <v>4.55</v>
      </c>
      <c r="G179" s="17">
        <v>4.25</v>
      </c>
      <c r="H179" s="17">
        <v>3.95</v>
      </c>
      <c r="I179" s="16"/>
      <c r="J179" s="17">
        <v>4.7699999999999996</v>
      </c>
      <c r="K179" s="17">
        <v>5.36</v>
      </c>
      <c r="L179" s="17">
        <v>6.33</v>
      </c>
      <c r="M179" s="17"/>
      <c r="N179" s="17">
        <v>68.912208988000003</v>
      </c>
      <c r="O179" s="17">
        <v>5.2736583499999998</v>
      </c>
      <c r="P179" s="18" t="s">
        <v>18</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688</v>
      </c>
      <c r="D180" s="19" t="s">
        <v>305</v>
      </c>
      <c r="E180" s="19">
        <v>9</v>
      </c>
      <c r="F180" s="16">
        <v>20.79</v>
      </c>
      <c r="G180" s="16">
        <v>18.760000000000002</v>
      </c>
      <c r="H180" s="16">
        <v>16.739999999999998</v>
      </c>
      <c r="I180" s="16"/>
      <c r="J180" s="16">
        <v>22.09</v>
      </c>
      <c r="K180" s="16">
        <v>26.13</v>
      </c>
      <c r="L180" s="16">
        <v>32.68</v>
      </c>
      <c r="M180" s="16"/>
      <c r="N180" s="16">
        <v>61.531070888000002</v>
      </c>
      <c r="O180" s="35">
        <v>10.07463995</v>
      </c>
      <c r="P180" s="19" t="s">
        <v>18</v>
      </c>
      <c r="Q180" s="15" t="s">
        <v>689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497</v>
      </c>
      <c r="D181" s="18" t="s">
        <v>498</v>
      </c>
      <c r="E181" s="18">
        <v>8</v>
      </c>
      <c r="F181" s="17">
        <v>7.88</v>
      </c>
      <c r="G181" s="17">
        <v>7.08</v>
      </c>
      <c r="H181" s="17">
        <v>6.28</v>
      </c>
      <c r="I181" s="16"/>
      <c r="J181" s="17">
        <v>9.6999999999999993</v>
      </c>
      <c r="K181" s="17">
        <v>11.29</v>
      </c>
      <c r="L181" s="17">
        <v>13.87</v>
      </c>
      <c r="M181" s="17"/>
      <c r="N181" s="17">
        <v>47.581521043999999</v>
      </c>
      <c r="O181" s="17">
        <v>2.08854045</v>
      </c>
      <c r="P181" s="18" t="s">
        <v>18</v>
      </c>
      <c r="Q181" s="14" t="s">
        <v>690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489</v>
      </c>
      <c r="D182" s="19" t="s">
        <v>306</v>
      </c>
      <c r="E182" s="19">
        <v>1</v>
      </c>
      <c r="F182" s="16">
        <v>1.98</v>
      </c>
      <c r="G182" s="16">
        <v>1.7</v>
      </c>
      <c r="H182" s="16">
        <v>1.42</v>
      </c>
      <c r="I182" s="16"/>
      <c r="J182" s="16">
        <v>2.0299999999999998</v>
      </c>
      <c r="K182" s="16">
        <v>2.58</v>
      </c>
      <c r="L182" s="16">
        <v>3.47</v>
      </c>
      <c r="M182" s="16"/>
      <c r="N182" s="16">
        <v>44.936245943999999</v>
      </c>
      <c r="O182" s="35">
        <v>9.7706952999999999</v>
      </c>
      <c r="P182" s="19" t="s">
        <v>15</v>
      </c>
      <c r="Q182" s="15" t="s">
        <v>691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482</v>
      </c>
      <c r="D183" s="18" t="s">
        <v>307</v>
      </c>
      <c r="E183" s="18">
        <v>4</v>
      </c>
      <c r="F183" s="17">
        <v>2.14</v>
      </c>
      <c r="G183" s="17">
        <v>1.84</v>
      </c>
      <c r="H183" s="17">
        <v>1.55</v>
      </c>
      <c r="I183" s="16"/>
      <c r="J183" s="17">
        <v>2.74</v>
      </c>
      <c r="K183" s="17">
        <v>3.32</v>
      </c>
      <c r="L183" s="17">
        <v>4.26</v>
      </c>
      <c r="M183" s="17"/>
      <c r="N183" s="17">
        <v>56.856423282999998</v>
      </c>
      <c r="O183" s="17">
        <v>5.1276039000000004</v>
      </c>
      <c r="P183" s="18" t="s">
        <v>18</v>
      </c>
      <c r="Q183" s="14" t="s">
        <v>692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457</v>
      </c>
      <c r="D184" s="19" t="s">
        <v>308</v>
      </c>
      <c r="E184" s="19">
        <v>8</v>
      </c>
      <c r="F184" s="16">
        <v>22.77</v>
      </c>
      <c r="G184" s="16">
        <v>20.9</v>
      </c>
      <c r="H184" s="16">
        <v>19.03</v>
      </c>
      <c r="I184" s="16"/>
      <c r="J184" s="16">
        <v>27.31</v>
      </c>
      <c r="K184" s="16">
        <v>31.04</v>
      </c>
      <c r="L184" s="16">
        <v>37.07</v>
      </c>
      <c r="M184" s="16"/>
      <c r="N184" s="16">
        <v>49.256926043</v>
      </c>
      <c r="O184" s="35">
        <v>248.4429992</v>
      </c>
      <c r="P184" s="19" t="s">
        <v>18</v>
      </c>
      <c r="Q184" s="15"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458</v>
      </c>
      <c r="D185" s="18" t="s">
        <v>309</v>
      </c>
      <c r="E185" s="18">
        <v>2</v>
      </c>
      <c r="F185" s="17">
        <v>0.52</v>
      </c>
      <c r="G185" s="17">
        <v>0.3</v>
      </c>
      <c r="H185" s="17">
        <v>0.08</v>
      </c>
      <c r="I185" s="16"/>
      <c r="J185" s="17">
        <v>0.54</v>
      </c>
      <c r="K185" s="17">
        <v>0.97</v>
      </c>
      <c r="L185" s="17">
        <v>1.67</v>
      </c>
      <c r="M185" s="17"/>
      <c r="N185" s="17">
        <v>47.417285947000003</v>
      </c>
      <c r="O185" s="17">
        <v>11.643281999999999</v>
      </c>
      <c r="P185" s="18" t="s">
        <v>15</v>
      </c>
      <c r="Q185" s="14"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473</v>
      </c>
      <c r="D186" s="19" t="s">
        <v>310</v>
      </c>
      <c r="E186" s="19">
        <v>4</v>
      </c>
      <c r="F186" s="16">
        <v>5.5</v>
      </c>
      <c r="G186" s="16">
        <v>4.72</v>
      </c>
      <c r="H186" s="16">
        <v>3.95</v>
      </c>
      <c r="I186" s="16"/>
      <c r="J186" s="16">
        <v>7.02</v>
      </c>
      <c r="K186" s="16">
        <v>8.56</v>
      </c>
      <c r="L186" s="16">
        <v>11.06</v>
      </c>
      <c r="M186" s="16"/>
      <c r="N186" s="16">
        <v>56.893824072999998</v>
      </c>
      <c r="O186" s="35">
        <v>25.923582799999998</v>
      </c>
      <c r="P186" s="19" t="s">
        <v>18</v>
      </c>
      <c r="Q186" s="15"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456</v>
      </c>
      <c r="D187" s="18" t="s">
        <v>311</v>
      </c>
      <c r="E187" s="18">
        <v>4</v>
      </c>
      <c r="F187" s="17">
        <v>39</v>
      </c>
      <c r="G187" s="17">
        <v>36.159999999999997</v>
      </c>
      <c r="H187" s="17">
        <v>33.32</v>
      </c>
      <c r="I187" s="16"/>
      <c r="J187" s="17">
        <v>39.92</v>
      </c>
      <c r="K187" s="17">
        <v>45.59</v>
      </c>
      <c r="L187" s="17">
        <v>54.77</v>
      </c>
      <c r="M187" s="17"/>
      <c r="N187" s="17">
        <v>45.828071016999999</v>
      </c>
      <c r="O187" s="17">
        <v>402.65811980000001</v>
      </c>
      <c r="P187" s="18" t="s">
        <v>15</v>
      </c>
      <c r="Q187" s="14"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467</v>
      </c>
      <c r="D188" s="19" t="s">
        <v>312</v>
      </c>
      <c r="E188" s="19">
        <v>7</v>
      </c>
      <c r="F188" s="16">
        <v>10.33</v>
      </c>
      <c r="G188" s="16">
        <v>9.16</v>
      </c>
      <c r="H188" s="16">
        <v>7.99</v>
      </c>
      <c r="I188" s="16"/>
      <c r="J188" s="16">
        <v>11.07</v>
      </c>
      <c r="K188" s="16">
        <v>13.4</v>
      </c>
      <c r="L188" s="16">
        <v>17.190000000000001</v>
      </c>
      <c r="M188" s="16"/>
      <c r="N188" s="16">
        <v>69.967410471999997</v>
      </c>
      <c r="O188" s="35">
        <v>17.932949900000001</v>
      </c>
      <c r="P188" s="19" t="s">
        <v>18</v>
      </c>
      <c r="Q188" s="15"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313</v>
      </c>
      <c r="D189" s="18" t="s">
        <v>314</v>
      </c>
      <c r="E189" s="18">
        <v>0</v>
      </c>
      <c r="F189" s="17">
        <v>7.09</v>
      </c>
      <c r="G189" s="17">
        <v>6.44</v>
      </c>
      <c r="H189" s="17">
        <v>5.79</v>
      </c>
      <c r="I189" s="16"/>
      <c r="J189" s="17">
        <v>7.16</v>
      </c>
      <c r="K189" s="17">
        <v>8.4499999999999993</v>
      </c>
      <c r="L189" s="17">
        <v>10.54</v>
      </c>
      <c r="M189" s="17"/>
      <c r="N189" s="17">
        <v>40.323728041000003</v>
      </c>
      <c r="O189" s="17">
        <v>2.5582863499999999</v>
      </c>
      <c r="P189" s="18" t="s">
        <v>15</v>
      </c>
      <c r="Q189" s="14"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294</v>
      </c>
      <c r="D190" s="19" t="s">
        <v>315</v>
      </c>
      <c r="E190" s="19">
        <v>7</v>
      </c>
      <c r="F190" s="16">
        <v>16.260000000000002</v>
      </c>
      <c r="G190" s="16">
        <v>14.99</v>
      </c>
      <c r="H190" s="16">
        <v>13.73</v>
      </c>
      <c r="I190" s="16"/>
      <c r="J190" s="16">
        <v>17.399999999999999</v>
      </c>
      <c r="K190" s="16">
        <v>19.920000000000002</v>
      </c>
      <c r="L190" s="16">
        <v>24.01</v>
      </c>
      <c r="M190" s="16"/>
      <c r="N190" s="16">
        <v>51.654670099000001</v>
      </c>
      <c r="O190" s="35">
        <v>234.46015495</v>
      </c>
      <c r="P190" s="19" t="s">
        <v>18</v>
      </c>
      <c r="Q190" s="15" t="s">
        <v>699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316</v>
      </c>
      <c r="D191" s="18" t="s">
        <v>317</v>
      </c>
      <c r="E191" s="18">
        <v>10</v>
      </c>
      <c r="F191" s="17">
        <v>168.24</v>
      </c>
      <c r="G191" s="17">
        <v>150.91</v>
      </c>
      <c r="H191" s="17">
        <v>133.59</v>
      </c>
      <c r="I191" s="16"/>
      <c r="J191" s="17">
        <v>176.49</v>
      </c>
      <c r="K191" s="17">
        <v>211.13</v>
      </c>
      <c r="L191" s="17">
        <v>267.2</v>
      </c>
      <c r="M191" s="17"/>
      <c r="N191" s="17">
        <v>76.547319501999993</v>
      </c>
      <c r="O191" s="17">
        <v>599.84319405000008</v>
      </c>
      <c r="P191" s="18" t="s">
        <v>18</v>
      </c>
      <c r="Q191" s="14" t="s">
        <v>700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318</v>
      </c>
      <c r="D192" s="19" t="s">
        <v>453</v>
      </c>
      <c r="E192" s="19">
        <v>6</v>
      </c>
      <c r="F192" s="16">
        <v>9.18</v>
      </c>
      <c r="G192" s="16">
        <v>7.89</v>
      </c>
      <c r="H192" s="16">
        <v>6.61</v>
      </c>
      <c r="I192" s="16"/>
      <c r="J192" s="16">
        <v>9.6300000000000008</v>
      </c>
      <c r="K192" s="16">
        <v>12.19</v>
      </c>
      <c r="L192" s="16">
        <v>16.350000000000001</v>
      </c>
      <c r="M192" s="16"/>
      <c r="N192" s="16">
        <v>43.022519111000001</v>
      </c>
      <c r="O192" s="35">
        <v>2.0295024499999998</v>
      </c>
      <c r="P192" s="19" t="s">
        <v>15</v>
      </c>
      <c r="Q192" s="15" t="s">
        <v>701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318</v>
      </c>
      <c r="D193" s="18" t="s">
        <v>319</v>
      </c>
      <c r="E193" s="18">
        <v>5</v>
      </c>
      <c r="F193" s="17">
        <v>7.83</v>
      </c>
      <c r="G193" s="17">
        <v>7.12</v>
      </c>
      <c r="H193" s="17">
        <v>6.42</v>
      </c>
      <c r="I193" s="16"/>
      <c r="J193" s="17">
        <v>8.18</v>
      </c>
      <c r="K193" s="17">
        <v>9.58</v>
      </c>
      <c r="L193" s="17">
        <v>11.87</v>
      </c>
      <c r="M193" s="17"/>
      <c r="N193" s="17">
        <v>44.423538403000002</v>
      </c>
      <c r="O193" s="17">
        <v>14.053072550000001</v>
      </c>
      <c r="P193" s="18" t="s">
        <v>15</v>
      </c>
      <c r="Q193" s="14" t="s">
        <v>702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318</v>
      </c>
      <c r="D194" s="19" t="s">
        <v>320</v>
      </c>
      <c r="E194" s="19">
        <v>6</v>
      </c>
      <c r="F194" s="16">
        <v>40.700000000000003</v>
      </c>
      <c r="G194" s="16">
        <v>36.590000000000003</v>
      </c>
      <c r="H194" s="16">
        <v>32.479999999999997</v>
      </c>
      <c r="I194" s="16"/>
      <c r="J194" s="16">
        <v>42.35</v>
      </c>
      <c r="K194" s="16">
        <v>50.56</v>
      </c>
      <c r="L194" s="16">
        <v>63.85</v>
      </c>
      <c r="M194" s="16"/>
      <c r="N194" s="16">
        <v>42.689463828000001</v>
      </c>
      <c r="O194" s="35">
        <v>88.928184649999992</v>
      </c>
      <c r="P194" s="19" t="s">
        <v>15</v>
      </c>
      <c r="Q194" s="15" t="s">
        <v>703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321</v>
      </c>
      <c r="D195" s="18" t="s">
        <v>477</v>
      </c>
      <c r="E195" s="18">
        <v>7</v>
      </c>
      <c r="F195" s="17">
        <v>15.85</v>
      </c>
      <c r="G195" s="17">
        <v>14.44</v>
      </c>
      <c r="H195" s="17">
        <v>13.04</v>
      </c>
      <c r="I195" s="16"/>
      <c r="J195" s="17">
        <v>19.2</v>
      </c>
      <c r="K195" s="17">
        <v>22</v>
      </c>
      <c r="L195" s="17">
        <v>26.54</v>
      </c>
      <c r="M195" s="17"/>
      <c r="N195" s="17">
        <v>49.875910413</v>
      </c>
      <c r="O195" s="17">
        <v>1.6793635</v>
      </c>
      <c r="P195" s="18" t="s">
        <v>18</v>
      </c>
      <c r="Q195" s="14" t="s">
        <v>704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321</v>
      </c>
      <c r="D196" s="19" t="s">
        <v>322</v>
      </c>
      <c r="E196" s="19">
        <v>10</v>
      </c>
      <c r="F196" s="16">
        <v>31.37</v>
      </c>
      <c r="G196" s="16">
        <v>28.63</v>
      </c>
      <c r="H196" s="16">
        <v>25.9</v>
      </c>
      <c r="I196" s="16"/>
      <c r="J196" s="16">
        <v>37.83</v>
      </c>
      <c r="K196" s="16">
        <v>43.29</v>
      </c>
      <c r="L196" s="16">
        <v>52.14</v>
      </c>
      <c r="M196" s="16"/>
      <c r="N196" s="16">
        <v>54.376284931999997</v>
      </c>
      <c r="O196" s="35">
        <v>89.629280350000002</v>
      </c>
      <c r="P196" s="19" t="s">
        <v>18</v>
      </c>
      <c r="Q196" s="15" t="s">
        <v>705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323</v>
      </c>
      <c r="D197" s="18" t="s">
        <v>324</v>
      </c>
      <c r="E197" s="18">
        <v>6</v>
      </c>
      <c r="F197" s="17">
        <v>16.13</v>
      </c>
      <c r="G197" s="17">
        <v>13.77</v>
      </c>
      <c r="H197" s="17">
        <v>11.42</v>
      </c>
      <c r="I197" s="16"/>
      <c r="J197" s="17">
        <v>16.739999999999998</v>
      </c>
      <c r="K197" s="17">
        <v>21.44</v>
      </c>
      <c r="L197" s="17">
        <v>29.06</v>
      </c>
      <c r="M197" s="17"/>
      <c r="N197" s="17">
        <v>26.754059811000001</v>
      </c>
      <c r="O197" s="17">
        <v>60.4808132</v>
      </c>
      <c r="P197" s="18" t="s">
        <v>15</v>
      </c>
      <c r="Q197" s="14" t="s">
        <v>706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325</v>
      </c>
      <c r="D198" s="19" t="s">
        <v>326</v>
      </c>
      <c r="E198" s="19">
        <v>10</v>
      </c>
      <c r="F198" s="16">
        <v>5.3</v>
      </c>
      <c r="G198" s="16">
        <v>4.97</v>
      </c>
      <c r="H198" s="16">
        <v>4.6399999999999997</v>
      </c>
      <c r="I198" s="16"/>
      <c r="J198" s="16">
        <v>5.65</v>
      </c>
      <c r="K198" s="16">
        <v>6.3</v>
      </c>
      <c r="L198" s="16">
        <v>7.35</v>
      </c>
      <c r="M198" s="16"/>
      <c r="N198" s="16">
        <v>71.213520524000003</v>
      </c>
      <c r="O198" s="35">
        <v>2.2751937500000001</v>
      </c>
      <c r="P198" s="19" t="s">
        <v>18</v>
      </c>
      <c r="Q198" s="15" t="s">
        <v>707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327</v>
      </c>
      <c r="D199" s="18" t="s">
        <v>328</v>
      </c>
      <c r="E199" s="18">
        <v>9</v>
      </c>
      <c r="F199" s="17">
        <v>13.57</v>
      </c>
      <c r="G199" s="17">
        <v>11.86</v>
      </c>
      <c r="H199" s="17">
        <v>10.16</v>
      </c>
      <c r="I199" s="16"/>
      <c r="J199" s="17">
        <v>14.14</v>
      </c>
      <c r="K199" s="17">
        <v>17.54</v>
      </c>
      <c r="L199" s="17">
        <v>23.04</v>
      </c>
      <c r="M199" s="17"/>
      <c r="N199" s="17">
        <v>74.001243150999997</v>
      </c>
      <c r="O199" s="17">
        <v>18.64505995</v>
      </c>
      <c r="P199" s="18" t="s">
        <v>18</v>
      </c>
      <c r="Q199" s="14" t="s">
        <v>708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329</v>
      </c>
      <c r="D200" s="19" t="s">
        <v>330</v>
      </c>
      <c r="E200" s="19">
        <v>7</v>
      </c>
      <c r="F200" s="16" t="s">
        <v>35</v>
      </c>
      <c r="G200" s="16" t="s">
        <v>35</v>
      </c>
      <c r="H200" s="16" t="s">
        <v>35</v>
      </c>
      <c r="I200" s="16"/>
      <c r="J200" s="16" t="s">
        <v>35</v>
      </c>
      <c r="K200" s="16" t="s">
        <v>35</v>
      </c>
      <c r="L200" s="16" t="s">
        <v>35</v>
      </c>
      <c r="M200" s="16"/>
      <c r="N200" s="16">
        <v>68.185521023999996</v>
      </c>
      <c r="O200" s="35">
        <v>65.601804826000006</v>
      </c>
      <c r="P200" s="19" t="s">
        <v>18</v>
      </c>
      <c r="Q200" s="15" t="s">
        <v>35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331</v>
      </c>
      <c r="D201" s="18" t="s">
        <v>332</v>
      </c>
      <c r="E201" s="18">
        <v>6</v>
      </c>
      <c r="F201" s="17">
        <v>6.68</v>
      </c>
      <c r="G201" s="17">
        <v>4.93</v>
      </c>
      <c r="H201" s="17">
        <v>3.18</v>
      </c>
      <c r="I201" s="16"/>
      <c r="J201" s="17">
        <v>11.32</v>
      </c>
      <c r="K201" s="17">
        <v>14.81</v>
      </c>
      <c r="L201" s="17">
        <v>20.47</v>
      </c>
      <c r="M201" s="17"/>
      <c r="N201" s="17">
        <v>59.378085781000003</v>
      </c>
      <c r="O201" s="17">
        <v>77.677688150000009</v>
      </c>
      <c r="P201" s="18" t="s">
        <v>18</v>
      </c>
      <c r="Q201" s="14" t="s">
        <v>709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454</v>
      </c>
      <c r="D202" s="19" t="s">
        <v>455</v>
      </c>
      <c r="E202" s="19">
        <v>10</v>
      </c>
      <c r="F202" s="16">
        <v>32.9</v>
      </c>
      <c r="G202" s="16">
        <v>26.58</v>
      </c>
      <c r="H202" s="16">
        <v>20.260000000000002</v>
      </c>
      <c r="I202" s="16"/>
      <c r="J202" s="16">
        <v>36.22</v>
      </c>
      <c r="K202" s="16">
        <v>48.85</v>
      </c>
      <c r="L202" s="16">
        <v>69.290000000000006</v>
      </c>
      <c r="M202" s="16"/>
      <c r="N202" s="16">
        <v>82.578412233999998</v>
      </c>
      <c r="O202" s="35">
        <v>2.5054829359999999</v>
      </c>
      <c r="P202" s="19" t="s">
        <v>18</v>
      </c>
      <c r="Q202" s="15" t="s">
        <v>710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333</v>
      </c>
      <c r="D203" s="18" t="s">
        <v>334</v>
      </c>
      <c r="E203" s="18">
        <v>9</v>
      </c>
      <c r="F203" s="17">
        <v>12.21</v>
      </c>
      <c r="G203" s="17">
        <v>10.82</v>
      </c>
      <c r="H203" s="17">
        <v>9.44</v>
      </c>
      <c r="I203" s="16"/>
      <c r="J203" s="17">
        <v>14.24</v>
      </c>
      <c r="K203" s="17">
        <v>17</v>
      </c>
      <c r="L203" s="17">
        <v>21.47</v>
      </c>
      <c r="M203" s="17"/>
      <c r="N203" s="17">
        <v>71.679863170000004</v>
      </c>
      <c r="O203" s="17">
        <v>53.754630149999997</v>
      </c>
      <c r="P203" s="18" t="s">
        <v>18</v>
      </c>
      <c r="Q203" s="14" t="s">
        <v>711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335</v>
      </c>
      <c r="D204" s="19" t="s">
        <v>336</v>
      </c>
      <c r="E204" s="19">
        <v>5</v>
      </c>
      <c r="F204" s="16">
        <v>17.77</v>
      </c>
      <c r="G204" s="16">
        <v>16.09</v>
      </c>
      <c r="H204" s="16">
        <v>14.41</v>
      </c>
      <c r="I204" s="16"/>
      <c r="J204" s="16">
        <v>18</v>
      </c>
      <c r="K204" s="16">
        <v>21.35</v>
      </c>
      <c r="L204" s="16">
        <v>26.79</v>
      </c>
      <c r="M204" s="16"/>
      <c r="N204" s="16">
        <v>42.033872336999998</v>
      </c>
      <c r="O204" s="35">
        <v>61.110277000000004</v>
      </c>
      <c r="P204" s="19" t="s">
        <v>15</v>
      </c>
      <c r="Q204" s="15" t="s">
        <v>712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337</v>
      </c>
      <c r="D205" s="18" t="s">
        <v>338</v>
      </c>
      <c r="E205" s="18">
        <v>2</v>
      </c>
      <c r="F205" s="17">
        <v>18.440000000000001</v>
      </c>
      <c r="G205" s="17">
        <v>16.37</v>
      </c>
      <c r="H205" s="17">
        <v>14.3</v>
      </c>
      <c r="I205" s="16"/>
      <c r="J205" s="17">
        <v>18.86</v>
      </c>
      <c r="K205" s="17">
        <v>22.99</v>
      </c>
      <c r="L205" s="17">
        <v>29.69</v>
      </c>
      <c r="M205" s="17"/>
      <c r="N205" s="17">
        <v>49.441863794</v>
      </c>
      <c r="O205" s="17">
        <v>121.11042294999999</v>
      </c>
      <c r="P205" s="18" t="s">
        <v>15</v>
      </c>
      <c r="Q205" s="14" t="s">
        <v>713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339</v>
      </c>
      <c r="D206" s="19" t="s">
        <v>340</v>
      </c>
      <c r="E206" s="19">
        <v>7</v>
      </c>
      <c r="F206" s="16">
        <v>73.87</v>
      </c>
      <c r="G206" s="16">
        <v>66.08</v>
      </c>
      <c r="H206" s="16">
        <v>58.29</v>
      </c>
      <c r="I206" s="16"/>
      <c r="J206" s="16">
        <v>94.51</v>
      </c>
      <c r="K206" s="16">
        <v>110.08</v>
      </c>
      <c r="L206" s="16">
        <v>135.29</v>
      </c>
      <c r="M206" s="16"/>
      <c r="N206" s="16">
        <v>60.037490196</v>
      </c>
      <c r="O206" s="35">
        <v>27.456915804000001</v>
      </c>
      <c r="P206" s="19" t="s">
        <v>18</v>
      </c>
      <c r="Q206" s="15" t="s">
        <v>714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341</v>
      </c>
      <c r="D207" s="18" t="s">
        <v>342</v>
      </c>
      <c r="E207" s="18">
        <v>6</v>
      </c>
      <c r="F207" s="17">
        <v>11.43</v>
      </c>
      <c r="G207" s="17">
        <v>9.35</v>
      </c>
      <c r="H207" s="17">
        <v>7.27</v>
      </c>
      <c r="I207" s="16"/>
      <c r="J207" s="17">
        <v>14.58</v>
      </c>
      <c r="K207" s="17">
        <v>18.73</v>
      </c>
      <c r="L207" s="17">
        <v>25.46</v>
      </c>
      <c r="M207" s="17"/>
      <c r="N207" s="17">
        <v>80.975642074999996</v>
      </c>
      <c r="O207" s="17">
        <v>35.320706172000001</v>
      </c>
      <c r="P207" s="18" t="s">
        <v>18</v>
      </c>
      <c r="Q207" s="14" t="s">
        <v>715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343</v>
      </c>
      <c r="D208" s="19" t="s">
        <v>344</v>
      </c>
      <c r="E208" s="19">
        <v>0</v>
      </c>
      <c r="F208" s="16">
        <v>47.5</v>
      </c>
      <c r="G208" s="16">
        <v>43.39</v>
      </c>
      <c r="H208" s="16">
        <v>39.28</v>
      </c>
      <c r="I208" s="16"/>
      <c r="J208" s="16">
        <v>48.1</v>
      </c>
      <c r="K208" s="16">
        <v>56.31</v>
      </c>
      <c r="L208" s="16">
        <v>69.599999999999994</v>
      </c>
      <c r="M208" s="16"/>
      <c r="N208" s="16">
        <v>38.403397779000002</v>
      </c>
      <c r="O208" s="35">
        <v>404.92571874999999</v>
      </c>
      <c r="P208" s="19" t="s">
        <v>15</v>
      </c>
      <c r="Q208" s="15" t="s">
        <v>716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443</v>
      </c>
      <c r="D209" s="18" t="s">
        <v>444</v>
      </c>
      <c r="E209" s="18">
        <v>1</v>
      </c>
      <c r="F209" s="17">
        <v>4.17</v>
      </c>
      <c r="G209" s="17">
        <v>3.75</v>
      </c>
      <c r="H209" s="17">
        <v>3.33</v>
      </c>
      <c r="I209" s="16"/>
      <c r="J209" s="17">
        <v>4.24</v>
      </c>
      <c r="K209" s="17">
        <v>5.07</v>
      </c>
      <c r="L209" s="17">
        <v>6.42</v>
      </c>
      <c r="M209" s="17"/>
      <c r="N209" s="17">
        <v>46.992439048000001</v>
      </c>
      <c r="O209" s="17">
        <v>2.9183976499999997</v>
      </c>
      <c r="P209" s="18" t="s">
        <v>15</v>
      </c>
      <c r="Q209" s="14" t="s">
        <v>717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345</v>
      </c>
      <c r="D210" s="19" t="s">
        <v>718</v>
      </c>
      <c r="E210" s="19">
        <v>10</v>
      </c>
      <c r="F210" s="16">
        <v>14.67</v>
      </c>
      <c r="G210" s="16">
        <v>14.01</v>
      </c>
      <c r="H210" s="16">
        <v>13.36</v>
      </c>
      <c r="I210" s="16"/>
      <c r="J210" s="16">
        <v>15.13</v>
      </c>
      <c r="K210" s="16">
        <v>16.43</v>
      </c>
      <c r="L210" s="16">
        <v>18.54</v>
      </c>
      <c r="M210" s="16"/>
      <c r="N210" s="16">
        <v>67.408972453999993</v>
      </c>
      <c r="O210" s="35">
        <v>1.24338485</v>
      </c>
      <c r="P210" s="19" t="s">
        <v>18</v>
      </c>
      <c r="Q210" s="15" t="s">
        <v>719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345</v>
      </c>
      <c r="D211" s="18" t="s">
        <v>346</v>
      </c>
      <c r="E211" s="18">
        <v>10</v>
      </c>
      <c r="F211" s="17">
        <v>15.09</v>
      </c>
      <c r="G211" s="17">
        <v>14.37</v>
      </c>
      <c r="H211" s="17">
        <v>13.66</v>
      </c>
      <c r="I211" s="16"/>
      <c r="J211" s="17">
        <v>15.49</v>
      </c>
      <c r="K211" s="17">
        <v>16.91</v>
      </c>
      <c r="L211" s="17">
        <v>19.22</v>
      </c>
      <c r="M211" s="17"/>
      <c r="N211" s="17">
        <v>67.440911176</v>
      </c>
      <c r="O211" s="17">
        <v>2.8620641</v>
      </c>
      <c r="P211" s="18" t="s">
        <v>18</v>
      </c>
      <c r="Q211" s="14" t="s">
        <v>720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345</v>
      </c>
      <c r="D212" s="19" t="s">
        <v>347</v>
      </c>
      <c r="E212" s="19">
        <v>10</v>
      </c>
      <c r="F212" s="16">
        <v>44.93</v>
      </c>
      <c r="G212" s="16">
        <v>42.81</v>
      </c>
      <c r="H212" s="16">
        <v>40.700000000000003</v>
      </c>
      <c r="I212" s="16"/>
      <c r="J212" s="16">
        <v>46.11</v>
      </c>
      <c r="K212" s="16">
        <v>50.33</v>
      </c>
      <c r="L212" s="16">
        <v>57.16</v>
      </c>
      <c r="M212" s="16"/>
      <c r="N212" s="16">
        <v>67.480112277999993</v>
      </c>
      <c r="O212" s="35">
        <v>85.798662350000001</v>
      </c>
      <c r="P212" s="19" t="s">
        <v>18</v>
      </c>
      <c r="Q212" s="15" t="s">
        <v>721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348</v>
      </c>
      <c r="D213" s="18" t="s">
        <v>349</v>
      </c>
      <c r="E213" s="18">
        <v>7</v>
      </c>
      <c r="F213" s="17">
        <v>227.2</v>
      </c>
      <c r="G213" s="17">
        <v>207.93</v>
      </c>
      <c r="H213" s="17">
        <v>188.67</v>
      </c>
      <c r="I213" s="16"/>
      <c r="J213" s="17">
        <v>251.79</v>
      </c>
      <c r="K213" s="17">
        <v>290.31</v>
      </c>
      <c r="L213" s="17">
        <v>352.66</v>
      </c>
      <c r="M213" s="17"/>
      <c r="N213" s="17">
        <v>51.253397071000002</v>
      </c>
      <c r="O213" s="17">
        <v>16.623669714999998</v>
      </c>
      <c r="P213" s="18" t="s">
        <v>18</v>
      </c>
      <c r="Q213" s="14" t="s">
        <v>722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499</v>
      </c>
      <c r="D214" s="19" t="s">
        <v>500</v>
      </c>
      <c r="E214" s="19">
        <v>9</v>
      </c>
      <c r="F214" s="16">
        <v>5.19</v>
      </c>
      <c r="G214" s="16">
        <v>4.72</v>
      </c>
      <c r="H214" s="16">
        <v>4.26</v>
      </c>
      <c r="I214" s="16"/>
      <c r="J214" s="16">
        <v>6.07</v>
      </c>
      <c r="K214" s="16">
        <v>6.99</v>
      </c>
      <c r="L214" s="16">
        <v>8.49</v>
      </c>
      <c r="M214" s="16"/>
      <c r="N214" s="16">
        <v>56.160909037000003</v>
      </c>
      <c r="O214" s="35">
        <v>1.8331963499999999</v>
      </c>
      <c r="P214" s="19" t="s">
        <v>18</v>
      </c>
      <c r="Q214" s="15" t="s">
        <v>723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350</v>
      </c>
      <c r="D215" s="18" t="s">
        <v>351</v>
      </c>
      <c r="E215" s="18">
        <v>6</v>
      </c>
      <c r="F215" s="17">
        <v>33.369999999999997</v>
      </c>
      <c r="G215" s="17">
        <v>29.06</v>
      </c>
      <c r="H215" s="17">
        <v>24.75</v>
      </c>
      <c r="I215" s="16"/>
      <c r="J215" s="17">
        <v>40.89</v>
      </c>
      <c r="K215" s="17">
        <v>49.5</v>
      </c>
      <c r="L215" s="17">
        <v>63.44</v>
      </c>
      <c r="M215" s="17"/>
      <c r="N215" s="17">
        <v>58.594106326999999</v>
      </c>
      <c r="O215" s="17">
        <v>11.235102450000001</v>
      </c>
      <c r="P215" s="18" t="s">
        <v>18</v>
      </c>
      <c r="Q215" s="14" t="s">
        <v>724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352</v>
      </c>
      <c r="D216" s="19" t="s">
        <v>353</v>
      </c>
      <c r="E216" s="19">
        <v>5</v>
      </c>
      <c r="F216" s="16">
        <v>40.5</v>
      </c>
      <c r="G216" s="16">
        <v>36.94</v>
      </c>
      <c r="H216" s="16">
        <v>33.380000000000003</v>
      </c>
      <c r="I216" s="16"/>
      <c r="J216" s="16">
        <v>41.19</v>
      </c>
      <c r="K216" s="16">
        <v>48.3</v>
      </c>
      <c r="L216" s="16">
        <v>59.82</v>
      </c>
      <c r="M216" s="16"/>
      <c r="N216" s="16">
        <v>46.176503691000001</v>
      </c>
      <c r="O216" s="35">
        <v>178.4389917</v>
      </c>
      <c r="P216" s="19" t="s">
        <v>15</v>
      </c>
      <c r="Q216" s="15" t="s">
        <v>725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354</v>
      </c>
      <c r="D217" s="18" t="s">
        <v>355</v>
      </c>
      <c r="E217" s="18">
        <v>7</v>
      </c>
      <c r="F217" s="17">
        <v>32.15</v>
      </c>
      <c r="G217" s="17">
        <v>28.25</v>
      </c>
      <c r="H217" s="17">
        <v>24.35</v>
      </c>
      <c r="I217" s="16"/>
      <c r="J217" s="17">
        <v>34.97</v>
      </c>
      <c r="K217" s="17">
        <v>42.76</v>
      </c>
      <c r="L217" s="17">
        <v>55.37</v>
      </c>
      <c r="M217" s="17"/>
      <c r="N217" s="17">
        <v>52.786065714000003</v>
      </c>
      <c r="O217" s="17">
        <v>75.8623786</v>
      </c>
      <c r="P217" s="18" t="s">
        <v>18</v>
      </c>
      <c r="Q217" s="14" t="s">
        <v>726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356</v>
      </c>
      <c r="D218" s="19" t="s">
        <v>357</v>
      </c>
      <c r="E218" s="19">
        <v>4</v>
      </c>
      <c r="F218" s="16">
        <v>60.5</v>
      </c>
      <c r="G218" s="16">
        <v>50.27</v>
      </c>
      <c r="H218" s="16">
        <v>40.049999999999997</v>
      </c>
      <c r="I218" s="16"/>
      <c r="J218" s="16">
        <v>86.6</v>
      </c>
      <c r="K218" s="16">
        <v>107.04</v>
      </c>
      <c r="L218" s="16">
        <v>140.13</v>
      </c>
      <c r="M218" s="16"/>
      <c r="N218" s="16">
        <v>56.189330165999998</v>
      </c>
      <c r="O218" s="35">
        <v>78.853552135000001</v>
      </c>
      <c r="P218" s="19" t="s">
        <v>18</v>
      </c>
      <c r="Q218" s="15" t="s">
        <v>727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358</v>
      </c>
      <c r="D219" s="18" t="s">
        <v>359</v>
      </c>
      <c r="E219" s="18">
        <v>5</v>
      </c>
      <c r="F219" s="17">
        <v>26.67</v>
      </c>
      <c r="G219" s="17">
        <v>24.37</v>
      </c>
      <c r="H219" s="17">
        <v>22.07</v>
      </c>
      <c r="I219" s="16"/>
      <c r="J219" s="17">
        <v>27.09</v>
      </c>
      <c r="K219" s="17">
        <v>31.68</v>
      </c>
      <c r="L219" s="17">
        <v>39.119999999999997</v>
      </c>
      <c r="M219" s="17"/>
      <c r="N219" s="17">
        <v>45.872976055999999</v>
      </c>
      <c r="O219" s="17">
        <v>122.95562285</v>
      </c>
      <c r="P219" s="18" t="s">
        <v>15</v>
      </c>
      <c r="Q219" s="14" t="s">
        <v>728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360</v>
      </c>
      <c r="D220" s="19" t="s">
        <v>361</v>
      </c>
      <c r="E220" s="19">
        <v>4</v>
      </c>
      <c r="F220" s="16">
        <v>34.409999999999997</v>
      </c>
      <c r="G220" s="16">
        <v>29.8</v>
      </c>
      <c r="H220" s="16">
        <v>25.19</v>
      </c>
      <c r="I220" s="16"/>
      <c r="J220" s="16">
        <v>47.75</v>
      </c>
      <c r="K220" s="16">
        <v>56.96</v>
      </c>
      <c r="L220" s="16">
        <v>71.86</v>
      </c>
      <c r="M220" s="16"/>
      <c r="N220" s="16">
        <v>49.567994589000001</v>
      </c>
      <c r="O220" s="35">
        <v>139.59668820000002</v>
      </c>
      <c r="P220" s="19" t="s">
        <v>18</v>
      </c>
      <c r="Q220" s="15" t="s">
        <v>729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362</v>
      </c>
      <c r="D221" s="18" t="s">
        <v>363</v>
      </c>
      <c r="E221" s="18">
        <v>8</v>
      </c>
      <c r="F221" s="17">
        <v>15.92</v>
      </c>
      <c r="G221" s="17">
        <v>14.81</v>
      </c>
      <c r="H221" s="17">
        <v>13.71</v>
      </c>
      <c r="I221" s="16"/>
      <c r="J221" s="17">
        <v>17.84</v>
      </c>
      <c r="K221" s="17">
        <v>20.04</v>
      </c>
      <c r="L221" s="17">
        <v>23.61</v>
      </c>
      <c r="M221" s="17"/>
      <c r="N221" s="17">
        <v>51.909633583999998</v>
      </c>
      <c r="O221" s="17">
        <v>12.371617150000001</v>
      </c>
      <c r="P221" s="18" t="s">
        <v>18</v>
      </c>
      <c r="Q221" s="14" t="s">
        <v>730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459</v>
      </c>
      <c r="D222" s="19" t="s">
        <v>460</v>
      </c>
      <c r="E222" s="19">
        <v>3</v>
      </c>
      <c r="F222" s="16">
        <v>5.64</v>
      </c>
      <c r="G222" s="16">
        <v>4.93</v>
      </c>
      <c r="H222" s="16">
        <v>4.2300000000000004</v>
      </c>
      <c r="I222" s="16"/>
      <c r="J222" s="16">
        <v>5.75</v>
      </c>
      <c r="K222" s="16">
        <v>7.15</v>
      </c>
      <c r="L222" s="16">
        <v>9.42</v>
      </c>
      <c r="M222" s="16"/>
      <c r="N222" s="16">
        <v>42.854681018999997</v>
      </c>
      <c r="O222" s="35">
        <v>2.5309255500000001</v>
      </c>
      <c r="P222" s="19" t="s">
        <v>15</v>
      </c>
      <c r="Q222" s="15" t="s">
        <v>731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364</v>
      </c>
      <c r="D223" s="18" t="s">
        <v>365</v>
      </c>
      <c r="E223" s="18">
        <v>9</v>
      </c>
      <c r="F223" s="17">
        <v>15.48</v>
      </c>
      <c r="G223" s="17">
        <v>13.79</v>
      </c>
      <c r="H223" s="17">
        <v>12.11</v>
      </c>
      <c r="I223" s="16"/>
      <c r="J223" s="17">
        <v>16.03</v>
      </c>
      <c r="K223" s="17">
        <v>19.39</v>
      </c>
      <c r="L223" s="17">
        <v>24.83</v>
      </c>
      <c r="M223" s="17"/>
      <c r="N223" s="17">
        <v>80.662782845999999</v>
      </c>
      <c r="O223" s="17">
        <v>21.33761105</v>
      </c>
      <c r="P223" s="18" t="s">
        <v>18</v>
      </c>
      <c r="Q223" s="14" t="s">
        <v>732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366</v>
      </c>
      <c r="D224" s="19" t="s">
        <v>367</v>
      </c>
      <c r="E224" s="19">
        <v>9</v>
      </c>
      <c r="F224" s="16">
        <v>29.66</v>
      </c>
      <c r="G224" s="16">
        <v>26.35</v>
      </c>
      <c r="H224" s="16">
        <v>23.04</v>
      </c>
      <c r="I224" s="16"/>
      <c r="J224" s="16">
        <v>30.81</v>
      </c>
      <c r="K224" s="16">
        <v>37.42</v>
      </c>
      <c r="L224" s="16">
        <v>48.13</v>
      </c>
      <c r="M224" s="16"/>
      <c r="N224" s="16">
        <v>56.346986927000003</v>
      </c>
      <c r="O224" s="35">
        <v>163.30336765000001</v>
      </c>
      <c r="P224" s="19" t="s">
        <v>18</v>
      </c>
      <c r="Q224" s="15" t="s">
        <v>733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368</v>
      </c>
      <c r="D225" s="18" t="s">
        <v>369</v>
      </c>
      <c r="E225" s="18">
        <v>9</v>
      </c>
      <c r="F225" s="17">
        <v>7</v>
      </c>
      <c r="G225" s="17">
        <v>5.99</v>
      </c>
      <c r="H225" s="17">
        <v>4.99</v>
      </c>
      <c r="I225" s="16"/>
      <c r="J225" s="17">
        <v>7.76</v>
      </c>
      <c r="K225" s="17">
        <v>9.76</v>
      </c>
      <c r="L225" s="17">
        <v>13</v>
      </c>
      <c r="M225" s="17"/>
      <c r="N225" s="17">
        <v>58.227853519999996</v>
      </c>
      <c r="O225" s="17">
        <v>9.4625270999999991</v>
      </c>
      <c r="P225" s="18" t="s">
        <v>18</v>
      </c>
      <c r="Q225" s="14" t="s">
        <v>734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370</v>
      </c>
      <c r="D226" s="19" t="s">
        <v>371</v>
      </c>
      <c r="E226" s="19">
        <v>8</v>
      </c>
      <c r="F226" s="16">
        <v>61.33</v>
      </c>
      <c r="G226" s="16">
        <v>56.24</v>
      </c>
      <c r="H226" s="16">
        <v>51.15</v>
      </c>
      <c r="I226" s="16"/>
      <c r="J226" s="16">
        <v>72.22</v>
      </c>
      <c r="K226" s="16">
        <v>82.39</v>
      </c>
      <c r="L226" s="16">
        <v>98.86</v>
      </c>
      <c r="M226" s="16"/>
      <c r="N226" s="16">
        <v>45.175031838999999</v>
      </c>
      <c r="O226" s="35">
        <v>17.913589399999999</v>
      </c>
      <c r="P226" s="19" t="s">
        <v>18</v>
      </c>
      <c r="Q226" s="15" t="s">
        <v>735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372</v>
      </c>
      <c r="D227" s="18" t="s">
        <v>461</v>
      </c>
      <c r="E227" s="18">
        <v>10</v>
      </c>
      <c r="F227" s="17">
        <v>6.97</v>
      </c>
      <c r="G227" s="17">
        <v>6.36</v>
      </c>
      <c r="H227" s="17">
        <v>5.76</v>
      </c>
      <c r="I227" s="16"/>
      <c r="J227" s="17">
        <v>7.67</v>
      </c>
      <c r="K227" s="17">
        <v>8.8699999999999992</v>
      </c>
      <c r="L227" s="17">
        <v>10.82</v>
      </c>
      <c r="M227" s="17"/>
      <c r="N227" s="17">
        <v>60.228364573</v>
      </c>
      <c r="O227" s="17">
        <v>3.1605093000000002</v>
      </c>
      <c r="P227" s="18" t="s">
        <v>18</v>
      </c>
      <c r="Q227" s="14" t="s">
        <v>736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372</v>
      </c>
      <c r="D228" s="19" t="s">
        <v>373</v>
      </c>
      <c r="E228" s="19">
        <v>9</v>
      </c>
      <c r="F228" s="16">
        <v>7.15</v>
      </c>
      <c r="G228" s="16">
        <v>6.52</v>
      </c>
      <c r="H228" s="16">
        <v>5.9</v>
      </c>
      <c r="I228" s="16"/>
      <c r="J228" s="16">
        <v>7.78</v>
      </c>
      <c r="K228" s="16">
        <v>9.02</v>
      </c>
      <c r="L228" s="16">
        <v>11.03</v>
      </c>
      <c r="M228" s="16"/>
      <c r="N228" s="16">
        <v>62.526442484999997</v>
      </c>
      <c r="O228" s="35">
        <v>90.931640950000002</v>
      </c>
      <c r="P228" s="19" t="s">
        <v>18</v>
      </c>
      <c r="Q228" s="15" t="s">
        <v>737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374</v>
      </c>
      <c r="D229" s="18" t="s">
        <v>375</v>
      </c>
      <c r="E229" s="18">
        <v>7</v>
      </c>
      <c r="F229" s="17">
        <v>88.03</v>
      </c>
      <c r="G229" s="17">
        <v>81.12</v>
      </c>
      <c r="H229" s="17">
        <v>74.209999999999994</v>
      </c>
      <c r="I229" s="16"/>
      <c r="J229" s="17">
        <v>91.62</v>
      </c>
      <c r="K229" s="17">
        <v>105.43</v>
      </c>
      <c r="L229" s="17">
        <v>127.79</v>
      </c>
      <c r="M229" s="17"/>
      <c r="N229" s="17">
        <v>68.224935411999994</v>
      </c>
      <c r="O229" s="17">
        <v>1620.8533821000001</v>
      </c>
      <c r="P229" s="18" t="s">
        <v>18</v>
      </c>
      <c r="Q229" s="14" t="s">
        <v>738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376</v>
      </c>
      <c r="D230" s="19" t="s">
        <v>377</v>
      </c>
      <c r="E230" s="19">
        <v>4</v>
      </c>
      <c r="F230" s="16">
        <v>20.25</v>
      </c>
      <c r="G230" s="16">
        <v>18.98</v>
      </c>
      <c r="H230" s="16">
        <v>17.71</v>
      </c>
      <c r="I230" s="16"/>
      <c r="J230" s="16">
        <v>23.31</v>
      </c>
      <c r="K230" s="16">
        <v>25.84</v>
      </c>
      <c r="L230" s="16">
        <v>29.94</v>
      </c>
      <c r="M230" s="16"/>
      <c r="N230" s="16">
        <v>46.688638511999997</v>
      </c>
      <c r="O230" s="35">
        <v>7.2372942499999997</v>
      </c>
      <c r="P230" s="19" t="s">
        <v>18</v>
      </c>
      <c r="Q230" s="15" t="s">
        <v>739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378</v>
      </c>
      <c r="D231" s="18" t="s">
        <v>379</v>
      </c>
      <c r="E231" s="18">
        <v>10</v>
      </c>
      <c r="F231" s="17">
        <v>4.3600000000000003</v>
      </c>
      <c r="G231" s="17">
        <v>3.79</v>
      </c>
      <c r="H231" s="17">
        <v>3.22</v>
      </c>
      <c r="I231" s="16"/>
      <c r="J231" s="17">
        <v>4.91</v>
      </c>
      <c r="K231" s="17">
        <v>6.04</v>
      </c>
      <c r="L231" s="17">
        <v>7.87</v>
      </c>
      <c r="M231" s="17"/>
      <c r="N231" s="17">
        <v>74.437459684000004</v>
      </c>
      <c r="O231" s="17">
        <v>79.04162565</v>
      </c>
      <c r="P231" s="18" t="s">
        <v>18</v>
      </c>
      <c r="Q231" s="14" t="s">
        <v>740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380</v>
      </c>
      <c r="D232" s="19" t="s">
        <v>381</v>
      </c>
      <c r="E232" s="19">
        <v>9</v>
      </c>
      <c r="F232" s="16">
        <v>33.11</v>
      </c>
      <c r="G232" s="16">
        <v>29.92</v>
      </c>
      <c r="H232" s="16">
        <v>26.74</v>
      </c>
      <c r="I232" s="16"/>
      <c r="J232" s="16">
        <v>34.200000000000003</v>
      </c>
      <c r="K232" s="16">
        <v>40.56</v>
      </c>
      <c r="L232" s="16">
        <v>50.87</v>
      </c>
      <c r="M232" s="16"/>
      <c r="N232" s="16">
        <v>60.705174589999999</v>
      </c>
      <c r="O232" s="35">
        <v>321.72452870000001</v>
      </c>
      <c r="P232" s="19" t="s">
        <v>18</v>
      </c>
      <c r="Q232" s="15" t="s">
        <v>741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501</v>
      </c>
      <c r="D233" s="18" t="s">
        <v>502</v>
      </c>
      <c r="E233" s="18">
        <v>1</v>
      </c>
      <c r="F233" s="17">
        <v>77.8</v>
      </c>
      <c r="G233" s="17">
        <v>70.569999999999993</v>
      </c>
      <c r="H233" s="17">
        <v>63.34</v>
      </c>
      <c r="I233" s="16"/>
      <c r="J233" s="17">
        <v>79.989999999999995</v>
      </c>
      <c r="K233" s="17">
        <v>94.44</v>
      </c>
      <c r="L233" s="17">
        <v>117.82</v>
      </c>
      <c r="M233" s="17"/>
      <c r="N233" s="17">
        <v>44.499582889000003</v>
      </c>
      <c r="O233" s="17">
        <v>1.430120555</v>
      </c>
      <c r="P233" s="18" t="s">
        <v>15</v>
      </c>
      <c r="Q233" s="14" t="s">
        <v>742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382</v>
      </c>
      <c r="D234" s="19" t="s">
        <v>383</v>
      </c>
      <c r="E234" s="19">
        <v>9</v>
      </c>
      <c r="F234" s="16">
        <v>14.58</v>
      </c>
      <c r="G234" s="16">
        <v>13.18</v>
      </c>
      <c r="H234" s="16">
        <v>11.78</v>
      </c>
      <c r="I234" s="16"/>
      <c r="J234" s="16">
        <v>17.38</v>
      </c>
      <c r="K234" s="16">
        <v>20.170000000000002</v>
      </c>
      <c r="L234" s="16">
        <v>24.7</v>
      </c>
      <c r="M234" s="16"/>
      <c r="N234" s="16">
        <v>65.504559049999997</v>
      </c>
      <c r="O234" s="35">
        <v>17.586963999999998</v>
      </c>
      <c r="P234" s="19" t="s">
        <v>18</v>
      </c>
      <c r="Q234" s="15" t="s">
        <v>743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384</v>
      </c>
      <c r="D235" s="18" t="s">
        <v>385</v>
      </c>
      <c r="E235" s="18">
        <v>4</v>
      </c>
      <c r="F235" s="17">
        <v>27.21</v>
      </c>
      <c r="G235" s="17">
        <v>23.6</v>
      </c>
      <c r="H235" s="17">
        <v>19.989999999999998</v>
      </c>
      <c r="I235" s="16"/>
      <c r="J235" s="17">
        <v>34.69</v>
      </c>
      <c r="K235" s="17">
        <v>41.9</v>
      </c>
      <c r="L235" s="17">
        <v>53.58</v>
      </c>
      <c r="M235" s="17"/>
      <c r="N235" s="17">
        <v>55.591966829999997</v>
      </c>
      <c r="O235" s="17">
        <v>68.912466300000006</v>
      </c>
      <c r="P235" s="18" t="s">
        <v>18</v>
      </c>
      <c r="Q235" s="14" t="s">
        <v>744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470</v>
      </c>
      <c r="D236" s="19" t="s">
        <v>471</v>
      </c>
      <c r="E236" s="19">
        <v>10</v>
      </c>
      <c r="F236" s="16">
        <v>1.63</v>
      </c>
      <c r="G236" s="16">
        <v>1.43</v>
      </c>
      <c r="H236" s="16">
        <v>1.24</v>
      </c>
      <c r="I236" s="16"/>
      <c r="J236" s="16">
        <v>1.76</v>
      </c>
      <c r="K236" s="16">
        <v>2.14</v>
      </c>
      <c r="L236" s="16">
        <v>2.76</v>
      </c>
      <c r="M236" s="16"/>
      <c r="N236" s="16">
        <v>81.625804947999995</v>
      </c>
      <c r="O236" s="35">
        <v>2.198728</v>
      </c>
      <c r="P236" s="19" t="s">
        <v>18</v>
      </c>
      <c r="Q236" s="15" t="s">
        <v>745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386</v>
      </c>
      <c r="D237" s="18" t="s">
        <v>387</v>
      </c>
      <c r="E237" s="18">
        <v>1</v>
      </c>
      <c r="F237" s="17">
        <v>16.989999999999998</v>
      </c>
      <c r="G237" s="17">
        <v>15.68</v>
      </c>
      <c r="H237" s="17">
        <v>14.37</v>
      </c>
      <c r="I237" s="16"/>
      <c r="J237" s="17">
        <v>17.3</v>
      </c>
      <c r="K237" s="17">
        <v>19.91</v>
      </c>
      <c r="L237" s="17">
        <v>24.14</v>
      </c>
      <c r="M237" s="17"/>
      <c r="N237" s="17">
        <v>48.369024842999998</v>
      </c>
      <c r="O237" s="17">
        <v>19.831879050000001</v>
      </c>
      <c r="P237" s="18" t="s">
        <v>15</v>
      </c>
      <c r="Q237" s="14" t="s">
        <v>746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747</v>
      </c>
      <c r="D238" s="19" t="s">
        <v>748</v>
      </c>
      <c r="E238" s="19">
        <v>6</v>
      </c>
      <c r="F238" s="16">
        <v>35</v>
      </c>
      <c r="G238" s="16">
        <v>31.74</v>
      </c>
      <c r="H238" s="16">
        <v>28.48</v>
      </c>
      <c r="I238" s="16"/>
      <c r="J238" s="16">
        <v>42.54</v>
      </c>
      <c r="K238" s="16">
        <v>49.05</v>
      </c>
      <c r="L238" s="16">
        <v>59.59</v>
      </c>
      <c r="M238" s="16"/>
      <c r="N238" s="16">
        <v>68.574849158999996</v>
      </c>
      <c r="O238" s="35">
        <v>1.3115528609999998</v>
      </c>
      <c r="P238" s="19" t="s">
        <v>18</v>
      </c>
      <c r="Q238" s="15" t="s">
        <v>749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388</v>
      </c>
      <c r="D239" s="18" t="s">
        <v>389</v>
      </c>
      <c r="E239" s="18">
        <v>3</v>
      </c>
      <c r="F239" s="17">
        <v>48.24</v>
      </c>
      <c r="G239" s="17">
        <v>45.28</v>
      </c>
      <c r="H239" s="17">
        <v>42.33</v>
      </c>
      <c r="I239" s="16"/>
      <c r="J239" s="17">
        <v>49.02</v>
      </c>
      <c r="K239" s="17">
        <v>54.92</v>
      </c>
      <c r="L239" s="17">
        <v>64.48</v>
      </c>
      <c r="M239" s="17"/>
      <c r="N239" s="17">
        <v>37.869347761999997</v>
      </c>
      <c r="O239" s="17">
        <v>387.44554445</v>
      </c>
      <c r="P239" s="18" t="s">
        <v>15</v>
      </c>
      <c r="Q239" s="14" t="s">
        <v>750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437</v>
      </c>
      <c r="D240" s="19" t="s">
        <v>438</v>
      </c>
      <c r="E240" s="19">
        <v>7</v>
      </c>
      <c r="F240" s="16">
        <v>1833.9</v>
      </c>
      <c r="G240" s="16">
        <v>1539.46</v>
      </c>
      <c r="H240" s="16">
        <v>1245.02</v>
      </c>
      <c r="I240" s="16"/>
      <c r="J240" s="16">
        <v>1880</v>
      </c>
      <c r="K240" s="16">
        <v>2468.87</v>
      </c>
      <c r="L240" s="16">
        <v>3421.75</v>
      </c>
      <c r="M240" s="16"/>
      <c r="N240" s="16">
        <v>72.209828909999999</v>
      </c>
      <c r="O240" s="35">
        <v>3.3271567095000001</v>
      </c>
      <c r="P240" s="19" t="s">
        <v>18</v>
      </c>
      <c r="Q240" s="15" t="s">
        <v>751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390</v>
      </c>
      <c r="D241" s="18" t="s">
        <v>391</v>
      </c>
      <c r="E241" s="18">
        <v>7</v>
      </c>
      <c r="F241" s="17">
        <v>9.52</v>
      </c>
      <c r="G241" s="17">
        <v>8.82</v>
      </c>
      <c r="H241" s="17">
        <v>8.1199999999999992</v>
      </c>
      <c r="I241" s="16"/>
      <c r="J241" s="17">
        <v>10.37</v>
      </c>
      <c r="K241" s="17">
        <v>11.76</v>
      </c>
      <c r="L241" s="17">
        <v>14.01</v>
      </c>
      <c r="M241" s="17"/>
      <c r="N241" s="17">
        <v>58.453832660000003</v>
      </c>
      <c r="O241" s="17">
        <v>4.2128154000000002</v>
      </c>
      <c r="P241" s="18" t="s">
        <v>18</v>
      </c>
      <c r="Q241" s="14" t="s">
        <v>752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392</v>
      </c>
      <c r="D242" s="19" t="s">
        <v>393</v>
      </c>
      <c r="E242" s="19">
        <v>7</v>
      </c>
      <c r="F242" s="16" t="s">
        <v>35</v>
      </c>
      <c r="G242" s="16" t="s">
        <v>35</v>
      </c>
      <c r="H242" s="16" t="s">
        <v>35</v>
      </c>
      <c r="I242" s="16"/>
      <c r="J242" s="16" t="s">
        <v>35</v>
      </c>
      <c r="K242" s="16" t="s">
        <v>35</v>
      </c>
      <c r="L242" s="16" t="s">
        <v>35</v>
      </c>
      <c r="M242" s="16"/>
      <c r="N242" s="16" t="s">
        <v>35</v>
      </c>
      <c r="O242" s="35" t="s">
        <v>35</v>
      </c>
      <c r="P242" s="19" t="s">
        <v>35</v>
      </c>
      <c r="Q242" s="15" t="s">
        <v>36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394</v>
      </c>
      <c r="D243" s="18" t="s">
        <v>395</v>
      </c>
      <c r="E243" s="18">
        <v>6</v>
      </c>
      <c r="F243" s="17">
        <v>11.52</v>
      </c>
      <c r="G243" s="17">
        <v>9.7200000000000006</v>
      </c>
      <c r="H243" s="17">
        <v>7.92</v>
      </c>
      <c r="I243" s="16"/>
      <c r="J243" s="17">
        <v>15.29</v>
      </c>
      <c r="K243" s="17">
        <v>18.88</v>
      </c>
      <c r="L243" s="17">
        <v>24.7</v>
      </c>
      <c r="M243" s="17"/>
      <c r="N243" s="17">
        <v>54.180547887000003</v>
      </c>
      <c r="O243" s="17">
        <v>45.924399599999994</v>
      </c>
      <c r="P243" s="18" t="s">
        <v>18</v>
      </c>
      <c r="Q243" s="14"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396</v>
      </c>
      <c r="D244" s="19" t="s">
        <v>397</v>
      </c>
      <c r="E244" s="19">
        <v>9</v>
      </c>
      <c r="F244" s="16">
        <v>199.83</v>
      </c>
      <c r="G244" s="16">
        <v>186.23</v>
      </c>
      <c r="H244" s="16">
        <v>172.63</v>
      </c>
      <c r="I244" s="16"/>
      <c r="J244" s="16">
        <v>203.69</v>
      </c>
      <c r="K244" s="16">
        <v>230.88</v>
      </c>
      <c r="L244" s="16">
        <v>274.89</v>
      </c>
      <c r="M244" s="16"/>
      <c r="N244" s="16">
        <v>67.671653813000006</v>
      </c>
      <c r="O244" s="35">
        <v>5.8527086509999995</v>
      </c>
      <c r="P244" s="19" t="s">
        <v>18</v>
      </c>
      <c r="Q244" s="15" t="s">
        <v>754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398</v>
      </c>
      <c r="D245" s="18" t="s">
        <v>399</v>
      </c>
      <c r="E245" s="18">
        <v>4</v>
      </c>
      <c r="F245" s="17">
        <v>46.88</v>
      </c>
      <c r="G245" s="17">
        <v>39.840000000000003</v>
      </c>
      <c r="H245" s="17">
        <v>32.799999999999997</v>
      </c>
      <c r="I245" s="16"/>
      <c r="J245" s="17">
        <v>64.25</v>
      </c>
      <c r="K245" s="17">
        <v>78.319999999999993</v>
      </c>
      <c r="L245" s="17">
        <v>101.08</v>
      </c>
      <c r="M245" s="17"/>
      <c r="N245" s="17">
        <v>71.509338814000003</v>
      </c>
      <c r="O245" s="17">
        <v>4.2961231414999999</v>
      </c>
      <c r="P245" s="18" t="s">
        <v>18</v>
      </c>
      <c r="Q245" s="14" t="s">
        <v>755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503</v>
      </c>
      <c r="D246" s="19" t="s">
        <v>504</v>
      </c>
      <c r="E246" s="19">
        <v>4</v>
      </c>
      <c r="F246" s="16">
        <v>103.21</v>
      </c>
      <c r="G246" s="16">
        <v>98.68</v>
      </c>
      <c r="H246" s="16">
        <v>94.16</v>
      </c>
      <c r="I246" s="16"/>
      <c r="J246" s="16">
        <v>113.86</v>
      </c>
      <c r="K246" s="16">
        <v>122.9</v>
      </c>
      <c r="L246" s="16">
        <v>137.52000000000001</v>
      </c>
      <c r="M246" s="16"/>
      <c r="N246" s="16">
        <v>57.915853955000003</v>
      </c>
      <c r="O246" s="35">
        <v>4.5978303465000003</v>
      </c>
      <c r="P246" s="19" t="s">
        <v>18</v>
      </c>
      <c r="Q246" s="15" t="s">
        <v>756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462</v>
      </c>
      <c r="D247" s="18" t="s">
        <v>463</v>
      </c>
      <c r="E247" s="18">
        <v>4</v>
      </c>
      <c r="F247" s="17">
        <v>33.58</v>
      </c>
      <c r="G247" s="17">
        <v>27.89</v>
      </c>
      <c r="H247" s="17">
        <v>22.2</v>
      </c>
      <c r="I247" s="16"/>
      <c r="J247" s="17">
        <v>47.71</v>
      </c>
      <c r="K247" s="17">
        <v>59.08</v>
      </c>
      <c r="L247" s="17">
        <v>77.489999999999995</v>
      </c>
      <c r="M247" s="17"/>
      <c r="N247" s="17">
        <v>63.208380065</v>
      </c>
      <c r="O247" s="17">
        <v>1.6160886694999999</v>
      </c>
      <c r="P247" s="18" t="s">
        <v>18</v>
      </c>
      <c r="Q247" s="14" t="s">
        <v>757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490</v>
      </c>
      <c r="D248" s="19" t="s">
        <v>491</v>
      </c>
      <c r="E248" s="19">
        <v>4</v>
      </c>
      <c r="F248" s="16">
        <v>91.76</v>
      </c>
      <c r="G248" s="16">
        <v>87.18</v>
      </c>
      <c r="H248" s="16">
        <v>82.6</v>
      </c>
      <c r="I248" s="16"/>
      <c r="J248" s="16">
        <v>101.2</v>
      </c>
      <c r="K248" s="16">
        <v>110.35</v>
      </c>
      <c r="L248" s="16">
        <v>125.17</v>
      </c>
      <c r="M248" s="16"/>
      <c r="N248" s="16">
        <v>61.358307664999998</v>
      </c>
      <c r="O248" s="35">
        <v>1.734116172</v>
      </c>
      <c r="P248" s="19" t="s">
        <v>18</v>
      </c>
      <c r="Q248" s="15" t="s">
        <v>758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505</v>
      </c>
      <c r="D249" s="18" t="s">
        <v>506</v>
      </c>
      <c r="E249" s="18">
        <v>7</v>
      </c>
      <c r="F249" s="17">
        <v>42.61</v>
      </c>
      <c r="G249" s="17">
        <v>37.79</v>
      </c>
      <c r="H249" s="17">
        <v>32.97</v>
      </c>
      <c r="I249" s="16"/>
      <c r="J249" s="17">
        <v>51.84</v>
      </c>
      <c r="K249" s="17">
        <v>61.47</v>
      </c>
      <c r="L249" s="17">
        <v>77.06</v>
      </c>
      <c r="M249" s="17"/>
      <c r="N249" s="17">
        <v>58.040781662000001</v>
      </c>
      <c r="O249" s="17">
        <v>1.0456978895</v>
      </c>
      <c r="P249" s="18" t="s">
        <v>18</v>
      </c>
      <c r="Q249" s="14" t="s">
        <v>759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400</v>
      </c>
      <c r="D250" s="19" t="s">
        <v>401</v>
      </c>
      <c r="E250" s="19">
        <v>4</v>
      </c>
      <c r="F250" s="16">
        <v>84.25</v>
      </c>
      <c r="G250" s="16">
        <v>70.08</v>
      </c>
      <c r="H250" s="16">
        <v>55.92</v>
      </c>
      <c r="I250" s="16"/>
      <c r="J250" s="16">
        <v>119.5</v>
      </c>
      <c r="K250" s="16">
        <v>147.82</v>
      </c>
      <c r="L250" s="16">
        <v>193.65</v>
      </c>
      <c r="M250" s="16"/>
      <c r="N250" s="16">
        <v>60.478778554999998</v>
      </c>
      <c r="O250" s="35">
        <v>8.9673487284999993</v>
      </c>
      <c r="P250" s="19" t="s">
        <v>18</v>
      </c>
      <c r="Q250" s="15" t="s">
        <v>760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402</v>
      </c>
      <c r="D251" s="18" t="s">
        <v>403</v>
      </c>
      <c r="E251" s="18">
        <v>4</v>
      </c>
      <c r="F251" s="17">
        <v>32.92</v>
      </c>
      <c r="G251" s="17">
        <v>24.87</v>
      </c>
      <c r="H251" s="17">
        <v>16.829999999999998</v>
      </c>
      <c r="I251" s="16"/>
      <c r="J251" s="17">
        <v>53.1</v>
      </c>
      <c r="K251" s="17">
        <v>69.180000000000007</v>
      </c>
      <c r="L251" s="17">
        <v>95.21</v>
      </c>
      <c r="M251" s="17"/>
      <c r="N251" s="17">
        <v>55.242882862999998</v>
      </c>
      <c r="O251" s="17">
        <v>8.8484512415000012</v>
      </c>
      <c r="P251" s="18" t="s">
        <v>18</v>
      </c>
      <c r="Q251" s="14" t="s">
        <v>761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404</v>
      </c>
      <c r="D252" s="19" t="s">
        <v>405</v>
      </c>
      <c r="E252" s="19">
        <v>4</v>
      </c>
      <c r="F252" s="16">
        <v>49.07</v>
      </c>
      <c r="G252" s="16">
        <v>40.08</v>
      </c>
      <c r="H252" s="16">
        <v>31.09</v>
      </c>
      <c r="I252" s="16"/>
      <c r="J252" s="16">
        <v>72.150000000000006</v>
      </c>
      <c r="K252" s="16">
        <v>90.12</v>
      </c>
      <c r="L252" s="16">
        <v>119.2</v>
      </c>
      <c r="M252" s="16"/>
      <c r="N252" s="16">
        <v>61.614584153000003</v>
      </c>
      <c r="O252" s="35">
        <v>19.038689818999998</v>
      </c>
      <c r="P252" s="19" t="s">
        <v>18</v>
      </c>
      <c r="Q252" s="15" t="s">
        <v>762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507</v>
      </c>
      <c r="D253" s="18" t="s">
        <v>508</v>
      </c>
      <c r="E253" s="18">
        <v>4</v>
      </c>
      <c r="F253" s="17">
        <v>62.87</v>
      </c>
      <c r="G253" s="17">
        <v>52.18</v>
      </c>
      <c r="H253" s="17">
        <v>41.5</v>
      </c>
      <c r="I253" s="16"/>
      <c r="J253" s="17">
        <v>89.49</v>
      </c>
      <c r="K253" s="17">
        <v>110.85</v>
      </c>
      <c r="L253" s="17">
        <v>145.41999999999999</v>
      </c>
      <c r="M253" s="17"/>
      <c r="N253" s="17">
        <v>61.992506966999997</v>
      </c>
      <c r="O253" s="17">
        <v>1.784923786</v>
      </c>
      <c r="P253" s="18" t="s">
        <v>18</v>
      </c>
      <c r="Q253" s="14" t="s">
        <v>763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449</v>
      </c>
      <c r="D254" s="19" t="s">
        <v>450</v>
      </c>
      <c r="E254" s="19">
        <v>0</v>
      </c>
      <c r="F254" s="16">
        <v>96.74</v>
      </c>
      <c r="G254" s="16">
        <v>92.97</v>
      </c>
      <c r="H254" s="16">
        <v>89.2</v>
      </c>
      <c r="I254" s="16"/>
      <c r="J254" s="16">
        <v>98.85</v>
      </c>
      <c r="K254" s="16">
        <v>106.38</v>
      </c>
      <c r="L254" s="16">
        <v>118.58</v>
      </c>
      <c r="M254" s="16"/>
      <c r="N254" s="16">
        <v>26.133920964000001</v>
      </c>
      <c r="O254" s="35">
        <v>3.0303811795</v>
      </c>
      <c r="P254" s="19" t="s">
        <v>15</v>
      </c>
      <c r="Q254" s="15" t="s">
        <v>764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406</v>
      </c>
      <c r="D255" s="18" t="s">
        <v>407</v>
      </c>
      <c r="E255" s="18">
        <v>7</v>
      </c>
      <c r="F255" s="17">
        <v>134.93</v>
      </c>
      <c r="G255" s="17">
        <v>128.30000000000001</v>
      </c>
      <c r="H255" s="17">
        <v>121.68</v>
      </c>
      <c r="I255" s="16"/>
      <c r="J255" s="17">
        <v>148.49</v>
      </c>
      <c r="K255" s="17">
        <v>161.72999999999999</v>
      </c>
      <c r="L255" s="17">
        <v>183.16</v>
      </c>
      <c r="M255" s="17"/>
      <c r="N255" s="17">
        <v>65.651934518000004</v>
      </c>
      <c r="O255" s="17">
        <v>6.8624883675000001</v>
      </c>
      <c r="P255" s="18" t="s">
        <v>18</v>
      </c>
      <c r="Q255" s="14" t="s">
        <v>765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485</v>
      </c>
      <c r="D256" s="19" t="s">
        <v>486</v>
      </c>
      <c r="E256" s="19">
        <v>4</v>
      </c>
      <c r="F256" s="16">
        <v>70.510000000000005</v>
      </c>
      <c r="G256" s="16">
        <v>58.56</v>
      </c>
      <c r="H256" s="16">
        <v>46.61</v>
      </c>
      <c r="I256" s="16"/>
      <c r="J256" s="16">
        <v>100</v>
      </c>
      <c r="K256" s="16">
        <v>123.89</v>
      </c>
      <c r="L256" s="16">
        <v>162.56</v>
      </c>
      <c r="M256" s="16"/>
      <c r="N256" s="16">
        <v>62.611660346000001</v>
      </c>
      <c r="O256" s="35">
        <v>1.5479639970000001</v>
      </c>
      <c r="P256" s="19" t="s">
        <v>18</v>
      </c>
      <c r="Q256" s="15" t="s">
        <v>766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408</v>
      </c>
      <c r="D257" s="18" t="s">
        <v>409</v>
      </c>
      <c r="E257" s="18">
        <v>9</v>
      </c>
      <c r="F257" s="17">
        <v>191.64</v>
      </c>
      <c r="G257" s="17">
        <v>178.56</v>
      </c>
      <c r="H257" s="17">
        <v>165.48</v>
      </c>
      <c r="I257" s="16"/>
      <c r="J257" s="17">
        <v>195.73</v>
      </c>
      <c r="K257" s="17">
        <v>221.88</v>
      </c>
      <c r="L257" s="17">
        <v>264.2</v>
      </c>
      <c r="M257" s="17"/>
      <c r="N257" s="17">
        <v>66.473828385999994</v>
      </c>
      <c r="O257" s="17">
        <v>861.99448992999999</v>
      </c>
      <c r="P257" s="18" t="s">
        <v>18</v>
      </c>
      <c r="Q257" s="14" t="s">
        <v>767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768</v>
      </c>
      <c r="D258" s="19" t="s">
        <v>769</v>
      </c>
      <c r="E258" s="19">
        <v>8</v>
      </c>
      <c r="F258" s="16">
        <v>88.24</v>
      </c>
      <c r="G258" s="16">
        <v>84.14</v>
      </c>
      <c r="H258" s="16">
        <v>80.040000000000006</v>
      </c>
      <c r="I258" s="16"/>
      <c r="J258" s="16">
        <v>96.48</v>
      </c>
      <c r="K258" s="16">
        <v>104.67</v>
      </c>
      <c r="L258" s="16">
        <v>117.94</v>
      </c>
      <c r="M258" s="16"/>
      <c r="N258" s="16">
        <v>66.994693995000006</v>
      </c>
      <c r="O258" s="35">
        <v>1.1945529989999999</v>
      </c>
      <c r="P258" s="19" t="s">
        <v>18</v>
      </c>
      <c r="Q258" s="15" t="s">
        <v>770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509</v>
      </c>
      <c r="D259" s="18" t="s">
        <v>510</v>
      </c>
      <c r="E259" s="18">
        <v>6</v>
      </c>
      <c r="F259" s="17">
        <v>143.65</v>
      </c>
      <c r="G259" s="17">
        <v>137.04</v>
      </c>
      <c r="H259" s="17">
        <v>130.44</v>
      </c>
      <c r="I259" s="16"/>
      <c r="J259" s="17">
        <v>147.21</v>
      </c>
      <c r="K259" s="17">
        <v>160.41</v>
      </c>
      <c r="L259" s="17">
        <v>181.77</v>
      </c>
      <c r="M259" s="17"/>
      <c r="N259" s="17">
        <v>61.766537321999998</v>
      </c>
      <c r="O259" s="17">
        <v>2.8458247244999999</v>
      </c>
      <c r="P259" s="18" t="s">
        <v>18</v>
      </c>
      <c r="Q259" s="14" t="s">
        <v>771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410</v>
      </c>
      <c r="D260" s="19" t="s">
        <v>411</v>
      </c>
      <c r="E260" s="19">
        <v>4</v>
      </c>
      <c r="F260" s="16">
        <v>397.82</v>
      </c>
      <c r="G260" s="16">
        <v>379.47</v>
      </c>
      <c r="H260" s="16">
        <v>361.13</v>
      </c>
      <c r="I260" s="16"/>
      <c r="J260" s="16">
        <v>433.61</v>
      </c>
      <c r="K260" s="16">
        <v>470.29</v>
      </c>
      <c r="L260" s="16">
        <v>529.65</v>
      </c>
      <c r="M260" s="16"/>
      <c r="N260" s="16">
        <v>67.733885293</v>
      </c>
      <c r="O260" s="35">
        <v>59.407028068000002</v>
      </c>
      <c r="P260" s="19" t="s">
        <v>18</v>
      </c>
      <c r="Q260" s="15" t="s">
        <v>772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412</v>
      </c>
      <c r="D261" s="18" t="s">
        <v>413</v>
      </c>
      <c r="E261" s="18">
        <v>7</v>
      </c>
      <c r="F261" s="17">
        <v>119.07</v>
      </c>
      <c r="G261" s="17">
        <v>91.72</v>
      </c>
      <c r="H261" s="17">
        <v>64.37</v>
      </c>
      <c r="I261" s="16"/>
      <c r="J261" s="17">
        <v>190.5</v>
      </c>
      <c r="K261" s="17">
        <v>245.19</v>
      </c>
      <c r="L261" s="17">
        <v>333.69</v>
      </c>
      <c r="M261" s="17"/>
      <c r="N261" s="17">
        <v>53.716788111</v>
      </c>
      <c r="O261" s="17">
        <v>9.5396526489999989</v>
      </c>
      <c r="P261" s="18" t="s">
        <v>18</v>
      </c>
      <c r="Q261" s="14" t="s">
        <v>773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414</v>
      </c>
      <c r="D262" s="19" t="s">
        <v>415</v>
      </c>
      <c r="E262" s="19">
        <v>7</v>
      </c>
      <c r="F262" s="16">
        <v>122.74</v>
      </c>
      <c r="G262" s="16">
        <v>116.12</v>
      </c>
      <c r="H262" s="16">
        <v>109.5</v>
      </c>
      <c r="I262" s="16"/>
      <c r="J262" s="16">
        <v>130.44</v>
      </c>
      <c r="K262" s="16">
        <v>143.66999999999999</v>
      </c>
      <c r="L262" s="16">
        <v>165.08</v>
      </c>
      <c r="M262" s="16"/>
      <c r="N262" s="16">
        <v>59.426374191999997</v>
      </c>
      <c r="O262" s="35">
        <v>326.25285460000003</v>
      </c>
      <c r="P262" s="19" t="s">
        <v>18</v>
      </c>
      <c r="Q262" s="15" t="s">
        <v>774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511</v>
      </c>
      <c r="D263" s="18" t="s">
        <v>512</v>
      </c>
      <c r="E263" s="18">
        <v>9</v>
      </c>
      <c r="F263" s="17">
        <v>69.22</v>
      </c>
      <c r="G263" s="17">
        <v>64.680000000000007</v>
      </c>
      <c r="H263" s="17">
        <v>60.14</v>
      </c>
      <c r="I263" s="16"/>
      <c r="J263" s="17">
        <v>70.95</v>
      </c>
      <c r="K263" s="17">
        <v>80.02</v>
      </c>
      <c r="L263" s="17">
        <v>94.71</v>
      </c>
      <c r="M263" s="17"/>
      <c r="N263" s="17">
        <v>65.045328080999994</v>
      </c>
      <c r="O263" s="17">
        <v>1.3920999745</v>
      </c>
      <c r="P263" s="18" t="s">
        <v>18</v>
      </c>
      <c r="Q263" s="14" t="s">
        <v>775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416</v>
      </c>
      <c r="D264" s="19" t="s">
        <v>417</v>
      </c>
      <c r="E264" s="19">
        <v>9</v>
      </c>
      <c r="F264" s="16">
        <v>201.29</v>
      </c>
      <c r="G264" s="16">
        <v>187.5</v>
      </c>
      <c r="H264" s="16">
        <v>173.71</v>
      </c>
      <c r="I264" s="16"/>
      <c r="J264" s="16">
        <v>205.42</v>
      </c>
      <c r="K264" s="16">
        <v>232.99</v>
      </c>
      <c r="L264" s="16">
        <v>277.61</v>
      </c>
      <c r="M264" s="16"/>
      <c r="N264" s="16">
        <v>66.29786575</v>
      </c>
      <c r="O264" s="35">
        <v>211.18676143000002</v>
      </c>
      <c r="P264" s="19" t="s">
        <v>18</v>
      </c>
      <c r="Q264" s="15" t="s">
        <v>776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418</v>
      </c>
      <c r="D265" s="18" t="s">
        <v>419</v>
      </c>
      <c r="E265" s="18">
        <v>9</v>
      </c>
      <c r="F265" s="17">
        <v>139.38</v>
      </c>
      <c r="G265" s="17">
        <v>130.31</v>
      </c>
      <c r="H265" s="17">
        <v>121.24</v>
      </c>
      <c r="I265" s="16"/>
      <c r="J265" s="17">
        <v>142.37</v>
      </c>
      <c r="K265" s="17">
        <v>160.5</v>
      </c>
      <c r="L265" s="17">
        <v>189.84</v>
      </c>
      <c r="M265" s="17"/>
      <c r="N265" s="17">
        <v>65.335970133999993</v>
      </c>
      <c r="O265" s="17">
        <v>13.749597353999999</v>
      </c>
      <c r="P265" s="18" t="s">
        <v>18</v>
      </c>
      <c r="Q265" s="14" t="s">
        <v>777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487</v>
      </c>
      <c r="D266" s="19" t="s">
        <v>488</v>
      </c>
      <c r="E266" s="19">
        <v>7</v>
      </c>
      <c r="F266" s="16">
        <v>200.36</v>
      </c>
      <c r="G266" s="16">
        <v>186.3</v>
      </c>
      <c r="H266" s="16">
        <v>172.24</v>
      </c>
      <c r="I266" s="16"/>
      <c r="J266" s="16">
        <v>205.98</v>
      </c>
      <c r="K266" s="16">
        <v>234.09</v>
      </c>
      <c r="L266" s="16">
        <v>279.58999999999997</v>
      </c>
      <c r="M266" s="16"/>
      <c r="N266" s="16">
        <v>69.042287732999995</v>
      </c>
      <c r="O266" s="35">
        <v>6.2478300495000001</v>
      </c>
      <c r="P266" s="19" t="s">
        <v>18</v>
      </c>
      <c r="Q266" s="15" t="s">
        <v>778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420</v>
      </c>
      <c r="D267" s="18" t="s">
        <v>421</v>
      </c>
      <c r="E267" s="18">
        <v>7</v>
      </c>
      <c r="F267" s="17">
        <v>66.31</v>
      </c>
      <c r="G267" s="17">
        <v>63.77</v>
      </c>
      <c r="H267" s="17">
        <v>61.24</v>
      </c>
      <c r="I267" s="16"/>
      <c r="J267" s="17">
        <v>67.75</v>
      </c>
      <c r="K267" s="17">
        <v>72.81</v>
      </c>
      <c r="L267" s="17">
        <v>81</v>
      </c>
      <c r="M267" s="17"/>
      <c r="N267" s="17">
        <v>81.984337972000006</v>
      </c>
      <c r="O267" s="17">
        <v>11.103554212999999</v>
      </c>
      <c r="P267" s="18" t="s">
        <v>18</v>
      </c>
      <c r="Q267" s="14" t="s">
        <v>779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422</v>
      </c>
      <c r="D268" s="19" t="s">
        <v>423</v>
      </c>
      <c r="E268" s="19">
        <v>4</v>
      </c>
      <c r="F268" s="16">
        <v>48.34</v>
      </c>
      <c r="G268" s="16">
        <v>46.01</v>
      </c>
      <c r="H268" s="16">
        <v>43.69</v>
      </c>
      <c r="I268" s="16"/>
      <c r="J268" s="16">
        <v>52.95</v>
      </c>
      <c r="K268" s="16">
        <v>57.59</v>
      </c>
      <c r="L268" s="16">
        <v>65.09</v>
      </c>
      <c r="M268" s="16"/>
      <c r="N268" s="16">
        <v>67.424319413000006</v>
      </c>
      <c r="O268" s="35">
        <v>5.4293480990000003</v>
      </c>
      <c r="P268" s="19" t="s">
        <v>18</v>
      </c>
      <c r="Q268" s="15" t="s">
        <v>780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424</v>
      </c>
      <c r="D269" s="18" t="s">
        <v>425</v>
      </c>
      <c r="E269" s="18">
        <v>4</v>
      </c>
      <c r="F269" s="17">
        <v>101.11</v>
      </c>
      <c r="G269" s="17">
        <v>92.85</v>
      </c>
      <c r="H269" s="17">
        <v>84.59</v>
      </c>
      <c r="I269" s="16"/>
      <c r="J269" s="17">
        <v>116.42</v>
      </c>
      <c r="K269" s="17">
        <v>132.93</v>
      </c>
      <c r="L269" s="17">
        <v>159.66</v>
      </c>
      <c r="M269" s="17"/>
      <c r="N269" s="17">
        <v>70.367617760000002</v>
      </c>
      <c r="O269" s="17">
        <v>10.427579852999999</v>
      </c>
      <c r="P269" s="18" t="s">
        <v>18</v>
      </c>
      <c r="Q269" s="14" t="s">
        <v>781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513</v>
      </c>
      <c r="D270" s="19" t="s">
        <v>514</v>
      </c>
      <c r="E270" s="19">
        <v>9</v>
      </c>
      <c r="F270" s="16">
        <v>136.07</v>
      </c>
      <c r="G270" s="16">
        <v>129.18</v>
      </c>
      <c r="H270" s="16">
        <v>122.3</v>
      </c>
      <c r="I270" s="16"/>
      <c r="J270" s="16">
        <v>138</v>
      </c>
      <c r="K270" s="16">
        <v>151.76</v>
      </c>
      <c r="L270" s="16">
        <v>174.03</v>
      </c>
      <c r="M270" s="16"/>
      <c r="N270" s="16">
        <v>68.931815682000007</v>
      </c>
      <c r="O270" s="35">
        <v>2.6178854820000002</v>
      </c>
      <c r="P270" s="19" t="s">
        <v>18</v>
      </c>
      <c r="Q270" s="15" t="s">
        <v>782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474</v>
      </c>
      <c r="D271" s="18" t="s">
        <v>475</v>
      </c>
      <c r="E271" s="18">
        <v>9</v>
      </c>
      <c r="F271" s="17">
        <v>99.9</v>
      </c>
      <c r="G271" s="17">
        <v>93.41</v>
      </c>
      <c r="H271" s="17">
        <v>86.93</v>
      </c>
      <c r="I271" s="16"/>
      <c r="J271" s="17">
        <v>108.58</v>
      </c>
      <c r="K271" s="17">
        <v>121.54</v>
      </c>
      <c r="L271" s="17">
        <v>142.52000000000001</v>
      </c>
      <c r="M271" s="17"/>
      <c r="N271" s="17">
        <v>59.789371512000002</v>
      </c>
      <c r="O271" s="17">
        <v>2.4235865804999999</v>
      </c>
      <c r="P271" s="18" t="s">
        <v>18</v>
      </c>
      <c r="Q271" s="14" t="s">
        <v>783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515</v>
      </c>
      <c r="D272" s="19" t="s">
        <v>516</v>
      </c>
      <c r="E272" s="19">
        <v>9</v>
      </c>
      <c r="F272" s="16">
        <v>160.5</v>
      </c>
      <c r="G272" s="16">
        <v>149.53</v>
      </c>
      <c r="H272" s="16">
        <v>138.57</v>
      </c>
      <c r="I272" s="16"/>
      <c r="J272" s="16">
        <v>164.21</v>
      </c>
      <c r="K272" s="16">
        <v>186.13</v>
      </c>
      <c r="L272" s="16">
        <v>221.61</v>
      </c>
      <c r="M272" s="16"/>
      <c r="N272" s="16">
        <v>66.044357125999994</v>
      </c>
      <c r="O272" s="35">
        <v>5.3978149549999994</v>
      </c>
      <c r="P272" s="19" t="s">
        <v>18</v>
      </c>
      <c r="Q272" s="15" t="s">
        <v>784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426</v>
      </c>
      <c r="D273" s="18" t="s">
        <v>427</v>
      </c>
      <c r="E273" s="18">
        <v>4</v>
      </c>
      <c r="F273" s="17">
        <v>22.66</v>
      </c>
      <c r="G273" s="17">
        <v>18.940000000000001</v>
      </c>
      <c r="H273" s="17">
        <v>15.22</v>
      </c>
      <c r="I273" s="16"/>
      <c r="J273" s="17">
        <v>31.86</v>
      </c>
      <c r="K273" s="17">
        <v>39.29</v>
      </c>
      <c r="L273" s="17">
        <v>51.32</v>
      </c>
      <c r="M273" s="17"/>
      <c r="N273" s="17">
        <v>63.023979873000002</v>
      </c>
      <c r="O273" s="17">
        <v>3.0133409224999999</v>
      </c>
      <c r="P273" s="18" t="s">
        <v>18</v>
      </c>
      <c r="Q273" s="14" t="s">
        <v>785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492</v>
      </c>
      <c r="D274" s="19" t="s">
        <v>493</v>
      </c>
      <c r="E274" s="19">
        <v>6</v>
      </c>
      <c r="F274" s="16">
        <v>7.61</v>
      </c>
      <c r="G274" s="16">
        <v>7.11</v>
      </c>
      <c r="H274" s="16">
        <v>6.62</v>
      </c>
      <c r="I274" s="16"/>
      <c r="J274" s="16">
        <v>8.9499999999999993</v>
      </c>
      <c r="K274" s="16">
        <v>9.93</v>
      </c>
      <c r="L274" s="16">
        <v>11.53</v>
      </c>
      <c r="M274" s="16"/>
      <c r="N274" s="16">
        <v>60.231266906999998</v>
      </c>
      <c r="O274" s="35">
        <v>2.2145518200000001</v>
      </c>
      <c r="P274" s="19" t="s">
        <v>18</v>
      </c>
      <c r="Q274" s="15" t="s">
        <v>786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428</v>
      </c>
      <c r="D275" s="18" t="s">
        <v>429</v>
      </c>
      <c r="E275" s="18">
        <v>7</v>
      </c>
      <c r="F275" s="17" t="s">
        <v>35</v>
      </c>
      <c r="G275" s="17" t="s">
        <v>35</v>
      </c>
      <c r="H275" s="17" t="s">
        <v>35</v>
      </c>
      <c r="I275" s="16"/>
      <c r="J275" s="17" t="s">
        <v>35</v>
      </c>
      <c r="K275" s="17" t="s">
        <v>35</v>
      </c>
      <c r="L275" s="17" t="s">
        <v>35</v>
      </c>
      <c r="M275" s="17"/>
      <c r="N275" s="17" t="s">
        <v>35</v>
      </c>
      <c r="O275" s="17" t="s">
        <v>35</v>
      </c>
      <c r="P275" s="18" t="s">
        <v>35</v>
      </c>
      <c r="Q275" s="14" t="s">
        <v>36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430</v>
      </c>
      <c r="D276" s="19" t="s">
        <v>431</v>
      </c>
      <c r="E276" s="19">
        <v>9</v>
      </c>
      <c r="F276" s="16">
        <v>20</v>
      </c>
      <c r="G276" s="16">
        <v>18.600000000000001</v>
      </c>
      <c r="H276" s="16">
        <v>17.21</v>
      </c>
      <c r="I276" s="16"/>
      <c r="J276" s="16">
        <v>20.48</v>
      </c>
      <c r="K276" s="16">
        <v>23.26</v>
      </c>
      <c r="L276" s="16">
        <v>27.76</v>
      </c>
      <c r="M276" s="16"/>
      <c r="N276" s="16">
        <v>66.831300595000002</v>
      </c>
      <c r="O276" s="35">
        <v>13.575822719</v>
      </c>
      <c r="P276" s="19" t="s">
        <v>18</v>
      </c>
      <c r="Q276" s="15" t="s">
        <v>787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432</v>
      </c>
      <c r="D277" s="18" t="s">
        <v>433</v>
      </c>
      <c r="E277" s="18">
        <v>7</v>
      </c>
      <c r="F277" s="17">
        <v>18.350000000000001</v>
      </c>
      <c r="G277" s="17">
        <v>17.350000000000001</v>
      </c>
      <c r="H277" s="17">
        <v>16.36</v>
      </c>
      <c r="I277" s="16"/>
      <c r="J277" s="17">
        <v>19.96</v>
      </c>
      <c r="K277" s="17">
        <v>21.94</v>
      </c>
      <c r="L277" s="17">
        <v>25.16</v>
      </c>
      <c r="M277" s="17"/>
      <c r="N277" s="17">
        <v>72.235152142999993</v>
      </c>
      <c r="O277" s="17">
        <v>11.560869110000001</v>
      </c>
      <c r="P277" s="18" t="s">
        <v>18</v>
      </c>
      <c r="Q277" s="14" t="s">
        <v>788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434</v>
      </c>
      <c r="D278" s="19" t="s">
        <v>435</v>
      </c>
      <c r="E278" s="19">
        <v>7</v>
      </c>
      <c r="F278" s="16">
        <v>24.86</v>
      </c>
      <c r="G278" s="16">
        <v>22.87</v>
      </c>
      <c r="H278" s="16">
        <v>20.89</v>
      </c>
      <c r="I278" s="16"/>
      <c r="J278" s="16">
        <v>30.14</v>
      </c>
      <c r="K278" s="16">
        <v>34.1</v>
      </c>
      <c r="L278" s="16">
        <v>40.51</v>
      </c>
      <c r="M278" s="16"/>
      <c r="N278" s="16">
        <v>44.972915467999997</v>
      </c>
      <c r="O278" s="35">
        <v>48.138939389000001</v>
      </c>
      <c r="P278" s="19" t="s">
        <v>18</v>
      </c>
      <c r="Q278" s="15" t="s">
        <v>789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c r="D279" s="18"/>
      <c r="E279" s="18"/>
      <c r="F279" s="17"/>
      <c r="G279" s="17"/>
      <c r="H279" s="17"/>
      <c r="I279" s="16"/>
      <c r="J279" s="17"/>
      <c r="K279" s="17"/>
      <c r="L279" s="17"/>
      <c r="M279" s="17"/>
      <c r="N279" s="17"/>
      <c r="O279" s="17"/>
      <c r="P279" s="18"/>
      <c r="Q279" s="14"/>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c r="D280" s="19"/>
      <c r="E280" s="19"/>
      <c r="F280" s="16"/>
      <c r="G280" s="16"/>
      <c r="H280" s="16"/>
      <c r="I280" s="16"/>
      <c r="J280" s="16"/>
      <c r="K280" s="16"/>
      <c r="L280" s="16"/>
      <c r="M280" s="16"/>
      <c r="N280" s="16"/>
      <c r="O280" s="35"/>
      <c r="P280" s="19"/>
      <c r="Q280" s="15"/>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c r="D281" s="18"/>
      <c r="E281" s="18"/>
      <c r="F281" s="17"/>
      <c r="G281" s="17"/>
      <c r="H281" s="17"/>
      <c r="I281" s="16"/>
      <c r="J281" s="17"/>
      <c r="K281" s="17"/>
      <c r="L281" s="17"/>
      <c r="M281" s="17"/>
      <c r="N281" s="17"/>
      <c r="O281" s="17"/>
      <c r="P281" s="18"/>
      <c r="Q281" s="14"/>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c r="D282" s="19"/>
      <c r="E282" s="19"/>
      <c r="F282" s="16"/>
      <c r="G282" s="16"/>
      <c r="H282" s="16"/>
      <c r="I282" s="16"/>
      <c r="J282" s="16"/>
      <c r="K282" s="16"/>
      <c r="L282" s="16"/>
      <c r="M282" s="16"/>
      <c r="N282" s="16"/>
      <c r="O282" s="35"/>
      <c r="P282" s="19"/>
      <c r="Q282" s="15"/>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c r="D283" s="18"/>
      <c r="E283" s="18"/>
      <c r="F283" s="17"/>
      <c r="G283" s="17"/>
      <c r="H283" s="17"/>
      <c r="I283" s="16"/>
      <c r="J283" s="17"/>
      <c r="K283" s="17"/>
      <c r="L283" s="17"/>
      <c r="M283" s="17"/>
      <c r="N283" s="17"/>
      <c r="O283" s="17"/>
      <c r="P283" s="18"/>
      <c r="Q283" s="14"/>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c r="D284" s="19"/>
      <c r="E284" s="19"/>
      <c r="F284" s="16"/>
      <c r="G284" s="16"/>
      <c r="H284" s="16"/>
      <c r="I284" s="16"/>
      <c r="J284" s="16"/>
      <c r="K284" s="16"/>
      <c r="L284" s="16"/>
      <c r="M284" s="16"/>
      <c r="N284" s="16"/>
      <c r="O284" s="35"/>
      <c r="P284" s="19"/>
      <c r="Q284" s="15"/>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c r="D285" s="18"/>
      <c r="E285" s="18"/>
      <c r="F285" s="17"/>
      <c r="G285" s="17"/>
      <c r="H285" s="17"/>
      <c r="I285" s="16"/>
      <c r="J285" s="17"/>
      <c r="K285" s="17"/>
      <c r="L285" s="17"/>
      <c r="M285" s="17"/>
      <c r="N285" s="17"/>
      <c r="O285" s="17"/>
      <c r="P285" s="18"/>
      <c r="Q285" s="14"/>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c r="D286" s="19"/>
      <c r="E286" s="19"/>
      <c r="F286" s="16"/>
      <c r="G286" s="16"/>
      <c r="H286" s="16"/>
      <c r="I286" s="16"/>
      <c r="J286" s="16"/>
      <c r="K286" s="16"/>
      <c r="L286" s="16"/>
      <c r="M286" s="16"/>
      <c r="N286" s="16"/>
      <c r="O286" s="35"/>
      <c r="P286" s="19"/>
      <c r="Q286" s="15"/>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c r="D287" s="18"/>
      <c r="E287" s="18"/>
      <c r="F287" s="17"/>
      <c r="G287" s="17"/>
      <c r="H287" s="17"/>
      <c r="I287" s="16"/>
      <c r="J287" s="17"/>
      <c r="K287" s="17"/>
      <c r="L287" s="17"/>
      <c r="M287" s="17"/>
      <c r="N287" s="17"/>
      <c r="O287" s="17"/>
      <c r="P287" s="18"/>
      <c r="Q287" s="14"/>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c r="D288" s="19"/>
      <c r="E288" s="19"/>
      <c r="F288" s="16"/>
      <c r="G288" s="16"/>
      <c r="H288" s="16"/>
      <c r="I288" s="16"/>
      <c r="J288" s="16"/>
      <c r="K288" s="16"/>
      <c r="L288" s="16"/>
      <c r="M288" s="16"/>
      <c r="N288" s="16"/>
      <c r="O288" s="35"/>
      <c r="P288" s="19"/>
      <c r="Q288" s="15"/>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8"/>
      <c r="E289" s="18"/>
      <c r="F289" s="17"/>
      <c r="G289" s="17"/>
      <c r="H289" s="17"/>
      <c r="I289" s="16"/>
      <c r="J289" s="17"/>
      <c r="K289" s="17"/>
      <c r="L289" s="17"/>
      <c r="M289" s="17"/>
      <c r="N289" s="17"/>
      <c r="O289" s="17"/>
      <c r="P289" s="18"/>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c r="D290" s="19"/>
      <c r="E290" s="19"/>
      <c r="F290" s="16"/>
      <c r="G290" s="16"/>
      <c r="H290" s="16"/>
      <c r="I290" s="16"/>
      <c r="J290" s="16"/>
      <c r="K290" s="16"/>
      <c r="L290" s="16"/>
      <c r="M290" s="16"/>
      <c r="N290" s="16"/>
      <c r="O290" s="35"/>
      <c r="P290" s="19"/>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2026-04-18T01:16:23Z</cp:lastPrinted>
  <dcterms:created xsi:type="dcterms:W3CDTF">2020-05-21T15:06:06Z</dcterms:created>
  <dcterms:modified xsi:type="dcterms:W3CDTF">2026-04-20T22:13:20Z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