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47" documentId="14_{82F6EE54-92E6-4E2A-995E-828A4F459A9B}" xr6:coauthVersionLast="47" xr6:coauthVersionMax="47" xr10:uidLastSave="{FA3D30B1-8421-48F6-ADB7-A1D9E80FAFA3}"/>
  <bookViews>
    <workbookView xWindow="885" yWindow="17025" windowWidth="27075" windowHeight="145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<sst xmlns="http://schemas.openxmlformats.org/spreadsheetml/2006/main" count="1188" uniqueCount="852">
  <si>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</si>
  <si>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</si>
  <si>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</si>
  <si>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</si>
  <si>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</si>
  <si>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</si>
  <si>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</si>
  <si>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</si>
  <si>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</si>
  <si>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</si>
  <si>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</si>
  <si>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</si>
  <si>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</si>
  <si>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</si>
  <si>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</si>
  <si>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</si>
  <si>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</si>
  <si>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</si>
  <si>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</si>
  <si>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</si>
  <si>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</si>
  <si>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</si>
  <si>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</si>
  <si>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</si>
  <si>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</si>
  <si>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</si>
  <si>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</si>
  <si>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</si>
  <si>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</si>
  <si>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</si>
  <si>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</si>
  <si>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</si>
  <si>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</si>
  <si>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</si>
  <si>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</si>
  <si>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</si>
  <si>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</si>
  <si>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</si>
  <si>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</si>
  <si>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</si>
  <si>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</si>
  <si>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</si>
  <si>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</si>
  <si>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</si>
  <si>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</si>
  <si>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</si>
  <si>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</si>
  <si>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</si>
  <si>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</si>
  <si>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</si>
  <si>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</si>
  <si>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</si>
  <si>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</si>
  <si>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</si>
  <si>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</si>
  <si>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</si>
  <si>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</si>
  <si>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</si>
  <si>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</si>
  <si>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</si>
  <si>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</si>
  <si>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</si>
  <si>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</si>
  <si>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</si>
  <si>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</si>
  <si>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</si>
  <si>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</si>
  <si>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</si>
  <si>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</si>
  <si>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</si>
  <si>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</si>
  <si>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</si>
  <si>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</si>
  <si>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</si>
  <si>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</si>
  <si>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</si>
  <si>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</si>
  <si>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</si>
  <si>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</si>
  <si>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</si>
  <si>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</si>
  <si>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</si>
  <si>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</si>
  <si>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</si>
  <si>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</si>
  <si>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</si>
  <si>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</si>
  <si>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</si>
  <si>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</si>
  <si>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</si>
  <si>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</si>
  <si>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</si>
  <si>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</si>
  <si>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</si>
  <si>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</si>
  <si>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</si>
  <si>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</si>
  <si>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</si>
  <si>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</si>
  <si>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</si>
  <si>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</si>
  <si>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</si>
  <si>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</si>
  <si>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</si>
  <si>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</si>
  <si>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</si>
  <si>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</si>
  <si>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</si>
  <si>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</si>
  <si>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</si>
  <si>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</si>
  <si>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</si>
  <si>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</si>
  <si>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</si>
  <si>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</si>
  <si>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</si>
  <si>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</si>
  <si>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</si>
  <si>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</si>
  <si>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</si>
  <si>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</si>
  <si>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</si>
  <si>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</si>
  <si>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</si>
  <si>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</si>
  <si>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</si>
  <si>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</si>
  <si>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</si>
  <si>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</si>
  <si>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</si>
  <si>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</si>
  <si>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</si>
  <si>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</si>
  <si>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</si>
  <si>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</si>
  <si>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</si>
  <si>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</si>
  <si>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</si>
  <si>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</si>
  <si>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</si>
  <si>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</si>
  <si>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</si>
  <si>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</si>
  <si>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</si>
  <si>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</si>
  <si>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</si>
  <si>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</si>
  <si>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</si>
  <si>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</si>
  <si>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</si>
  <si>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</si>
  <si>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</si>
  <si>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</si>
  <si>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</si>
  <si>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</si>
  <si>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</si>
  <si>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</si>
  <si>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</si>
  <si>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</si>
  <si>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</si>
  <si>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</si>
  <si>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</si>
  <si>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</si>
  <si>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</si>
  <si>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</si>
  <si>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</si>
  <si>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</si>
  <si>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</si>
  <si>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</si>
  <si>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</si>
  <si>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</si>
  <si>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</si>
  <si>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</si>
  <si>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</si>
  <si>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</si>
  <si>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</si>
  <si>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</si>
  <si>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</si>
  <si>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</si>
  <si>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</si>
  <si>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</si>
  <si>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</si>
  <si>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</si>
  <si>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</si>
  <si>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</si>
  <si>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</si>
  <si>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</si>
  <si>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</si>
  <si>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</si>
  <si>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</si>
  <si>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</si>
  <si>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</si>
  <si>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</si>
  <si>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</si>
  <si>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</si>
  <si>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</si>
  <si>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</si>
  <si>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</si>
  <si>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</si>
  <si>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</si>
  <si>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</si>
  <si>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</si>
  <si>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</si>
  <si>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</si>
  <si>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</si>
  <si>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</si>
  <si>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</si>
  <si>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</si>
  <si>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</si>
  <si>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</si>
  <si>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</si>
  <si>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</si>
  <si>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</si>
  <si>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</si>
  <si>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</si>
  <si>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</si>
  <si>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</si>
  <si>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</si>
  <si>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</si>
  <si>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</si>
  <si>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</si>
  <si>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</si>
  <si>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</si>
  <si>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</si>
  <si>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</si>
  <si>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</si>
  <si>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</si>
  <si>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</si>
  <si>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</si>
  <si>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</si>
  <si>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</si>
  <si>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</si>
  <si>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</si>
  <si>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</si>
  <si>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</si>
  <si>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</si>
  <si>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</si>
  <si>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</si>
  <si>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</si>
  <si>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</si>
  <si>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</si>
  <si>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</si>
  <si>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</si>
  <si>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</si>
  <si>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</si>
  <si>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</si>
  <si>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</si>
  <si>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</si>
  <si>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</si>
  <si>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</si>
  <si>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</si>
  <si>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</si>
  <si>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</si>
  <si>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</si>
  <si>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</si>
  <si>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</si>
  <si>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</si>
  <si>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</si>
  <si>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</si>
  <si>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</si>
  <si>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</si>
  <si>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</si>
  <si>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</si>
  <si>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</si>
  <si>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</si>
  <si>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</si>
  <si>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</si>
  <si>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</si>
  <si>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</si>
  <si>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</si>
  <si>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</si>
  <si>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</si>
  <si>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</si>
  <si>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</si>
  <si>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</si>
  <si>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</si>
  <si>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</si>
  <si>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</si>
  <si>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</si>
  <si>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</si>
  <si>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</si>
  <si>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</si>
  <si>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</si>
  <si>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</si>
  <si>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</si>
  <si>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</si>
  <si>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</si>
  <si>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</si>
  <si>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</si>
  <si>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</si>
  <si>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</si>
  <si>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</si>
  <si>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</si>
  <si>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</si>
  <si>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</si>
  <si>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</si>
  <si>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</si>
  <si>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</si>
  <si>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</si>
  <si>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</si>
  <si>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</si>
  <si>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</si>
  <si>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</si>
  <si>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</si>
  <si>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</si>
  <si>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</si>
  <si>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</si>
  <si>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</si>
  <si>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</si>
  <si>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</si>
  <si>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</si>
  <si>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</si>
  <si>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</si>
  <si>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</si>
  <si>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</si>
  <si>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</si>
  <si>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</si>
  <si>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</si>
  <si>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</si>
  <si>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</si>
  <si>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</si>
  <si>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</si>
  <si>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</si>
  <si>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</si>
  <si>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</si>
  <si>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</si>
  <si>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</si>
  <si>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</si>
  <si>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</si>
  <si>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</si>
  <si>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</si>
  <si>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</si>
  <si>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</si>
  <si>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</si>
  <si>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</si>
  <si>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</si>
  <si>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</si>
  <si>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</si>
  <si>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</si>
  <si>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</si>
  <si>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</si>
  <si>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</si>
  <si>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</si>
  <si>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</si>
  <si>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</si>
  <si>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</si>
  <si>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</si>
  <si>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</si>
  <si>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</si>
  <si>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</si>
  <si>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</si>
  <si>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</si>
  <si>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</si>
  <si>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</si>
  <si>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</si>
  <si>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</si>
  <si>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</si>
  <si>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</si>
  <si>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</si>
  <si>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</si>
  <si>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</si>
  <si>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</si>
  <si>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</si>
  <si>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</si>
  <si>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</si>
  <si>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</si>
  <si>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</si>
  <si>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</si>
  <si>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</si>
  <si>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</si>
  <si>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</si>
  <si>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</si>
  <si>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</si>
  <si>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</si>
  <si>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</si>
  <si>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</si>
  <si>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</si>
  <si>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</si>
  <si>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</si>
  <si>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</si>
  <si>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</si>
  <si>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</si>
  <si>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</si>
  <si>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</si>
  <si>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</si>
  <si>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</si>
  <si>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</si>
  <si>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</si>
  <si>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</si>
  <si>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</si>
  <si>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</si>
  <si>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</si>
  <si>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</si>
  <si>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</si>
  <si>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</si>
  <si>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</si>
  <si>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</si>
  <si>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</si>
  <si>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</si>
  <si>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</si>
  <si>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</si>
  <si>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</si>
  <si>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</si>
  <si>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</si>
  <si>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</si>
  <si>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</si>
  <si>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</si>
  <si>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</si>
  <si>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</si>
  <si>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</si>
  <si>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</si>
  <si>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</si>
  <si>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</si>
  <si>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</si>
  <si>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</si>
  <si>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</si>
  <si>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</si>
  <si>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</si>
  <si>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</si>
  <si>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</si>
  <si>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</si>
  <si>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</si>
  <si>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</si>
  <si>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</si>
  <si>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</si>
  <si>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</si>
  <si>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</si>
  <si>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</si>
  <si>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</si>
  <si>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</si>
  <si>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</si>
  <si>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</si>
  <si>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</si>
  <si>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</si>
  <si>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</si>
  <si>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</si>
  <si>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</si>
  <si>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</si>
  <si>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</si>
  <si>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</si>
  <si>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</si>
  <si>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</si>
  <si>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</si>
  <si>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</si>
  <si>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</si>
  <si>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</si>
  <si>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</si>
  <si>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</si>
  <si>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</si>
  <si>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Sigma Lithium Corp</t>
  </si>
  <si>
    <t>S2GM34</t>
  </si>
  <si>
    <t>Rede D Or</t>
  </si>
  <si>
    <t>Raizen</t>
  </si>
  <si>
    <t>Trisul</t>
  </si>
  <si>
    <t>TRIS3</t>
  </si>
  <si>
    <t>USIM3</t>
  </si>
  <si>
    <t>CMIG3</t>
  </si>
  <si>
    <t>Coca Cola Co</t>
  </si>
  <si>
    <t>COCA34</t>
  </si>
  <si>
    <t>Riachuelo</t>
  </si>
  <si>
    <t>Porto Seguro</t>
  </si>
  <si>
    <t>Positivo Tec</t>
  </si>
  <si>
    <t>SANB4</t>
  </si>
  <si>
    <t>Quero-Quero</t>
  </si>
  <si>
    <t>Multilaser</t>
  </si>
  <si>
    <t>MLAS3</t>
  </si>
  <si>
    <t>It Now Ifnc Fundo de Indice</t>
  </si>
  <si>
    <t>FIND11</t>
  </si>
  <si>
    <t>Qualicorp</t>
  </si>
  <si>
    <t>Trend China</t>
  </si>
  <si>
    <t>XINA11</t>
  </si>
  <si>
    <t>Etf BV Spyi</t>
  </si>
  <si>
    <t>SPYI11</t>
  </si>
  <si>
    <t>Nota media</t>
  </si>
  <si>
    <t>Asml Holding Nv</t>
  </si>
  <si>
    <t>ASML34</t>
  </si>
  <si>
    <t>Priner</t>
  </si>
  <si>
    <t>Cruzeiro Edu</t>
  </si>
  <si>
    <t>CSED3</t>
  </si>
  <si>
    <t>Rumo S.A.</t>
  </si>
  <si>
    <t>BB Etf Dolar</t>
  </si>
  <si>
    <t>DOLA11</t>
  </si>
  <si>
    <t>Global X Uranium</t>
  </si>
  <si>
    <t>BURA39</t>
  </si>
  <si>
    <t>iShares MSCI South Korea Capped ETF</t>
  </si>
  <si>
    <t>BEWY39</t>
  </si>
  <si>
    <t>Trend Acwi</t>
  </si>
  <si>
    <t>ACWI11</t>
  </si>
  <si>
    <t>PFRM3</t>
  </si>
  <si>
    <t>Investo Chip</t>
  </si>
  <si>
    <t>CHIP11</t>
  </si>
  <si>
    <t>Trend Us Tec</t>
  </si>
  <si>
    <t>UTEC11</t>
  </si>
  <si>
    <t>Profarma</t>
  </si>
  <si>
    <t>Investoutil</t>
  </si>
  <si>
    <t>UTLL11</t>
  </si>
  <si>
    <t>Pactual Ibov</t>
  </si>
  <si>
    <t>IBOB11</t>
  </si>
  <si>
    <t>Biomm</t>
  </si>
  <si>
    <t>BIOM3</t>
  </si>
  <si>
    <t>RaiaDrogasil</t>
  </si>
  <si>
    <t>Recrusul</t>
  </si>
  <si>
    <t>RCSL4</t>
  </si>
  <si>
    <t>TAEE3</t>
  </si>
  <si>
    <t>Walmart Inc</t>
  </si>
  <si>
    <t>WALM34</t>
  </si>
  <si>
    <t>iShares Bitcoin Trust</t>
  </si>
  <si>
    <t>IBIT39</t>
  </si>
  <si>
    <t>Trend Us Lrg</t>
  </si>
  <si>
    <t>USAL11</t>
  </si>
  <si>
    <t>BRAP3</t>
  </si>
  <si>
    <t>ITSA3</t>
  </si>
  <si>
    <t>Mastercard Inc</t>
  </si>
  <si>
    <t>MSCD34</t>
  </si>
  <si>
    <t>Mercantil</t>
  </si>
  <si>
    <t>BMEB4</t>
  </si>
  <si>
    <t>Nike, Inc</t>
  </si>
  <si>
    <t>NIKE34</t>
  </si>
  <si>
    <t>Pagseguro Digital Ltd.</t>
  </si>
  <si>
    <t>PAGS34</t>
  </si>
  <si>
    <t>RAIZ4 está em tendência de baixa no curto prazo e abaixo de 0,46 projetaria de 0,24 a 0,02. Tem resistências em 0,48  e 0,91.</t>
  </si>
  <si>
    <t>SANB3</t>
  </si>
  <si>
    <t>Visa Inc</t>
  </si>
  <si>
    <t>VISA34</t>
  </si>
  <si>
    <t>iShares Gold Trust</t>
  </si>
  <si>
    <t>BIAU39</t>
  </si>
  <si>
    <t>It Now Imat</t>
  </si>
  <si>
    <t>MATB11</t>
  </si>
  <si>
    <t>Trend Ouro H</t>
  </si>
  <si>
    <t>GOLX11</t>
  </si>
  <si>
    <t>TTEN3 está em tendência de alta no curto prazo e acima de 17,9 projetaria de 19,93 a 23,23. Tem suportes em 16,27 e 15,25. O padrão de volume favorece a alta.</t>
  </si>
  <si>
    <t>ABCB4 está em tendência de baixa no curto prazo e abaixo de 24,8 projetaria de 23,14 a 21,49. Tem resistências em 25,21  e 28,51.</t>
  </si>
  <si>
    <t>A1MD34 está em tendência de alta no curto prazo e acima de 220,26 projetaria de 280,35 a 377,59. Tem suportes em 207,6 e 177,55. O IFR sobrecomprado alerta realizações se perder 207,6.</t>
  </si>
  <si>
    <t>BABA34 está em tendência de baixa no curto prazo e abaixo de 23,05 projetaria de 19,16 a 15,27. Tem resistências em 23,53  e 31,3.</t>
  </si>
  <si>
    <t>ALLD3 está em tendência de baixa no curto prazo e abaixo de 6,2 projetaria de 5,56 a 4,93. Tem resistências em 6,27  e 7,53. O IFR sobrevendido alerta para recuperações se superar 6,27</t>
  </si>
  <si>
    <t>ALOS3 está em tendência de baixa no curto prazo e abaixo de 30,2 projetaria de 28,02 a 25,85. Tem resistências em 30,8  e 35,14.</t>
  </si>
  <si>
    <t>ALPA4 está em tendência de baixa no curto prazo e abaixo de 11,6 projetaria de 9,98 a 8,36. Tem resistências em 12,23  e 15,46.</t>
  </si>
  <si>
    <t>GOGL34 está em tendência de alta no curto prazo e acima de 159,49 projetaria de 184,4 a 224,71. Tem suportes em 151,98 e 139,52. O padrão de volume favorece a alta. O IFR sobrecomprado alerta realizações se perder 151,98.</t>
  </si>
  <si>
    <t>ALUP11 está em tendência de baixa no curto prazo e abaixo de 34,06 projetaria de 32,1 a 30,14. Tem resistências em 34,7  e 38,61.</t>
  </si>
  <si>
    <t>AMZO34 está em tendência de alta no curto prazo e acima de 68,58 projetaria de 79,38 a 96,86. Tem suportes em 63,71 e 58,3. O padrão de volume favorece a alta. O IFR sobrecomprado alerta realizações se perder 63,71.</t>
  </si>
  <si>
    <t>ABEV3 está em tendência de baixa no curto prazo e abaixo de 14,36 projetaria de 13,3 a 12,24. Tem resistências em 14,64  e 16,75.</t>
  </si>
  <si>
    <t>AMER3 está em tendência de baixa no curto prazo e abaixo de 5,72 projetaria de 4,7 a 3,68. Tem resistências em 5,94  e 7,97.</t>
  </si>
  <si>
    <t>ANIM3 está em tendência de baixa no curto prazo e abaixo de 3,94 projetaria de 3,28 a 2,63. Tem resistências em 4,04  e 5,34.</t>
  </si>
  <si>
    <t>AAPL34 está em tendência de alta no curto prazo e acima de 76,43 projetaria de 84,47 a 97,48. Tem suportes em 66,72 e 62,69.</t>
  </si>
  <si>
    <t>ARML3 está em tendência de baixa no curto prazo e abaixo de 4,7 projetaria de 3,9 a 3,1. Tem resistências em 4,87  e 6,46.</t>
  </si>
  <si>
    <t>ASML34 está em tendência de baixa no curto prazo e abaixo de 127 projetaria de 115,18 a 103,37. Tem resistências em 130,5  e 154,12.</t>
  </si>
  <si>
    <t>ASAI3 está em tendência de baixa no curto prazo e abaixo de 8,76 projetaria de 7,73 a 6,7. Tem resistências em 9,12  e 11,17.</t>
  </si>
  <si>
    <t>AURA33 está em tendência de baixa no curto prazo e abaixo de 138 projetaria de 108,53 a 79,07. Tem resistências em 142,18  e 201,1.</t>
  </si>
  <si>
    <t>AURE3 está em tendência de alta no curto prazo e acima de 14,66 projetaria de 17 a 20,8. Tem suportes em 13,77 e 12,59.</t>
  </si>
  <si>
    <t>AXIA3 está em tendência de baixa no curto prazo e abaixo de 60,99 projetaria de 55,11 a 49,24. Tem resistências em 62,26  e 74.</t>
  </si>
  <si>
    <t>AXIA6 está em tendência de baixa no curto prazo e abaixo de 67,06 projetaria de 59,94 a 52,83. Tem resistências em 68,65  e 82,87.</t>
  </si>
  <si>
    <t>AXIA7 está em tendência de baixa no curto prazo e abaixo de 58,14 projetaria de 52,55 a 46,97. Tem resistências em 59,95  e 71,11.</t>
  </si>
  <si>
    <t>Azul</t>
  </si>
  <si>
    <t>AZUL3</t>
  </si>
  <si>
    <t>AZUL3 está em tendência de alta no curto prazo e acima de 1316,24 projetaria de 2119,32 a 3418,81. Tem suportes em 28,03 e -373,51. O padrão de volume favorece a alta.</t>
  </si>
  <si>
    <t>AZZA3 está em tendência de baixa no curto prazo e abaixo de 21,1 projetaria de 18,47 a 15,85. Tem resistências em 22  e 27,24.</t>
  </si>
  <si>
    <t>B3SA3 está em tendência de baixa no curto prazo e abaixo de 17,88 projetaria de 15,61 a 13,34. Tem resistências em 18,27  e 22,8.</t>
  </si>
  <si>
    <t>BMGB4 está em tendência de baixa no curto prazo e abaixo de 5,29 projetaria de 4,88 a 4,48. Tem resistências em 5,42  e 6,22.</t>
  </si>
  <si>
    <t>Bank Of America Corp</t>
  </si>
  <si>
    <t>BOAC34</t>
  </si>
  <si>
    <t>BOAC34 está em tendência de alta no curto prazo e acima de 78,01 projetaria de 89,05 a 106,93. Tem suportes em 65,32 e 59,79.</t>
  </si>
  <si>
    <t>BRSR6 está em tendência de baixa no curto prazo e abaixo de 15,52 projetaria de 14,12 a 12,72. Tem resistências em 15,68  e 18,47.</t>
  </si>
  <si>
    <t>BBSE3 está em tendência de baixa no curto prazo e abaixo de 33,88 projetaria de 32,48 a 31,09. Tem resistências em 34,19  e 36,97.</t>
  </si>
  <si>
    <t>BMOB3 está em tendência de baixa no curto prazo e abaixo de 25,73 projetaria de 23,37 a 21,02. Tem resistências em 26,29  e 30,99.</t>
  </si>
  <si>
    <t>BERK34 está em tendência de baixa no curto prazo e abaixo de 117,42 projetaria de 109,88 a 102,35. Tem resistências em 119,07  e 134,13.</t>
  </si>
  <si>
    <t>BIOM3 está em tendência de baixa no curto prazo e abaixo de 7,42 projetaria de 6,67 a 5,93. Tem resistências em 7,87  e 9,35.</t>
  </si>
  <si>
    <t>BLAU3 está em tendência de baixa no curto prazo e abaixo de 9,87 projetaria de 8,88 a 7,9. Tem resistências em 10,08  e 12,04.</t>
  </si>
  <si>
    <t>SOJA3 está em tendência de baixa no curto prazo e abaixo de 6,91 projetaria de 6,14 a 5,38. Tem resistências em 7,06  e 8,58.</t>
  </si>
  <si>
    <t>BRBI11 está em tendência de baixa no curto prazo e abaixo de 18,25 projetaria de 16,99 a 15,73. Tem resistências em 18,54  e 21,05.</t>
  </si>
  <si>
    <t>BBDC3 está em tendência de baixa no curto prazo e abaixo de 16,58 projetaria de 15,43 a 14,28. Tem resistências em 16,82  e 19,11.</t>
  </si>
  <si>
    <t>BBDC4 está em tendência de baixa no curto prazo e abaixo de 19,21 projetaria de 17,87 a 16,53. Tem resistências em 19,48  e 22,15.</t>
  </si>
  <si>
    <t>BRAP3 está em tendência de baixa no curto prazo e abaixo de 19,64 projetaria de 18,24 a 16,85. Tem resistências em 19,97  e 22,75.</t>
  </si>
  <si>
    <t>BRAP4 está em tendência de baixa no curto prazo e abaixo de 22,75 projetaria de 20,96 a 19,18. Tem resistências em 23,17  e 26,73.</t>
  </si>
  <si>
    <t>BBAS3 está em tendência de baixa no curto prazo e abaixo de 21,9 projetaria de 19,76 a 17,62. Tem resistências em 22,32  e 26,59.</t>
  </si>
  <si>
    <t>AGRO3 está em tendência de baixa no curto prazo e abaixo de 18,59 projetaria de 17,3 a 16,01. Tem resistências em 19,08  e 21,65. O IFR sobrevendido alerta para recuperações se superar 19,08</t>
  </si>
  <si>
    <t>BRKM5 está em tendência de alta no curto prazo e acima de 13,78 projetaria de 17,64 a 23,9. Tem suportes em 8,96 e 7,02. O padrão de volume favorece a alta.</t>
  </si>
  <si>
    <t>BRAV3 está em tendência de baixa no curto prazo e abaixo de 18,75 projetaria de 16,46 a 14,17. Tem resistências em 19,15  e 23,72.</t>
  </si>
  <si>
    <t>AVGO34 está em tendência de alta no curto prazo e acima de 30,52 projetaria de 35,92 a 44,66. Tem suportes em 28,83 e 26,12.</t>
  </si>
  <si>
    <t>BPAC11 está em tendência de baixa no curto prazo e abaixo de 58,85 projetaria de 54,56 a 50,27. Tem resistências em 59,69  e 68,26.</t>
  </si>
  <si>
    <t>CXSE3 está em tendência de baixa no curto prazo e abaixo de 17,9 projetaria de 16,56 a 15,23. Tem resistências em 18,22  e 20,88.</t>
  </si>
  <si>
    <t>CAML3 está em tendência de baixa no curto prazo e abaixo de 6,25 projetaria de 5,62 a 4,99. Tem resistências em 6,35  e 7,6.</t>
  </si>
  <si>
    <t>BHIA3 está em tendência de baixa no curto prazo e abaixo de 2,62 projetaria de 2,31 a 2. Tem resistências em 2,72  e 3,33.</t>
  </si>
  <si>
    <t>CBAV3 está em tendência de alta no curto prazo e acima de 10,64 projetaria de 13 a 16,82. Tem suportes em 10,54 e 9,35.</t>
  </si>
  <si>
    <t>CEAB3 está em tendência de baixa no curto prazo e abaixo de 11,1 projetaria de 9,74 a 8,38. Tem resistências em 11,39  e 14,1.</t>
  </si>
  <si>
    <t>CMIG3 está em tendência de baixa no curto prazo e abaixo de 16,44 projetaria de 14,5 a 12,57. Tem resistências em 16,89  e 20,75.</t>
  </si>
  <si>
    <t>CMIG4 está em tendência de baixa no curto prazo e abaixo de 12,4 projetaria de 11,33 a 10,26. Tem resistências em 12,68  e 14,81.</t>
  </si>
  <si>
    <t>Chevron Corp</t>
  </si>
  <si>
    <t>CHVX34</t>
  </si>
  <si>
    <t>CHVX34 está em tendência de baixa no curto prazo e abaixo de 94,11 projetaria de 84,55 a 75. Tem resistências em 96,64  e 115,74.</t>
  </si>
  <si>
    <t>COCA34 está em tendência de alta no curto prazo e acima de 70,3 projetaria de 76,56 a 86,69. Tem suportes em 64,69 e 61,55.</t>
  </si>
  <si>
    <t>COGN3 está em tendência de baixa no curto prazo e abaixo de 2,72 projetaria de 2,09 a 1,47. Tem resistências em 2,81  e 4,05. O IFR sobrevendido alerta para recuperações se superar 2,81</t>
  </si>
  <si>
    <t>C2OI34 está em tendência de baixa no curto prazo e abaixo de 35,94 projetaria de 27,45 a 18,96. Tem resistências em 37,54  e 54,51.</t>
  </si>
  <si>
    <t>CSMG3 está em tendência de baixa no curto prazo e abaixo de 54,01 projetaria de 48,11 a 42,21. Tem resistências em 55,1  e 66,89.</t>
  </si>
  <si>
    <t>CPLE3 está em tendência de baixa no curto prazo e abaixo de 15,53 projetaria de 13,95 a 12,37. Tem resistências em 15,99  e 19,14.</t>
  </si>
  <si>
    <t>CSAN3 está em tendência de baixa no curto prazo e abaixo de 4,94 projetaria de 4,32 a 3,71. Tem resistências em 5,06  e 6,28.</t>
  </si>
  <si>
    <t>CPFE3 está em tendência de alta no curto prazo e acima de 52,99 projetaria de 59,68 a 70,5. Tem suportes em 47,01 e 43,66.</t>
  </si>
  <si>
    <t>CSED3 está em tendência de baixa no curto prazo e abaixo de 5,21 projetaria de 4,59 a 3,98. Tem resistências em 5,39  e 6,61.</t>
  </si>
  <si>
    <t>CMIN3 está em tendência de baixa no curto prazo e abaixo de 4,62 projetaria de 4,04 a 3,47. Tem resistências em 4,71  e 5,85.</t>
  </si>
  <si>
    <t>Csu Digital</t>
  </si>
  <si>
    <t>CSUD3</t>
  </si>
  <si>
    <t>CSUD3 está em tendência de baixa no curto prazo e abaixo de 17,95 projetaria de 17 a 16,05. Tem resistências em 18,28  e 20,17.</t>
  </si>
  <si>
    <t>CURY3 está em tendência de baixa no curto prazo e abaixo de 29,24 projetaria de 25,33 a 21,42. Tem resistências em 30,12  e 37,93. O IFR sobrevendido alerta para recuperações se superar 30,12</t>
  </si>
  <si>
    <t>CVCB3 está em tendência de baixa no curto prazo e abaixo de 1,91 projetaria de 1,61 a 1,31. Tem resistências em 1,97  e 2,56.</t>
  </si>
  <si>
    <t>CYRE3 está em tendência de baixa no curto prazo e abaixo de 23,25 projetaria de 20,45 a 17,65. Tem resistências em 23,75  e 29,34. O IFR sobrevendido alerta para recuperações se superar 23,75</t>
  </si>
  <si>
    <t>CYRE4 está em tendência de baixa no curto prazo e abaixo de 20,92 projetaria de 17,81 a 14,7. Tem resistências em 21,68  e 27,89. O IFR sobrevendido alerta para recuperações se superar 21,68</t>
  </si>
  <si>
    <t>DASA3 está em tendência de alta no curto prazo e acima de 4,77 projetaria de 6,25 a 8,66. Tem suportes em 3,05 e 2,3. O padrão de volume favorece a alta.</t>
  </si>
  <si>
    <t>Dell Inc</t>
  </si>
  <si>
    <t>D1EL34</t>
  </si>
  <si>
    <t>D1EL34 está em tendência de alta no curto prazo e acima de 1101,6 projetaria de 1424,17 a 1946,15. Tem suportes em 1006,02 e 844,73. O padrão de volume favorece a alta.</t>
  </si>
  <si>
    <t>DESK3 está em tendência de alta no curto prazo e acima de 18,71 projetaria de 22,79 a 29,39. Tem suportes em 18,17 e 16,12.</t>
  </si>
  <si>
    <t>DXCO3 está em tendência de baixa no curto prazo e abaixo de 5,15 projetaria de 4,6 a 4,05. Tem resistências em 5,27  e 6,36.</t>
  </si>
  <si>
    <t>PNVL3 está em tendência de baixa no curto prazo e abaixo de 13,31 projetaria de 11,69 a 10,07. Tem resistências em 13,6  e 16,83.</t>
  </si>
  <si>
    <t>DIRR3 está em tendência de baixa no curto prazo e abaixo de 12,7 projetaria de 11,33 a 9,96. Tem resistências em 13,01  e 15,74.</t>
  </si>
  <si>
    <t>ECOR3 está em tendência de baixa no curto prazo e abaixo de 8,67 projetaria de 7,25 a 5,84. Tem resistências em 8,86  e 11,68.</t>
  </si>
  <si>
    <t>Eli Lilly And Company</t>
  </si>
  <si>
    <t>LILY34</t>
  </si>
  <si>
    <t>LILY34 está em tendência de baixa no curto prazo e abaixo de 149,5 projetaria de 130,65 a 111,81. Tem resistências em 156,3  e 193,98.</t>
  </si>
  <si>
    <t>EMBJ3 está em tendência de baixa no curto prazo e abaixo de 76,68 projetaria de 66,36 a 56,05. Tem resistências em 77,61  e 98,23.</t>
  </si>
  <si>
    <t>ENGI11 está em tendência de baixa no curto prazo e abaixo de 52,22 projetaria de 48,16 a 44,11. Tem resistências em 53,26  e 61,36.</t>
  </si>
  <si>
    <t>ENEV3 está em tendência de alta no curto prazo e acima de 28,12 projetaria de 34,55 a 44,97. Tem suportes em 26,77 e 23,55.</t>
  </si>
  <si>
    <t>EGIE3 está em tendência de baixa no curto prazo e abaixo de 34,81 projetaria de 31,98 a 29,16. Tem resistências em 35,33  e 40,97.</t>
  </si>
  <si>
    <t>EQTL3 está em tendência de baixa no curto prazo e abaixo de 41,9 projetaria de 38,97 a 36,05. Tem resistências em 42,68  e 48,52.</t>
  </si>
  <si>
    <t>EVEN3 está em tendência de baixa no curto prazo e abaixo de 6,23 projetaria de 5,5 a 4,78. Tem resistências em 6,36  e 7,8. O IFR sobrevendido alerta para recuperações se superar 6,36</t>
  </si>
  <si>
    <t>Exxon Mobil Corp</t>
  </si>
  <si>
    <t>EXXO34</t>
  </si>
  <si>
    <t>EXXO34 está em tendência de baixa no curto prazo e abaixo de 94,59 projetaria de 83,49 a 72,39. Tem resistências em 96,83  e 119,02.</t>
  </si>
  <si>
    <t>EZTC3 está em tendência de baixa no curto prazo e abaixo de 13,93 projetaria de 12,85 a 11,78. Tem resistências em 14,17  e 16,31.</t>
  </si>
  <si>
    <t>FESA4 está em tendência de baixa no curto prazo e abaixo de 7,65 projetaria de 6,97 a 6,29. Tem resistências em 7,79  e 9,14.</t>
  </si>
  <si>
    <t>FLRY3 está em tendência de baixa no curto prazo e abaixo de 16,04 projetaria de 14,98 a 13,92. Tem resistências em 16,27  e 18,38.</t>
  </si>
  <si>
    <t>FRAS3 está em tendência de baixa no curto prazo e abaixo de 21,45 projetaria de 19,91 a 18,38. Tem resistências em 21,8  e 24,86.</t>
  </si>
  <si>
    <t>Gafisa</t>
  </si>
  <si>
    <t>GFSA3</t>
  </si>
  <si>
    <t>GFSA3 está em tendência de baixa no curto prazo e abaixo de 1,25 projetaria de -0,04 a -1,33. Tem resistências em 1,39  e 3,97.</t>
  </si>
  <si>
    <t>GGBR4 está em tendência de alta no curto prazo e acima de 23,95 projetaria de 28,37 a 35,53. Tem suportes em 22,43 e 20,21. O padrão de volume favorece a alta. O IFR sobrecomprado alerta realizações se perder 22,43.</t>
  </si>
  <si>
    <t>GOAU4 está em tendência de alta no curto prazo e acima de 10,61 projetaria de 12,48 a 15,5. Tem suportes em 9,77 e 8,83. O padrão de volume favorece a alta. O IFR sobrecomprado alerta realizações se perder 9,77.</t>
  </si>
  <si>
    <t>GGPS3 está em tendência de baixa no curto prazo e abaixo de 14,85 projetaria de 13,31 a 11,77. Tem resistências em 15,12  e 18,19.</t>
  </si>
  <si>
    <t>GRND3 está em tendência de baixa no curto prazo e abaixo de 4,35 projetaria de 4,11 a 3,87. Tem resistências em 4,41  e 4,88.</t>
  </si>
  <si>
    <t>GMAT3 está em tendência de baixa no curto prazo e abaixo de 4,32 projetaria de 3,71 a 3,1. Tem resistências em 4,4  e 5,61.</t>
  </si>
  <si>
    <t>SBFG3 está em tendência de baixa no curto prazo e abaixo de 10,8 projetaria de 9,29 a 7,78. Tem resistências em 11,1  e 14,11.</t>
  </si>
  <si>
    <t>HAPV3 está em tendência de alta no curto prazo e acima de 16,68 projetaria de 22,66 a 32,34. Tem suportes em 11,51 e 8,51. O padrão de volume favorece a alta.</t>
  </si>
  <si>
    <t>HBOR3 está em tendência de baixa no curto prazo e abaixo de 2,14 projetaria de 1,72 a 1,31. Tem resistências em 2,35  e 3,17.</t>
  </si>
  <si>
    <t>HBSA3 está em tendência de baixa no curto prazo e abaixo de 3,32 projetaria de 2,96 a 2,61. Tem resistências em 3,37  e 4,07. O IFR sobrevendido alerta para recuperações se superar 3,37</t>
  </si>
  <si>
    <t>HYPE3 está em tendência de baixa no curto prazo e abaixo de 22,53 projetaria de 21,04 a 19,55. Tem resistências em 23,23  e 26,2.</t>
  </si>
  <si>
    <t>IGTI11 está em tendência de baixa no curto prazo e abaixo de 27,49 projetaria de 25,64 a 23,8. Tem resistências em 27,96  e 31,64.</t>
  </si>
  <si>
    <t>ITLC34 está em tendência de alta no curto prazo e acima de 80,57 projetaria de 109,92 a 157,42. Tem suportes em 76,05 e 61,37. O IFR sobrecomprado alerta realizações se perder 76,05.</t>
  </si>
  <si>
    <t>INTB3 está em tendência de baixa no curto prazo e abaixo de 13,97 projetaria de 12,42 a 10,88. Tem resistências em 14,43  e 17,51.</t>
  </si>
  <si>
    <t>INBR32 está em tendência de baixa no curto prazo e abaixo de 37,04 projetaria de 32,16 a 27,28. Tem resistências em 37,86  e 47,61. O IFR sobrevendido alerta para recuperações se superar 37,86</t>
  </si>
  <si>
    <t>MYPK3 está em tendência de baixa no curto prazo e abaixo de 9,27 projetaria de 8,52 a 7,78. Tem resistências em 9,59  e 11,07.</t>
  </si>
  <si>
    <t>RANI3 está em tendência de baixa no curto prazo e abaixo de 7,8 projetaria de 7,19 a 6,58. Tem resistências em 8,13  e 9,34. O IFR sobrevendido alerta para recuperações se superar 8,13</t>
  </si>
  <si>
    <t>IRBR3 está em tendência de baixa no curto prazo e abaixo de 52,8 projetaria de 47,77 a 42,75. Tem resistências em 53,87  e 63,91.</t>
  </si>
  <si>
    <t>ISAE4 está em tendência de baixa no curto prazo e abaixo de 28,84 projetaria de 26,6 a 24,37. Tem resistências em 29,72  e 34,18.</t>
  </si>
  <si>
    <t>ITSA3 está em tendência de baixa no curto prazo e abaixo de 13,66 projetaria de 12,61 a 11,57. Tem resistências em 13,92  e 16.</t>
  </si>
  <si>
    <t>ITSA4 está em tendência de baixa no curto prazo e abaixo de 13,77 projetaria de 12,57 a 11,37. Tem resistências em 13,93  e 16,32.</t>
  </si>
  <si>
    <t>ITUB3 está em tendência de baixa no curto prazo e abaixo de 42,8 projetaria de 38,94 a 35,09. Tem resistências em 43,55  e 51,25.</t>
  </si>
  <si>
    <t>ITUB4 está em tendência de baixa no curto prazo e abaixo de 43,13 projetaria de 39,76 a 36,39. Tem resistências em 43,56  e 50,29.</t>
  </si>
  <si>
    <t>JALL3 está em tendência de baixa no curto prazo e abaixo de 3,17 projetaria de 2,82 a 2,47. Tem resistências em 3,28  e 3,97.</t>
  </si>
  <si>
    <t>JBSS32 está em tendência de baixa no curto prazo e abaixo de 76,8 projetaria de 69,85 a 62,91. Tem resistências em 80,54  e 94,42. O IFR sobrevendido alerta para recuperações se superar 80,54</t>
  </si>
  <si>
    <t>JHSF3 está em tendência de alta no curto prazo e acima de 14,42 projetaria de 18,67 a 25,55. Tem suportes em 12,48 e 10,35.</t>
  </si>
  <si>
    <t>JPMC34 está em tendência de baixa no curto prazo e abaixo de 152,8 projetaria de 141,48 a 130,17. Tem resistências em 156,41  e 179,03.</t>
  </si>
  <si>
    <t>JSLG3 está em tendência de baixa no curto prazo e abaixo de 6,91 projetaria de 5,9 a 4,89. Tem resistências em 7,1  e 9,11.</t>
  </si>
  <si>
    <t>KEPL3 está em tendência de baixa no curto prazo e abaixo de 7,74 projetaria de 6,81 a 5,88. Tem resistências em 7,82  e 9,67.</t>
  </si>
  <si>
    <t>KLBN3 está em tendência de baixa no curto prazo e abaixo de 3,48 projetaria de 3,24 a 3,01. Tem resistências em 3,56  e 4,02. O IFR sobrevendido alerta para recuperações se superar 3,56</t>
  </si>
  <si>
    <t>KLBN4 está em tendência de baixa no curto prazo e abaixo de 3,51 projetaria de 3,29 a 3,07. Tem resistências em 3,58  e 4,01.</t>
  </si>
  <si>
    <t>KLBN11 está em tendência de baixa no curto prazo e abaixo de 17,43 projetaria de 16,24 a 15,06. Tem resistências em 17,81  e 20,17. O IFR sobrevendido alerta para recuperações se superar 17,81</t>
  </si>
  <si>
    <t>LAVV3 está em tendência de baixa no curto prazo e abaixo de 13 projetaria de 11,11 a 9,23. Tem resistências em 13,37  e 17,13. O IFR sobrevendido alerta para recuperações se superar 13,37</t>
  </si>
  <si>
    <t>LIGT3 está em tendência de baixa no curto prazo e abaixo de 4,72 projetaria de 4,24 a 3,76. Tem resistências em 4,91  e 5,86.</t>
  </si>
  <si>
    <t>RENT3 está em tendência de baixa no curto prazo e abaixo de 45,62 projetaria de 41,38 a 37,15. Tem resistências em 46,62  e 55,08.</t>
  </si>
  <si>
    <t>RENT4 está em tendência de baixa no curto prazo e abaixo de 43,63 projetaria de 39,66 a 35,69. Tem resistências em 44,38  e 52,31.</t>
  </si>
  <si>
    <t>LOGG3 está em tendência de baixa no curto prazo e abaixo de 26,18 projetaria de 24,33 a 22,49. Tem resistências em 26,81  e 30,49.</t>
  </si>
  <si>
    <t>LREN3 está em tendência de baixa no curto prazo e abaixo de 13,38 projetaria de 12,15 a 10,92. Tem resistências em 13,76  e 16,21. O IFR sobrevendido alerta para recuperações se superar 13,76</t>
  </si>
  <si>
    <t>LWSA3 está em tendência de baixa no curto prazo e abaixo de 3,7 projetaria de 3,22 a 2,75. Tem resistências em 3,85  e 4,79.</t>
  </si>
  <si>
    <t>MDIA3 está em tendência de alta no curto prazo e acima de 26,38 projetaria de 29,61 a 34,85. Tem suportes em 23,31 e 21,69.</t>
  </si>
  <si>
    <t>MGLU3 está em tendência de baixa no curto prazo e abaixo de 8,08 projetaria de 7,08 a 6,09. Tem resistências em 8,35  e 10,33.</t>
  </si>
  <si>
    <t>POMO3 está em tendência de alta no curto prazo e acima de 6,65 projetaria de 7,49 a 8,85. Tem suportes em 6,2 e 5,77. O padrão de volume favorece a alta.</t>
  </si>
  <si>
    <t>POMO4 está em tendência de baixa no curto prazo e abaixo de 6,41 projetaria de 5,96 a 5,52. Tem resistências em 6,51  e 7,39.</t>
  </si>
  <si>
    <t>MBRF3 está em tendência de baixa no curto prazo e abaixo de 17,37 projetaria de 15,15 a 12,93. Tem resistências em 17,8  e 22,23. O IFR sobrevendido alerta para recuperações se superar 17,8</t>
  </si>
  <si>
    <t>MSCD34 está em tendência de baixa no curto prazo e abaixo de 80,08 projetaria de 71,29 a 62,51. Tem resistências em 85,7  e 103,26.</t>
  </si>
  <si>
    <t>CASH3 está em tendência de baixa no curto prazo e abaixo de 4,05 projetaria de 3,62 a 3,19. Tem resistências em 4,17  e 5,02.</t>
  </si>
  <si>
    <t>MELK3 está em tendência de baixa no curto prazo e abaixo de 3,34 projetaria de 3,09 a 2,85. Tem resistências em 3,39  e 3,87.</t>
  </si>
  <si>
    <t>MELI34 está em tendência de baixa no curto prazo e abaixo de 73,03 projetaria de 63,17 a 53,32. Tem resistências em 74,97  e 94,67.</t>
  </si>
  <si>
    <t>BMEB4 está em tendência de baixa no curto prazo e abaixo de 71,32 projetaria de 60,68 a 50,05. Tem resistências em 73,43  e 94,69.</t>
  </si>
  <si>
    <t>M1TA34 está em tendência de baixa no curto prazo e abaixo de 106,8 projetaria de 94,56 a 82,33. Tem resistências em 110,98  e 135,44.</t>
  </si>
  <si>
    <t>LEVE3 está em tendência de baixa no curto prazo e abaixo de 33,03 projetaria de 31,51 a 29,99. Tem resistências em 34,16  e 37,19.</t>
  </si>
  <si>
    <t>MUTC34 está em tendência de alta no curto prazo e acima de 445 projetaria de 560,14 a 746,45. Tem suportes em 417,05 e 359,47.</t>
  </si>
  <si>
    <t>MSFT34 está em tendência de alta no curto prazo e acima de 113,59 projetaria de 136,03 a 172,34. Tem suportes em 82,52 e 71,29.</t>
  </si>
  <si>
    <t>MILS3 está em tendência de baixa no curto prazo e abaixo de 12,63 projetaria de 11,8 a 10,98. Tem resistências em 12,86  e 14,5.</t>
  </si>
  <si>
    <t>BEEF3 está em tendência de baixa no curto prazo e abaixo de 3,79 projetaria de 2,95 a 2,12. Tem resistências em 3,87  e 5,53. O IFR sobrevendido alerta para recuperações se superar 3,87</t>
  </si>
  <si>
    <t>MOTV3 está em tendência de baixa no curto prazo e abaixo de 15,52 projetaria de 14,43 a 13,35. Tem resistências em 16,1  e 18,26.</t>
  </si>
  <si>
    <t>MDNE3 está em tendência de baixa no curto prazo e abaixo de 29,89 projetaria de 25,89 a 21,9. Tem resistências em 30,7  e 38,68.</t>
  </si>
  <si>
    <t>MOVI3 está em tendência de baixa no curto prazo e abaixo de 11,68 projetaria de 9,88 a 8,09. Tem resistências em 12,53  e 16,11.</t>
  </si>
  <si>
    <t>MRVE3 está em tendência de baixa no curto prazo e abaixo de 6,84 projetaria de 5,64 a 4,44. Tem resistências em 7  e 9,39.</t>
  </si>
  <si>
    <t>MLAS3 está em tendência de alta no curto prazo e acima de 1,65 projetaria de 1,94 a 2,42. Tem suportes em 1,54 e 1,39.</t>
  </si>
  <si>
    <t>MULT3 está em tendência de baixa no curto prazo e abaixo de 30,98 projetaria de 28,2 a 25,42. Tem resistências em 32,21  e 37,76.</t>
  </si>
  <si>
    <t>NATU3 está em tendência de baixa no curto prazo e abaixo de 10,15 projetaria de 9,04 a 7,94. Tem resistências em 10,4  e 12,6.</t>
  </si>
  <si>
    <t>NEOE3 está em tendência de alta no curto prazo e acima de 33,87 projetaria de 35,41 a 37,91. Tem suportes em 33,75 e 32,97. O IFR sobrecomprado alerta realizações se perder 33,75.</t>
  </si>
  <si>
    <t>NFLX34 está em tendência de baixa no curto prazo e abaixo de 9,05 projetaria de 8,07 a 7,09. Tem resistências em 9,34  e 11,29.</t>
  </si>
  <si>
    <t>NIKE34 está em tendência de baixa no curto prazo e abaixo de 21,75 projetaria de 17,21 a 12,67. Tem resistências em 22,25  e 31,32.</t>
  </si>
  <si>
    <t>ROXO34 está em tendência de baixa no curto prazo e abaixo de 11,7 projetaria de 10,19 a 8,69. Tem resistências em 12,1  e 15,1.</t>
  </si>
  <si>
    <t>NVDC34 está em tendência de alta no curto prazo e acima de 22,46 projetaria de 25,22 a 29,69. Tem suportes em 20,65 e 19,26.</t>
  </si>
  <si>
    <t>OPCT3 está em tendência de alta no curto prazo e acima de 10,72 projetaria de 12,39 a 15,09. Tem suportes em 10,22 e 9,38.</t>
  </si>
  <si>
    <t>ODPV3 está em tendência de alta no curto prazo e acima de 16,57 projetaria de 20,38 a 26,56. Tem suportes em 14,84 e 12,93.</t>
  </si>
  <si>
    <t>ONCO3 está em tendência de alta no curto prazo e acima de 3,07 projetaria de 4,29 a 6,27. Tem suportes em 1,56 e 0,94. O padrão de volume favorece a alta.</t>
  </si>
  <si>
    <t>ORCL34 está em tendência de baixa no curto prazo e abaixo de 133,22 projetaria de 110,82 a 88,42. Tem resistências em 137,87  e 182,66.</t>
  </si>
  <si>
    <t>OBTC3 está em tendência de alta no curto prazo e acima de 10,18 projetaria de 12,72 a 16,84. Tem suportes em 6,91 e 5,63. O padrão de volume favorece a alta.</t>
  </si>
  <si>
    <t>ORVR3 está em tendência de alta no curto prazo e acima de 84,9 projetaria de 98,21 a 119,76. Tem suportes em 77,65 e 70,99. O padrão de volume favorece a alta.</t>
  </si>
  <si>
    <t>PCAR3 está em tendência de alta no curto prazo e acima de 4,13 projetaria de 5,51 a 7,75. Tem suportes em 2,28 e 1,58.</t>
  </si>
  <si>
    <t>PAGS34 está em tendência de baixa no curto prazo e abaixo de 9,74 projetaria de 8,8 a 7,87. Tem resistências em 10,06  e 11,92.</t>
  </si>
  <si>
    <t>PGMN3 está em tendência de baixa no curto prazo e abaixo de 5,37 projetaria de 4,67 a 3,97. Tem resistências em 5,57  e 6,96.</t>
  </si>
  <si>
    <t>P2LT34 está em tendência de baixa no curto prazo e abaixo de 227,75 projetaria de 179,23 a 130,71. Tem resistências em 233,58  e 330,61.</t>
  </si>
  <si>
    <t>PETR3 está em tendência de alta no curto prazo e acima de 55,44 projetaria de 70,79 a 95,62. Tem suportes em 53,6 e 45,92. O padrão de volume favorece a alta.</t>
  </si>
  <si>
    <t>PETR4 está em tendência de alta no curto prazo e acima de 49,99 projetaria de 62,88 a 83,75. Tem suportes em 48,29 e 41,84.</t>
  </si>
  <si>
    <t>RECV3 está em tendência de baixa no curto prazo e abaixo de 12,48 projetaria de 10,97 a 9,47. Tem resistências em 12,98  e 15,98.</t>
  </si>
  <si>
    <t>PRIO3 está em tendência de alta no curto prazo e acima de 72,98 projetaria de 93,52 a 126,76. Tem suportes em 64,92 e 54,64.</t>
  </si>
  <si>
    <t>AUAU3 está em tendência de baixa no curto prazo e abaixo de 3,41 projetaria de 3,03 a 2,65. Tem resistências em 3,52  e 4,27.</t>
  </si>
  <si>
    <t>PINE4 está em tendência de baixa no curto prazo e abaixo de 13,58 projetaria de 11,84 a 10,1. Tem resistências em 14,45  e 17,92.</t>
  </si>
  <si>
    <t>PLPL3 está em tendência de baixa no curto prazo e abaixo de 10,11 projetaria de 8,15 a 6,2. Tem resistências em 10,36  e 14,26. O IFR sobrevendido alerta para recuperações se superar 10,36</t>
  </si>
  <si>
    <t>PSSA3 está em tendência de baixa no curto prazo e abaixo de 49,51 projetaria de 45,85 a 42,19. Tem resistências em 50,48  e 57,79.</t>
  </si>
  <si>
    <t>POSI3 está em tendência de baixa no curto prazo e abaixo de 4,12 projetaria de 3,81 a 3,5. Tem resistências em 4,23  e 4,84.</t>
  </si>
  <si>
    <t>PRNR3 está em tendência de baixa no curto prazo e abaixo de 18,63 projetaria de 16,6 a 14,58. Tem resistências em 19,23  e 23,27. O IFR sobrevendido alerta para recuperações se superar 19,23</t>
  </si>
  <si>
    <t>PFRM3 está em tendência de baixa no curto prazo e abaixo de 7,58 projetaria de 6,78 a 5,98. Tem resistências em 7,96  e 9,55.</t>
  </si>
  <si>
    <t>QCOM34</t>
  </si>
  <si>
    <t>QCOM34 está em tendência de alta no curto prazo e acima de 82,34 projetaria de 100,65 a 130,3. Tem suportes em 68,29 e 59,13. O padrão de volume favorece a alta. O IFR sobrecomprado alerta realizações se perder 68,29.</t>
  </si>
  <si>
    <t>QUAL3 está em tendência de baixa no curto prazo e abaixo de 1,73 projetaria de 1,44 a 1,15. Tem resistências em 1,81  e 2,38.</t>
  </si>
  <si>
    <t>LJQQ3 está em tendência de baixa no curto prazo e abaixo de 1,78 projetaria de 1,48 a 1,18. Tem resistências em 1,84  e 2,43.</t>
  </si>
  <si>
    <t>RADL3 está em tendência de baixa no curto prazo e abaixo de 21,47 projetaria de 19,6 a 17,73. Tem resistências em 22,07  e 25,8.</t>
  </si>
  <si>
    <t>Randon Part</t>
  </si>
  <si>
    <t>RAPT4 está em tendência de baixa no curto prazo e abaixo de 5,24 projetaria de 4,46 a 3,69. Tem resistências em 5,36  e 6,9.</t>
  </si>
  <si>
    <t>RCSL4 está em tendência de baixa no curto prazo e abaixo de 0,59 projetaria de -0,09 a -0,77. Tem resistências em 0,64  e 2.</t>
  </si>
  <si>
    <t>RDOR3 está em tendência de baixa no curto prazo e abaixo de 37,97 projetaria de 35,13 a 32,29. Tem resistências em 38,61  e 44,28.</t>
  </si>
  <si>
    <t>RIAA3 está em tendência de baixa no curto prazo e abaixo de 9,49 projetaria de 8,45 a 7,42. Tem resistências em 9,74  e 11,8.</t>
  </si>
  <si>
    <t>ROMI3 está em tendência de baixa no curto prazo e abaixo de 6,68 projetaria de 5,97 a 5,27. Tem resistências em 6,86  e 8,26.</t>
  </si>
  <si>
    <t>RAIL3 está em tendência de baixa no curto prazo e abaixo de 15,51 projetaria de 14,25 a 12,99. Tem resistências em 15,89  e 18,4.</t>
  </si>
  <si>
    <t>SBSP3 está em tendência de baixa no curto prazo e abaixo de 33,02 projetaria de 29,54 a 26,07. Tem resistências em 33,62  e 40,56.</t>
  </si>
  <si>
    <t>Salesforce, Inc</t>
  </si>
  <si>
    <t>SSFO34</t>
  </si>
  <si>
    <t>SSFO34 está em tendência de baixa no curto prazo e abaixo de 39,4 projetaria de 29,94 a 20,48. Tem resistências em 41  e 59,91.</t>
  </si>
  <si>
    <t>SAPR4 está em tendência de baixa no curto prazo e abaixo de 7,83 projetaria de 7,28 a 6,74. Tem resistências em 7,99  e 9,07.</t>
  </si>
  <si>
    <t>SAPR11 está em tendência de baixa no curto prazo e abaixo de 40,47 projetaria de 37,31 a 34,16. Tem resistências em 41,32  e 47,62.</t>
  </si>
  <si>
    <t>SANB3 está em tendência de baixa no curto prazo e abaixo de 14,08 projetaria de 12,71 a 11,35. Tem resistências em 14,39  e 17,11.</t>
  </si>
  <si>
    <t>SANB4 está em tendência de baixa no curto prazo e abaixo de 14,69 projetaria de 13,31 a 11,93. Tem resistências em 14,94  e 17,69.</t>
  </si>
  <si>
    <t>SANB11 está em tendência de baixa no curto prazo e abaixo de 28,74 projetaria de 26,05 a 23,36. Tem resistências em 29,27  e 34,64.</t>
  </si>
  <si>
    <t>SMTO3 está em tendência de baixa no curto prazo e abaixo de 15,86 projetaria de 13,5 a 11,15. Tem resistências em 16,27  e 20,97.</t>
  </si>
  <si>
    <t>SHUL4 está em tendência de baixa no curto prazo e abaixo de 5,12 projetaria de 4,81 a 4,51. Tem resistências em 5,3  e 5,9.</t>
  </si>
  <si>
    <t>SEER3 está em tendência de baixa no curto prazo e abaixo de 12,49 projetaria de 10,84 a 9,19. Tem resistências em 12,97  e 16,26.</t>
  </si>
  <si>
    <t>CSNA3 está em tendência de baixa no curto prazo e abaixo de 6,23 projetaria de 4,48 a 2,73. Tem resistências em 6,35  e 9,84.</t>
  </si>
  <si>
    <t>S2GM34 está em tendência de alta no curto prazo e acima de 37,69 projetaria de 51,23 a 73,14. Tem suportes em 36,07 e 29,29.</t>
  </si>
  <si>
    <t>SIMH3 está em tendência de baixa no curto prazo e abaixo de 10,92 projetaria de 9,61 a 8,3. Tem resistências em 11,21  e 13,82.</t>
  </si>
  <si>
    <t>SLCE3 está em tendência de baixa no curto prazo e abaixo de 16,91 projetaria de 15,23 a 13,55. Tem resistências em 17,16  e 20,51.</t>
  </si>
  <si>
    <t>SMFT3 está em tendência de baixa no curto prazo e abaixo de 16,72 projetaria de 14,43 a 12,14. Tem resistências em 17,44  e 22,01.</t>
  </si>
  <si>
    <t>Snowflake Inc</t>
  </si>
  <si>
    <t>S2NW34</t>
  </si>
  <si>
    <t>S2NW34 está em tendência de baixa no curto prazo e abaixo de 16,7 projetaria de 11,52 a 6,34. Tem resistências em 17,48  e 27,83.</t>
  </si>
  <si>
    <t>STOC34 está em tendência de baixa no curto prazo e abaixo de 53,9 projetaria de 44,72 a 35,55. Tem resistências em 54,99  e 73,33. O IFR sobrevendido alerta para recuperações se superar 54,99</t>
  </si>
  <si>
    <t>M2ST34 está em tendência de alta no curto prazo e acima de 14,58 projetaria de 18,73 a 25,46. Tem suportes em 11,35 e 9,27.</t>
  </si>
  <si>
    <t>SUZB3 está em tendência de baixa no curto prazo e abaixo de 43,06 projetaria de 37,93 a 32,81. Tem resistências em 44,5  e 54,74. O IFR sobrevendido alerta para recuperações se superar 44,5</t>
  </si>
  <si>
    <t>SYNE3 está em tendência de baixa no curto prazo e abaixo de 3,9 projetaria de 3,48 a 3,06. Tem resistências em 3,98  e 4,81.</t>
  </si>
  <si>
    <t>TAEE3 está em tendência de baixa no curto prazo e abaixo de 13,76 projetaria de 13,12 a 12,48. Tem resistências em 14,17  e 15,44.</t>
  </si>
  <si>
    <t>TAEE4 está em tendência de baixa no curto prazo e abaixo de 14,11 projetaria de 13,41 a 12,71. Tem resistências em 14,37  e 15,76.</t>
  </si>
  <si>
    <t>TAEE11 está em tendência de baixa no curto prazo e abaixo de 41,93 projetaria de 39,86 a 37,79. Tem resistências em 42,55  e 46,68.</t>
  </si>
  <si>
    <t>TSMC34 está em tendência de alta no curto prazo e acima de 257,19 projetaria de 289,4 a 341,54. Tem suportes em 240,6 e 224,49.</t>
  </si>
  <si>
    <t>TGMA3 está em tendência de baixa no curto prazo e abaixo de 31,24 projetaria de 26,93 a 22,62. Tem resistências em 31,9  e 40,51.</t>
  </si>
  <si>
    <t>VIVT3 está em tendência de baixa no curto prazo e abaixo de 38,22 projetaria de 34,73 a 31,24. Tem resistências em 39,47  e 46,44.</t>
  </si>
  <si>
    <t>TEND3 está em tendência de baixa no curto prazo e abaixo de 27,58 projetaria de 23,68 a 19,78. Tem resistências em 28,4  e 36,19.</t>
  </si>
  <si>
    <t>TSLA34 está em tendência de alta no curto prazo e acima de 84,65 projetaria de 103,89 a 135,03. Tem suportes em 57,49 e 47,86.</t>
  </si>
  <si>
    <t>TIMS3 está em tendência de baixa no curto prazo e abaixo de 24,93 projetaria de 22,63 a 20,34. Tem resistências em 25,84  e 30,42.</t>
  </si>
  <si>
    <t>TOTS3 está em tendência de baixa no curto prazo e abaixo de 31,24 projetaria de 25,97 a 20,71. Tem resistências em 32,3  e 42,82.</t>
  </si>
  <si>
    <t>TFCO4 está em tendência de baixa no curto prazo e abaixo de 14,87 projetaria de 13,76 a 12,66. Tem resistências em 15,5  e 17,7.</t>
  </si>
  <si>
    <t>TRIS3 está em tendência de baixa no curto prazo e abaixo de 4,8 projetaria de 3,91 a 3,03. Tem resistências em 4,93  e 6,69. O IFR sobrevendido alerta para recuperações se superar 4,93</t>
  </si>
  <si>
    <t>TUPY3 está em tendência de baixa no curto prazo e abaixo de 13,69 projetaria de 12 a 10,32. Tem resistências em 14,19  e 17,55.</t>
  </si>
  <si>
    <t>UGPA3 está em tendência de alta no curto prazo e acima de 30,81 projetaria de 37,16 a 47,45. Tem suportes em 29,17 e 25,99.</t>
  </si>
  <si>
    <t>FIQE3 está em tendência de baixa no curto prazo e abaixo de 6,62 projetaria de 5,64 a 4,66. Tem resistências em 6,92  e 8,87.</t>
  </si>
  <si>
    <t>UNIP6 está em tendência de alta no curto prazo e acima de 72,22 projetaria de 81,82 a 97,36. Tem suportes em 61,45 e 56,64. O padrão de volume favorece a alta.</t>
  </si>
  <si>
    <t>USIM3 está em tendência de alta no curto prazo e acima de 8,06 projetaria de 9,45 a 11,7. Tem suportes em 7,75 e 7,05. O IFR sobrecomprado alerta realizações se perder 7,75.</t>
  </si>
  <si>
    <t>USIM5 está em tendência de alta no curto prazo e acima de 8,32 projetaria de 9,85 a 12,33. Tem suportes em 8,01 e 7,24. O padrão de volume favorece a alta. O IFR sobrecomprado alerta realizações se perder 8,01.</t>
  </si>
  <si>
    <t>VALE3 está em tendência de baixa no curto prazo e abaixo de 80,21 projetaria de 74,03 a 67,86. Tem resistências em 81,7  e 94,04.</t>
  </si>
  <si>
    <t>VLID3 está em tendência de baixa no curto prazo e abaixo de 19,25 projetaria de 17,94 a 16,64. Tem resistências em 19,73  e 22,33.</t>
  </si>
  <si>
    <t>VAMO3 está em tendência de baixa no curto prazo e abaixo de 3,95 projetaria de 3,39 a 2,83. Tem resistências em 4,04  e 5,15.</t>
  </si>
  <si>
    <t>VBBR3 está em tendência de alta no curto prazo e acima de 34,2 projetaria de 40,08 a 49,6. Tem suportes em 32,48 e 29,53. O padrão de volume favorece a alta.</t>
  </si>
  <si>
    <t>VISA34 está em tendência de alta no curto prazo e acima de 99,38 projetaria de 114 a 137,66. Tem suportes em 81,73 e 74,41.</t>
  </si>
  <si>
    <t>VTRU3 está em tendência de baixa no curto prazo e abaixo de 13,6 projetaria de 12,21 a 10,83. Tem resistências em 14,31  e 17,07.</t>
  </si>
  <si>
    <t>Vittia</t>
  </si>
  <si>
    <t>VITT3</t>
  </si>
  <si>
    <t>VITT3 está em tendência de baixa no curto prazo e abaixo de 3,38 projetaria de 3,09 a 2,8. Tem resistências em 3,51  e 4,08. O IFR sobrevendido alerta para recuperações se superar 3,51</t>
  </si>
  <si>
    <t>VIVA3 está em tendência de baixa no curto prazo e abaixo de 24,97 projetaria de 21,72 a 18,48. Tem resistências em 25,89  e 32,37.</t>
  </si>
  <si>
    <t>Viveo</t>
  </si>
  <si>
    <t>VVEO3</t>
  </si>
  <si>
    <t>VVEO3 está em tendência de baixa no curto prazo e abaixo de 1,36 projetaria de 1,13 a 0,91. Tem resistências em 1,46  e 1,9.</t>
  </si>
  <si>
    <t>VULC3 está em tendência de baixa no curto prazo e abaixo de 15,33 projetaria de 13,81 a 12,29. Tem resistências em 15,8  e 18,83.</t>
  </si>
  <si>
    <t>WALM34 está em tendência de alta no curto prazo e acima de 43,93 projetaria de 48,21 a 55,14. Tem suportes em 39,81 e 37,66. O padrão de volume favorece a alta.</t>
  </si>
  <si>
    <t>WEGE3 está em tendência de baixa no curto prazo e abaixo de 44,1 projetaria de 40,85 a 37,6. Tem resistências em 45,46  e 51,95. O IFR sobrevendido alerta para recuperações se superar 45,46</t>
  </si>
  <si>
    <t>W1DC34 está em tendência de alta no curto prazo e acima de 2215,13 projetaria de 2990,1 a 4244,1. Tem suportes em 2111,44 e 1723,95. O IFR sobrecomprado alerta realizações se perder 2111,44.</t>
  </si>
  <si>
    <t>WIZC3 está em tendência de baixa no curto prazo e abaixo de 8,75 projetaria de 8,12 a 7,49. Tem resistências em 8,94  e 10,19.</t>
  </si>
  <si>
    <t>YDUQ3 está em tendência de baixa no curto prazo e abaixo de 9,66 projetaria de 7,86 a 6,06. Tem resistências em 9,91  e 13,5. O IFR sobrevendido alerta para recuperações se superar 9,91</t>
  </si>
  <si>
    <t>DOLA11 está em tendência de baixa no curto prazo e abaixo de 9,68 projetaria de 9,34 a 9,01. Tem resistências em 9,79  e 10,45.</t>
  </si>
  <si>
    <t>Btc iShares Core MSCI Europe ETF</t>
  </si>
  <si>
    <t>BIEU39</t>
  </si>
  <si>
    <t>BIEU39 está em tendência de baixa no curto prazo e abaixo de 60,92 projetaria de 57,78 a 54,64. Tem resistências em 61,76  e 68,03.</t>
  </si>
  <si>
    <t>Btgp Golb</t>
  </si>
  <si>
    <t>GOLB11</t>
  </si>
  <si>
    <t>GOLB11 está em tendência de baixa no curto prazo e abaixo de 113,69 projetaria de 103,83 a 93,98. Tem resistências em 114,89  e 134,59.</t>
  </si>
  <si>
    <t>Btgteva Auvp</t>
  </si>
  <si>
    <t>AUVP11</t>
  </si>
  <si>
    <t>AUVP11 está em tendência de baixa no curto prazo e abaixo de 129,24 projetaria de 120,67 a 112,11. Tem resistências em 130,5  e 147,62.</t>
  </si>
  <si>
    <t>BOVB11 está em tendência de baixa no curto prazo e abaixo de 190,17 projetaria de 176,98 a 163,8. Tem resistências em 192,46  e 218,82.</t>
  </si>
  <si>
    <t>COIN11 está em tendência de alta no curto prazo e acima de 62,93 projetaria de 76,71 a 99,01. Tem suportes em 46,74 e 39,84.</t>
  </si>
  <si>
    <t>SPYI11 está em tendência de alta no curto prazo e acima de 112,73 projetaria de 121,66 a 136,11. Tem suportes em 102,75 e 98,28.</t>
  </si>
  <si>
    <t>Etf Galaxy B</t>
  </si>
  <si>
    <t>BITI11</t>
  </si>
  <si>
    <t>BITI11 está em tendência de alta no curto prazo e acima de 47,71 projetaria de 59,08 a 77,49. Tem suportes em 33,81 e 28,12. O padrão de volume favorece a alta.</t>
  </si>
  <si>
    <t>BURA39 está em tendência de alta no curto prazo e acima de 55 projetaria de 64,72 a 80,46. Tem suportes em 44,46 e 39,59. O padrão de volume favorece a alta.</t>
  </si>
  <si>
    <t>BITH11 está em tendência de alta no curto prazo e acima de 119,5 projetaria de 147,82 a 193,65. Tem suportes em 85,46 e 71,29.</t>
  </si>
  <si>
    <t>ETHE11 está em tendência de baixa no curto prazo e abaixo de 32,46 projetaria de 24,41 a 16,37. Tem resistências em 32,85  e 48,93.</t>
  </si>
  <si>
    <t>HASH11 está em tendência de alta no curto prazo e acima de 72,15 projetaria de 90,12 a 119,2. Tem suportes em 49,16 e 40,17.</t>
  </si>
  <si>
    <t>CHIP11 está em tendência de alta no curto prazo e acima de 31,69 projetaria de 36,85 a 45,21. Tem suportes em 30,49 e 27,9. O IFR sobrecomprado alerta realizações se perder 30,49.</t>
  </si>
  <si>
    <t>WRLD11 está em tendência de alta no curto prazo e acima de 148,49 projetaria de 161,73 a 183,16. Tem suportes em 134,63 e 128.</t>
  </si>
  <si>
    <t>UTLL11 está em tendência de baixa no curto prazo e abaixo de 134,74 projetaria de 124,33 a 113,93. Tem resistências em 136,5  e 157,3.</t>
  </si>
  <si>
    <t>IBIT39 está em tendência de alta no curto prazo e acima de 100 projetaria de 123,89 a 162,56. Tem suportes em 71,4 e 59,45.</t>
  </si>
  <si>
    <t>BOVA11 está em tendência de baixa no curto prazo e abaixo de 182,49 projetaria de 170,28 a 158,07. Tem resistências em 184,66  e 209,07.</t>
  </si>
  <si>
    <t>BIAU39 está em tendência de baixa no curto prazo e abaixo de 107,56 projetaria de 98,57 a 89,58. Tem resistências em 109,09  e 127,06.</t>
  </si>
  <si>
    <t>iShares MSCI Acwi (All Country World Index)</t>
  </si>
  <si>
    <t>BACW39</t>
  </si>
  <si>
    <t>BACW39 está em tendência de alta no curto prazo e acima de 79,95 projetaria de 85,85 a 95,41. Tem suportes em 74,82 e 71,86. O padrão de volume favorece a alta.</t>
  </si>
  <si>
    <t>iShares MSCI Emerging Markets Index</t>
  </si>
  <si>
    <t>BEEM39</t>
  </si>
  <si>
    <t>BEEM39 está em tendência de alta no curto prazo e acima de 55,63 projetaria de 60,44 a 68,23. Tem suportes em 52,4 e 49,99.</t>
  </si>
  <si>
    <t>BEWY39 está em tendência de alta no curto prazo e acima de 99,51 projetaria de 120,31 a 153,98. Tem suportes em 97,03 e 86,62.</t>
  </si>
  <si>
    <t>IVVB11 está em tendência de alta no curto prazo e acima de 433,61 projetaria de 470,29 a 529,65. Tem suportes em 400,55 e 382,2.</t>
  </si>
  <si>
    <t>BSLV39 está em tendência de baixa no curto prazo e abaixo de 109,61 projetaria de 83,39 a 57,17. Tem resistências em 111,25  e 163,68.</t>
  </si>
  <si>
    <t>SMAL11 está em tendência de baixa no curto prazo e abaixo de 114,35 projetaria de 108,08 a 101,81. Tem resistências em 116,65  e 129,18.</t>
  </si>
  <si>
    <t>It Now Divd</t>
  </si>
  <si>
    <t>DIVD11</t>
  </si>
  <si>
    <t>DIVD11 está em tendência de baixa no curto prazo e abaixo de 65,84 projetaria de 61,61 a 57,38. Tem resistências em 66,63  e 75,08.</t>
  </si>
  <si>
    <t>BOVV11 está em tendência de baixa no curto prazo e abaixo de 191,5 projetaria de 178,66 a 165,82. Tem resistências em 193,65  e 219,32.</t>
  </si>
  <si>
    <t>DIVO11 está em tendência de baixa no curto prazo e abaixo de 132,01 projetaria de 123,55 a 115,1. Tem resistências em 133,61  e 150,51.</t>
  </si>
  <si>
    <t>FIND11 está em tendência de baixa no curto prazo e abaixo de 186,46 projetaria de 173,57 a 160,68. Tem resistências em 187,64  e 213,41.</t>
  </si>
  <si>
    <t>MATB11 está em tendência de baixa no curto prazo e abaixo de 61,9 projetaria de 57,96 a 54,03. Tem resistências em 62,58  e 70,44.</t>
  </si>
  <si>
    <t>It Now Small</t>
  </si>
  <si>
    <t>SMAC11</t>
  </si>
  <si>
    <t>SMAC11 está em tendência de baixa no curto prazo e abaixo de 59,77 projetaria de 56,62 a 53,47. Tem resistências em 60,82  e 67,11.</t>
  </si>
  <si>
    <t>SPXR11 está em tendência de alta no curto prazo e acima de 68,78 projetaria de 74,47 a 83,69. Tem suportes em 67,73 e 64,88. O padrão de volume favorece a alta. O IFR sobrecomprado alerta realizações se perder 67,73.</t>
  </si>
  <si>
    <t>SPXI11 está em tendência de alta no curto prazo e acima de 52,72 projetaria de 57,21 a 64,49. Tem suportes em 48,68 e 46,43. O padrão de volume favorece a alta.</t>
  </si>
  <si>
    <t>TECK11 está em tendência de alta no curto prazo e acima de 116,42 projetaria de 132,93 a 159,66. Tem suportes em 102,82 e 94,56.</t>
  </si>
  <si>
    <t>IBOB11 está em tendência de baixa no curto prazo e abaixo de 152,93 projetaria de 142,51 a 132,09. Tem resistências em 154,22  e 175,05.</t>
  </si>
  <si>
    <t>QBTC11 está em tendência de alta no curto prazo e acima de 31,86 projetaria de 39,29 a 51,32. Tem suportes em 22,98 e 19,26. O padrão de volume favorece a alta.</t>
  </si>
  <si>
    <t>ACWI11 está em tendência de alta no curto prazo e acima de 16,78 projetaria de 18,02 a 20,03. Tem suportes em 15,67 e 15,04. O padrão de volume favorece a alta.</t>
  </si>
  <si>
    <t>XINA11 está em tendência de baixa no curto prazo e abaixo de 7,33 projetaria de 6,81 a 6,29. Tem resistências em 7,4  e 8,43.</t>
  </si>
  <si>
    <t>BOVX11 está em tendência de baixa no curto prazo e abaixo de 19,05 projetaria de 17,75 a 16,45. Tem resistências em 19,26  e 21,85.</t>
  </si>
  <si>
    <t>NASD11 está em tendência de alta no curto prazo e acima de 19,94 projetaria de 21,91 a 25,11. Tem suportes em 18,79 e 17,8. O padrão de volume favorece a alta. O IFR sobrecomprado alerta realizações se perder 18,79.</t>
  </si>
  <si>
    <t>GOLD11 está em tendência de baixa no curto prazo e abaixo de 23,8 projetaria de 21,74 a 19,68. Tem resistências em 24,09  e 28,2.</t>
  </si>
  <si>
    <t>GOLX11 está em tendência de baixa no curto prazo e abaixo de 53,52 projetaria de 48,33 a 43,14. Tem resistências em 54,39  e 64,76.</t>
  </si>
  <si>
    <t>USAL11 está em tendência de alta no curto prazo e acima de 16,66 projetaria de 18,14 a 20,54. Tem suportes em 15,27 e 14,52. O padrão de volume favorece a alta.</t>
  </si>
  <si>
    <t>UTEC11 está em tendência de alta no curto prazo e acima de 25,45 projetaria de 28,34 a 33,02. Tem suportes em 24,06 e 22,61.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</si>
</sst>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8" zoomScaleNormal="100" workbookViewId="0">
      <selection activeCell="C15" sqref="C15:Q299"/>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73</v>
      </c>
      <c r="W7" s="37">
        <f>COUNTIF($P$15:$P$350,"Baixa")</f>
        <v>209</v>
      </c>
      <c r="X7" s="37"/>
      <c r="Y7" s="37">
        <f>V7+W7</f>
        <v>282</v>
      </c>
    </row>
    <row r="8" spans="2:259" ht="15" customHeight="1" x14ac:dyDescent="0.25">
      <c r="B8" s="3"/>
      <c r="C8" s="30"/>
      <c r="D8" s="31"/>
      <c r="E8" s="31"/>
      <c r="F8" s="31"/>
      <c r="G8" s="31"/>
      <c r="H8" s="31"/>
      <c r="I8" s="31"/>
      <c r="J8" s="31"/>
      <c r="K8" s="31"/>
      <c r="L8" s="31"/>
      <c r="M8" s="31"/>
      <c r="N8" s="31"/>
      <c r="O8" s="32"/>
      <c r="P8" s="31"/>
      <c r="Q8" s="33"/>
      <c r="R8" s="22"/>
      <c r="V8" s="38">
        <f>V7/Y7</f>
        <v>0.25886524822695034</v>
      </c>
      <c r="W8" s="38">
        <f>W7/Y7</f>
        <v>0.74113475177304966</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447</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46146</v>
      </c>
      <c r="R13" s="22"/>
    </row>
    <row r="14" spans="2:259" ht="25.15" customHeight="1" x14ac:dyDescent="0.25">
      <c r="B14" s="3"/>
      <c r="C14" s="41" t="s">
        <v>0</v>
      </c>
      <c r="D14" s="41"/>
      <c r="E14" s="6" t="s">
        <v>448</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10</v>
      </c>
      <c r="F15" s="17">
        <v>16.27</v>
      </c>
      <c r="G15" s="17">
        <v>15.25</v>
      </c>
      <c r="H15" s="17">
        <v>14.23</v>
      </c>
      <c r="I15" s="16"/>
      <c r="J15" s="17">
        <v>17.899999999999999</v>
      </c>
      <c r="K15" s="17">
        <v>19.93</v>
      </c>
      <c r="L15" s="17">
        <v>23.23</v>
      </c>
      <c r="M15" s="17"/>
      <c r="N15" s="17">
        <v>66.359405068000001</v>
      </c>
      <c r="O15" s="17">
        <v>19.8381708</v>
      </c>
      <c r="P15" s="18" t="s">
        <v>18</v>
      </c>
      <c r="Q15" s="14" t="s">
        <v>530</v>
      </c>
      <c r="R15" s="10"/>
      <c r="S15" s="11"/>
      <c r="T15" s="11"/>
      <c r="U15" s="11"/>
      <c r="V15" s="11" t="s">
        <v>473</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5</v>
      </c>
      <c r="F16" s="16">
        <v>24.8</v>
      </c>
      <c r="G16" s="16">
        <v>23.14</v>
      </c>
      <c r="H16" s="16">
        <v>21.49</v>
      </c>
      <c r="I16" s="16"/>
      <c r="J16" s="16">
        <v>25.21</v>
      </c>
      <c r="K16" s="16">
        <v>28.51</v>
      </c>
      <c r="L16" s="16">
        <v>33.86</v>
      </c>
      <c r="M16" s="16"/>
      <c r="N16" s="16">
        <v>36.397868105000001</v>
      </c>
      <c r="O16" s="35">
        <v>17.034619449999997</v>
      </c>
      <c r="P16" s="19" t="s">
        <v>15</v>
      </c>
      <c r="Q16" s="15" t="s">
        <v>531</v>
      </c>
      <c r="R16" s="10"/>
      <c r="S16" s="11"/>
      <c r="T16" s="11"/>
      <c r="U16" s="11"/>
      <c r="V16" s="40">
        <f>SUM(E15:E350)/W16</f>
        <v>4.757894736842105</v>
      </c>
      <c r="W16" s="11">
        <f>COUNT(E15:E350)</f>
        <v>285</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9</v>
      </c>
      <c r="F17" s="17">
        <v>207.6</v>
      </c>
      <c r="G17" s="17">
        <v>177.55</v>
      </c>
      <c r="H17" s="17">
        <v>147.5</v>
      </c>
      <c r="I17" s="16"/>
      <c r="J17" s="17">
        <v>220.26</v>
      </c>
      <c r="K17" s="17">
        <v>280.35000000000002</v>
      </c>
      <c r="L17" s="17">
        <v>377.59</v>
      </c>
      <c r="M17" s="17"/>
      <c r="N17" s="17">
        <v>78.954038803000003</v>
      </c>
      <c r="O17" s="17">
        <v>17.472389893999999</v>
      </c>
      <c r="P17" s="18" t="s">
        <v>18</v>
      </c>
      <c r="Q17" s="14" t="s">
        <v>532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2</v>
      </c>
      <c r="F18" s="16">
        <v>23.05</v>
      </c>
      <c r="G18" s="16">
        <v>19.16</v>
      </c>
      <c r="H18" s="16">
        <v>15.27</v>
      </c>
      <c r="I18" s="16"/>
      <c r="J18" s="16">
        <v>23.53</v>
      </c>
      <c r="K18" s="16">
        <v>31.3</v>
      </c>
      <c r="L18" s="16">
        <v>43.88</v>
      </c>
      <c r="M18" s="16"/>
      <c r="N18" s="16">
        <v>45.372513429000001</v>
      </c>
      <c r="O18" s="35">
        <v>6.6598770480000002</v>
      </c>
      <c r="P18" s="19" t="s">
        <v>15</v>
      </c>
      <c r="Q18" s="15" t="s">
        <v>533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441</v>
      </c>
      <c r="D19" s="18" t="s">
        <v>442</v>
      </c>
      <c r="E19" s="18">
        <v>2</v>
      </c>
      <c r="F19" s="17">
        <v>6.2</v>
      </c>
      <c r="G19" s="17">
        <v>5.56</v>
      </c>
      <c r="H19" s="17">
        <v>4.93</v>
      </c>
      <c r="I19" s="16"/>
      <c r="J19" s="17">
        <v>6.27</v>
      </c>
      <c r="K19" s="17">
        <v>7.53</v>
      </c>
      <c r="L19" s="17">
        <v>9.59</v>
      </c>
      <c r="M19" s="17"/>
      <c r="N19" s="17">
        <v>25.391052434999999</v>
      </c>
      <c r="O19" s="17">
        <v>3.6057234999999999</v>
      </c>
      <c r="P19" s="18" t="s">
        <v>15</v>
      </c>
      <c r="Q19" s="14" t="s">
        <v>534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6</v>
      </c>
      <c r="F20" s="16">
        <v>30.2</v>
      </c>
      <c r="G20" s="16">
        <v>28.02</v>
      </c>
      <c r="H20" s="16">
        <v>25.85</v>
      </c>
      <c r="I20" s="16"/>
      <c r="J20" s="16">
        <v>30.8</v>
      </c>
      <c r="K20" s="16">
        <v>35.14</v>
      </c>
      <c r="L20" s="16">
        <v>42.16</v>
      </c>
      <c r="M20" s="16"/>
      <c r="N20" s="16">
        <v>39.645842563999999</v>
      </c>
      <c r="O20" s="35">
        <v>179.58285605</v>
      </c>
      <c r="P20" s="19" t="s">
        <v>15</v>
      </c>
      <c r="Q20" s="15" t="s">
        <v>535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6</v>
      </c>
      <c r="F21" s="17">
        <v>11.6</v>
      </c>
      <c r="G21" s="17">
        <v>9.98</v>
      </c>
      <c r="H21" s="17">
        <v>8.36</v>
      </c>
      <c r="I21" s="16"/>
      <c r="J21" s="17">
        <v>12.23</v>
      </c>
      <c r="K21" s="17">
        <v>15.46</v>
      </c>
      <c r="L21" s="17">
        <v>20.69</v>
      </c>
      <c r="M21" s="17"/>
      <c r="N21" s="17">
        <v>47.509313081000002</v>
      </c>
      <c r="O21" s="17">
        <v>22.8689906</v>
      </c>
      <c r="P21" s="18" t="s">
        <v>15</v>
      </c>
      <c r="Q21" s="14" t="s">
        <v>536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10</v>
      </c>
      <c r="F22" s="16">
        <v>151.97999999999999</v>
      </c>
      <c r="G22" s="16">
        <v>139.52000000000001</v>
      </c>
      <c r="H22" s="16">
        <v>127.06</v>
      </c>
      <c r="I22" s="16"/>
      <c r="J22" s="16">
        <v>159.49</v>
      </c>
      <c r="K22" s="16">
        <v>184.4</v>
      </c>
      <c r="L22" s="16">
        <v>224.71</v>
      </c>
      <c r="M22" s="16"/>
      <c r="N22" s="16">
        <v>88.311996738000005</v>
      </c>
      <c r="O22" s="35">
        <v>26.618743514000002</v>
      </c>
      <c r="P22" s="19" t="s">
        <v>18</v>
      </c>
      <c r="Q22" s="15" t="s">
        <v>537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6</v>
      </c>
      <c r="F23" s="17">
        <v>34.06</v>
      </c>
      <c r="G23" s="17">
        <v>32.1</v>
      </c>
      <c r="H23" s="17">
        <v>30.14</v>
      </c>
      <c r="I23" s="16"/>
      <c r="J23" s="17">
        <v>34.700000000000003</v>
      </c>
      <c r="K23" s="17">
        <v>38.61</v>
      </c>
      <c r="L23" s="17">
        <v>44.95</v>
      </c>
      <c r="M23" s="17"/>
      <c r="N23" s="17">
        <v>39.685364268999997</v>
      </c>
      <c r="O23" s="17">
        <v>29.597765450000001</v>
      </c>
      <c r="P23" s="18" t="s">
        <v>15</v>
      </c>
      <c r="Q23" s="14" t="s">
        <v>538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63.71</v>
      </c>
      <c r="G24" s="16">
        <v>58.3</v>
      </c>
      <c r="H24" s="16">
        <v>52.9</v>
      </c>
      <c r="I24" s="16"/>
      <c r="J24" s="16">
        <v>68.58</v>
      </c>
      <c r="K24" s="16">
        <v>79.38</v>
      </c>
      <c r="L24" s="16">
        <v>96.86</v>
      </c>
      <c r="M24" s="16"/>
      <c r="N24" s="16">
        <v>76.720523498000006</v>
      </c>
      <c r="O24" s="35">
        <v>41.877494757999997</v>
      </c>
      <c r="P24" s="19" t="s">
        <v>18</v>
      </c>
      <c r="Q24" s="15" t="s">
        <v>539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5</v>
      </c>
      <c r="F25" s="17">
        <v>14.36</v>
      </c>
      <c r="G25" s="17">
        <v>13.3</v>
      </c>
      <c r="H25" s="17">
        <v>12.24</v>
      </c>
      <c r="I25" s="16"/>
      <c r="J25" s="17">
        <v>14.64</v>
      </c>
      <c r="K25" s="17">
        <v>16.75</v>
      </c>
      <c r="L25" s="17">
        <v>20.18</v>
      </c>
      <c r="M25" s="17"/>
      <c r="N25" s="17">
        <v>32.126625470999997</v>
      </c>
      <c r="O25" s="17">
        <v>383.85794924999999</v>
      </c>
      <c r="P25" s="18" t="s">
        <v>15</v>
      </c>
      <c r="Q25" s="14" t="s">
        <v>540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5</v>
      </c>
      <c r="F26" s="16">
        <v>5.72</v>
      </c>
      <c r="G26" s="16">
        <v>4.7</v>
      </c>
      <c r="H26" s="16">
        <v>3.68</v>
      </c>
      <c r="I26" s="16"/>
      <c r="J26" s="16">
        <v>5.94</v>
      </c>
      <c r="K26" s="16">
        <v>7.97</v>
      </c>
      <c r="L26" s="16">
        <v>11.26</v>
      </c>
      <c r="M26" s="16"/>
      <c r="N26" s="16">
        <v>39.415379590000001</v>
      </c>
      <c r="O26" s="35">
        <v>27.078815600000002</v>
      </c>
      <c r="P26" s="19" t="s">
        <v>15</v>
      </c>
      <c r="Q26" s="15" t="s">
        <v>541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5</v>
      </c>
      <c r="F27" s="17">
        <v>3.94</v>
      </c>
      <c r="G27" s="17">
        <v>3.28</v>
      </c>
      <c r="H27" s="17">
        <v>2.63</v>
      </c>
      <c r="I27" s="16"/>
      <c r="J27" s="17">
        <v>4.04</v>
      </c>
      <c r="K27" s="17">
        <v>5.34</v>
      </c>
      <c r="L27" s="17">
        <v>7.46</v>
      </c>
      <c r="M27" s="17"/>
      <c r="N27" s="17">
        <v>38.006569343000002</v>
      </c>
      <c r="O27" s="17">
        <v>28.447442500000001</v>
      </c>
      <c r="P27" s="18" t="s">
        <v>15</v>
      </c>
      <c r="Q27" s="14" t="s">
        <v>542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4</v>
      </c>
      <c r="F28" s="16">
        <v>66.72</v>
      </c>
      <c r="G28" s="16">
        <v>62.69</v>
      </c>
      <c r="H28" s="16">
        <v>58.67</v>
      </c>
      <c r="I28" s="16"/>
      <c r="J28" s="16">
        <v>76.430000000000007</v>
      </c>
      <c r="K28" s="16">
        <v>84.47</v>
      </c>
      <c r="L28" s="16">
        <v>97.48</v>
      </c>
      <c r="M28" s="16"/>
      <c r="N28" s="16">
        <v>48.828052626000002</v>
      </c>
      <c r="O28" s="35">
        <v>18.584005855000001</v>
      </c>
      <c r="P28" s="19" t="s">
        <v>18</v>
      </c>
      <c r="Q28" s="15" t="s">
        <v>543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5</v>
      </c>
      <c r="F29" s="17">
        <v>4.7</v>
      </c>
      <c r="G29" s="17">
        <v>3.9</v>
      </c>
      <c r="H29" s="17">
        <v>3.1</v>
      </c>
      <c r="I29" s="16"/>
      <c r="J29" s="17">
        <v>4.87</v>
      </c>
      <c r="K29" s="17">
        <v>6.46</v>
      </c>
      <c r="L29" s="17">
        <v>9.0399999999999991</v>
      </c>
      <c r="M29" s="17"/>
      <c r="N29" s="17">
        <v>31.917592707000001</v>
      </c>
      <c r="O29" s="17">
        <v>6.1937469499999995</v>
      </c>
      <c r="P29" s="18" t="s">
        <v>15</v>
      </c>
      <c r="Q29" s="14" t="s">
        <v>544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474</v>
      </c>
      <c r="D30" s="19" t="s">
        <v>475</v>
      </c>
      <c r="E30" s="19">
        <v>6</v>
      </c>
      <c r="F30" s="16">
        <v>127</v>
      </c>
      <c r="G30" s="16">
        <v>115.18</v>
      </c>
      <c r="H30" s="16">
        <v>103.37</v>
      </c>
      <c r="I30" s="16"/>
      <c r="J30" s="16">
        <v>130.5</v>
      </c>
      <c r="K30" s="16">
        <v>154.12</v>
      </c>
      <c r="L30" s="16">
        <v>192.35</v>
      </c>
      <c r="M30" s="16"/>
      <c r="N30" s="16">
        <v>47.272011761000002</v>
      </c>
      <c r="O30" s="35">
        <v>1.7162913739999999</v>
      </c>
      <c r="P30" s="19" t="s">
        <v>15</v>
      </c>
      <c r="Q30" s="15" t="s">
        <v>545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3</v>
      </c>
      <c r="F31" s="17">
        <v>8.76</v>
      </c>
      <c r="G31" s="17">
        <v>7.73</v>
      </c>
      <c r="H31" s="17">
        <v>6.7</v>
      </c>
      <c r="I31" s="16"/>
      <c r="J31" s="17">
        <v>9.1199999999999992</v>
      </c>
      <c r="K31" s="17">
        <v>11.17</v>
      </c>
      <c r="L31" s="17">
        <v>14.49</v>
      </c>
      <c r="M31" s="17"/>
      <c r="N31" s="17">
        <v>38.856653452000003</v>
      </c>
      <c r="O31" s="17">
        <v>131.65850399999999</v>
      </c>
      <c r="P31" s="18" t="s">
        <v>15</v>
      </c>
      <c r="Q31" s="14" t="s">
        <v>546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5</v>
      </c>
      <c r="F32" s="16">
        <v>138</v>
      </c>
      <c r="G32" s="16">
        <v>108.53</v>
      </c>
      <c r="H32" s="16">
        <v>79.069999999999993</v>
      </c>
      <c r="I32" s="16"/>
      <c r="J32" s="16">
        <v>142.18</v>
      </c>
      <c r="K32" s="16">
        <v>201.1</v>
      </c>
      <c r="L32" s="16">
        <v>296.45</v>
      </c>
      <c r="M32" s="16"/>
      <c r="N32" s="16">
        <v>36.185616088000003</v>
      </c>
      <c r="O32" s="35">
        <v>145.74897959999998</v>
      </c>
      <c r="P32" s="19" t="s">
        <v>15</v>
      </c>
      <c r="Q32" s="15" t="s">
        <v>547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9</v>
      </c>
      <c r="F33" s="17">
        <v>13.77</v>
      </c>
      <c r="G33" s="17">
        <v>12.59</v>
      </c>
      <c r="H33" s="17">
        <v>11.42</v>
      </c>
      <c r="I33" s="16"/>
      <c r="J33" s="17">
        <v>14.66</v>
      </c>
      <c r="K33" s="17">
        <v>17</v>
      </c>
      <c r="L33" s="17">
        <v>20.8</v>
      </c>
      <c r="M33" s="17"/>
      <c r="N33" s="17">
        <v>56.256952974999997</v>
      </c>
      <c r="O33" s="17">
        <v>60.296373299999999</v>
      </c>
      <c r="P33" s="18" t="s">
        <v>18</v>
      </c>
      <c r="Q33" s="14" t="s">
        <v>548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6</v>
      </c>
      <c r="F34" s="16">
        <v>60.99</v>
      </c>
      <c r="G34" s="16">
        <v>55.11</v>
      </c>
      <c r="H34" s="16">
        <v>49.24</v>
      </c>
      <c r="I34" s="16"/>
      <c r="J34" s="16">
        <v>62.26</v>
      </c>
      <c r="K34" s="16">
        <v>74</v>
      </c>
      <c r="L34" s="16">
        <v>93</v>
      </c>
      <c r="M34" s="16"/>
      <c r="N34" s="16">
        <v>47.651534261000002</v>
      </c>
      <c r="O34" s="35">
        <v>655.96773675000009</v>
      </c>
      <c r="P34" s="19" t="s">
        <v>15</v>
      </c>
      <c r="Q34" s="15" t="s">
        <v>549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6</v>
      </c>
      <c r="F35" s="17">
        <v>67.06</v>
      </c>
      <c r="G35" s="17">
        <v>59.94</v>
      </c>
      <c r="H35" s="17">
        <v>52.83</v>
      </c>
      <c r="I35" s="16"/>
      <c r="J35" s="17">
        <v>68.650000000000006</v>
      </c>
      <c r="K35" s="17">
        <v>82.87</v>
      </c>
      <c r="L35" s="17">
        <v>105.88</v>
      </c>
      <c r="M35" s="17"/>
      <c r="N35" s="17">
        <v>50.594133079000002</v>
      </c>
      <c r="O35" s="17">
        <v>134.71611379999999</v>
      </c>
      <c r="P35" s="18" t="s">
        <v>15</v>
      </c>
      <c r="Q35" s="14" t="s">
        <v>550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3</v>
      </c>
      <c r="F36" s="16">
        <v>58.14</v>
      </c>
      <c r="G36" s="16">
        <v>52.55</v>
      </c>
      <c r="H36" s="16">
        <v>46.97</v>
      </c>
      <c r="I36" s="16"/>
      <c r="J36" s="16">
        <v>59.95</v>
      </c>
      <c r="K36" s="16">
        <v>71.11</v>
      </c>
      <c r="L36" s="16">
        <v>89.18</v>
      </c>
      <c r="M36" s="16"/>
      <c r="N36" s="16">
        <v>50.040737982000003</v>
      </c>
      <c r="O36" s="35">
        <v>194.72601345000001</v>
      </c>
      <c r="P36" s="19" t="s">
        <v>15</v>
      </c>
      <c r="Q36" s="15" t="s">
        <v>551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552</v>
      </c>
      <c r="D37" s="18" t="s">
        <v>553</v>
      </c>
      <c r="E37" s="18">
        <v>6</v>
      </c>
      <c r="F37" s="17">
        <v>28.03</v>
      </c>
      <c r="G37" s="17">
        <v>-373.51</v>
      </c>
      <c r="H37" s="17">
        <v>-775.05</v>
      </c>
      <c r="I37" s="16"/>
      <c r="J37" s="17">
        <v>1316.24</v>
      </c>
      <c r="K37" s="17">
        <v>2119.3200000000002</v>
      </c>
      <c r="L37" s="17">
        <v>3418.81</v>
      </c>
      <c r="M37" s="17"/>
      <c r="N37" s="17">
        <v>58.447360979999999</v>
      </c>
      <c r="O37" s="17">
        <v>1.361524537</v>
      </c>
      <c r="P37" s="18" t="s">
        <v>18</v>
      </c>
      <c r="Q37" s="14" t="s">
        <v>554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2</v>
      </c>
      <c r="F38" s="16">
        <v>21.1</v>
      </c>
      <c r="G38" s="16">
        <v>18.47</v>
      </c>
      <c r="H38" s="16">
        <v>15.85</v>
      </c>
      <c r="I38" s="16"/>
      <c r="J38" s="16">
        <v>22</v>
      </c>
      <c r="K38" s="16">
        <v>27.24</v>
      </c>
      <c r="L38" s="16">
        <v>35.72</v>
      </c>
      <c r="M38" s="16"/>
      <c r="N38" s="16">
        <v>40.064003401000001</v>
      </c>
      <c r="O38" s="35">
        <v>97.330385050000004</v>
      </c>
      <c r="P38" s="19" t="s">
        <v>15</v>
      </c>
      <c r="Q38" s="15" t="s">
        <v>555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5</v>
      </c>
      <c r="F39" s="17">
        <v>17.88</v>
      </c>
      <c r="G39" s="17">
        <v>15.61</v>
      </c>
      <c r="H39" s="17">
        <v>13.34</v>
      </c>
      <c r="I39" s="16"/>
      <c r="J39" s="17">
        <v>18.27</v>
      </c>
      <c r="K39" s="17">
        <v>22.8</v>
      </c>
      <c r="L39" s="17">
        <v>30.14</v>
      </c>
      <c r="M39" s="17"/>
      <c r="N39" s="17">
        <v>35.619362004999999</v>
      </c>
      <c r="O39" s="17">
        <v>699.01534375000006</v>
      </c>
      <c r="P39" s="18" t="s">
        <v>15</v>
      </c>
      <c r="Q39" s="14" t="s">
        <v>556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5</v>
      </c>
      <c r="F40" s="16">
        <v>5.29</v>
      </c>
      <c r="G40" s="16">
        <v>4.88</v>
      </c>
      <c r="H40" s="16">
        <v>4.4800000000000004</v>
      </c>
      <c r="I40" s="16"/>
      <c r="J40" s="16">
        <v>5.42</v>
      </c>
      <c r="K40" s="16">
        <v>6.22</v>
      </c>
      <c r="L40" s="16">
        <v>7.52</v>
      </c>
      <c r="M40" s="16"/>
      <c r="N40" s="16">
        <v>45.876676699000001</v>
      </c>
      <c r="O40" s="35">
        <v>6.0364942499999996</v>
      </c>
      <c r="P40" s="19" t="s">
        <v>15</v>
      </c>
      <c r="Q40" s="15" t="s">
        <v>557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558</v>
      </c>
      <c r="D41" s="18" t="s">
        <v>559</v>
      </c>
      <c r="E41" s="18">
        <v>4</v>
      </c>
      <c r="F41" s="17">
        <v>65.319999999999993</v>
      </c>
      <c r="G41" s="17">
        <v>59.79</v>
      </c>
      <c r="H41" s="17">
        <v>54.27</v>
      </c>
      <c r="I41" s="16"/>
      <c r="J41" s="17">
        <v>78.010000000000005</v>
      </c>
      <c r="K41" s="17">
        <v>89.05</v>
      </c>
      <c r="L41" s="17">
        <v>106.93</v>
      </c>
      <c r="M41" s="17"/>
      <c r="N41" s="17">
        <v>51.595904179999998</v>
      </c>
      <c r="O41" s="17">
        <v>1.4077077435000001</v>
      </c>
      <c r="P41" s="18" t="s">
        <v>18</v>
      </c>
      <c r="Q41" s="14" t="s">
        <v>560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6</v>
      </c>
      <c r="F42" s="16">
        <v>15.52</v>
      </c>
      <c r="G42" s="16">
        <v>14.12</v>
      </c>
      <c r="H42" s="16">
        <v>12.72</v>
      </c>
      <c r="I42" s="16"/>
      <c r="J42" s="16">
        <v>15.68</v>
      </c>
      <c r="K42" s="16">
        <v>18.47</v>
      </c>
      <c r="L42" s="16">
        <v>22.98</v>
      </c>
      <c r="M42" s="16"/>
      <c r="N42" s="16">
        <v>30.837039247</v>
      </c>
      <c r="O42" s="35">
        <v>32.032967400000004</v>
      </c>
      <c r="P42" s="19" t="s">
        <v>15</v>
      </c>
      <c r="Q42" s="15" t="s">
        <v>561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5</v>
      </c>
      <c r="F43" s="17">
        <v>33.880000000000003</v>
      </c>
      <c r="G43" s="17">
        <v>32.479999999999997</v>
      </c>
      <c r="H43" s="17">
        <v>31.09</v>
      </c>
      <c r="I43" s="16"/>
      <c r="J43" s="17">
        <v>34.19</v>
      </c>
      <c r="K43" s="17">
        <v>36.97</v>
      </c>
      <c r="L43" s="17">
        <v>41.48</v>
      </c>
      <c r="M43" s="17"/>
      <c r="N43" s="17">
        <v>32.849925613000003</v>
      </c>
      <c r="O43" s="17">
        <v>192.74575589999998</v>
      </c>
      <c r="P43" s="18" t="s">
        <v>15</v>
      </c>
      <c r="Q43" s="14" t="s">
        <v>562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5</v>
      </c>
      <c r="F44" s="16">
        <v>25.73</v>
      </c>
      <c r="G44" s="16">
        <v>23.37</v>
      </c>
      <c r="H44" s="16">
        <v>21.02</v>
      </c>
      <c r="I44" s="16"/>
      <c r="J44" s="16">
        <v>26.29</v>
      </c>
      <c r="K44" s="16">
        <v>30.99</v>
      </c>
      <c r="L44" s="16">
        <v>38.61</v>
      </c>
      <c r="M44" s="16"/>
      <c r="N44" s="16">
        <v>43.540209255000001</v>
      </c>
      <c r="O44" s="35">
        <v>15.278637699999999</v>
      </c>
      <c r="P44" s="19" t="s">
        <v>15</v>
      </c>
      <c r="Q44" s="15" t="s">
        <v>563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117.42</v>
      </c>
      <c r="G45" s="17">
        <v>109.88</v>
      </c>
      <c r="H45" s="17">
        <v>102.35</v>
      </c>
      <c r="I45" s="16"/>
      <c r="J45" s="17">
        <v>119.07</v>
      </c>
      <c r="K45" s="17">
        <v>134.13</v>
      </c>
      <c r="L45" s="17">
        <v>158.5</v>
      </c>
      <c r="M45" s="17"/>
      <c r="N45" s="17">
        <v>37.809833916999999</v>
      </c>
      <c r="O45" s="17">
        <v>6.9875831580000005</v>
      </c>
      <c r="P45" s="18" t="s">
        <v>15</v>
      </c>
      <c r="Q45" s="14" t="s">
        <v>564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498</v>
      </c>
      <c r="D46" s="19" t="s">
        <v>499</v>
      </c>
      <c r="E46" s="19">
        <v>2</v>
      </c>
      <c r="F46" s="16">
        <v>7.42</v>
      </c>
      <c r="G46" s="16">
        <v>6.67</v>
      </c>
      <c r="H46" s="16">
        <v>5.93</v>
      </c>
      <c r="I46" s="16"/>
      <c r="J46" s="16">
        <v>7.87</v>
      </c>
      <c r="K46" s="16">
        <v>9.35</v>
      </c>
      <c r="L46" s="16">
        <v>11.75</v>
      </c>
      <c r="M46" s="16"/>
      <c r="N46" s="16">
        <v>50.984549238</v>
      </c>
      <c r="O46" s="35">
        <v>15.89052865</v>
      </c>
      <c r="P46" s="19" t="s">
        <v>15</v>
      </c>
      <c r="Q46" s="15" t="s">
        <v>565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69</v>
      </c>
      <c r="D47" s="18" t="s">
        <v>70</v>
      </c>
      <c r="E47" s="18">
        <v>5</v>
      </c>
      <c r="F47" s="17">
        <v>9.8699999999999992</v>
      </c>
      <c r="G47" s="17">
        <v>8.8800000000000008</v>
      </c>
      <c r="H47" s="17">
        <v>7.9</v>
      </c>
      <c r="I47" s="16"/>
      <c r="J47" s="17">
        <v>10.08</v>
      </c>
      <c r="K47" s="17">
        <v>12.04</v>
      </c>
      <c r="L47" s="17">
        <v>15.23</v>
      </c>
      <c r="M47" s="17"/>
      <c r="N47" s="17">
        <v>31.561937249</v>
      </c>
      <c r="O47" s="17">
        <v>3.049804</v>
      </c>
      <c r="P47" s="18" t="s">
        <v>15</v>
      </c>
      <c r="Q47" s="14" t="s">
        <v>566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71</v>
      </c>
      <c r="D48" s="19" t="s">
        <v>72</v>
      </c>
      <c r="E48" s="19">
        <v>2</v>
      </c>
      <c r="F48" s="16">
        <v>6.91</v>
      </c>
      <c r="G48" s="16">
        <v>6.14</v>
      </c>
      <c r="H48" s="16">
        <v>5.38</v>
      </c>
      <c r="I48" s="16"/>
      <c r="J48" s="16">
        <v>7.06</v>
      </c>
      <c r="K48" s="16">
        <v>8.58</v>
      </c>
      <c r="L48" s="16">
        <v>11.04</v>
      </c>
      <c r="M48" s="16"/>
      <c r="N48" s="16">
        <v>40.645813077</v>
      </c>
      <c r="O48" s="35">
        <v>7.3126620999999998</v>
      </c>
      <c r="P48" s="19" t="s">
        <v>15</v>
      </c>
      <c r="Q48" s="15" t="s">
        <v>567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73</v>
      </c>
      <c r="D49" s="18" t="s">
        <v>74</v>
      </c>
      <c r="E49" s="18">
        <v>5</v>
      </c>
      <c r="F49" s="17">
        <v>18.25</v>
      </c>
      <c r="G49" s="17">
        <v>16.989999999999998</v>
      </c>
      <c r="H49" s="17">
        <v>15.73</v>
      </c>
      <c r="I49" s="16"/>
      <c r="J49" s="17">
        <v>18.54</v>
      </c>
      <c r="K49" s="17">
        <v>21.05</v>
      </c>
      <c r="L49" s="17">
        <v>25.12</v>
      </c>
      <c r="M49" s="17"/>
      <c r="N49" s="17">
        <v>38.464524906999998</v>
      </c>
      <c r="O49" s="17">
        <v>4.0567296500000003</v>
      </c>
      <c r="P49" s="18" t="s">
        <v>15</v>
      </c>
      <c r="Q49" s="14" t="s">
        <v>568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76</v>
      </c>
      <c r="E50" s="19">
        <v>5</v>
      </c>
      <c r="F50" s="16">
        <v>16.579999999999998</v>
      </c>
      <c r="G50" s="16">
        <v>15.43</v>
      </c>
      <c r="H50" s="16">
        <v>14.28</v>
      </c>
      <c r="I50" s="16"/>
      <c r="J50" s="16">
        <v>16.82</v>
      </c>
      <c r="K50" s="16">
        <v>19.11</v>
      </c>
      <c r="L50" s="16">
        <v>22.81</v>
      </c>
      <c r="M50" s="16"/>
      <c r="N50" s="16">
        <v>37.625735935999998</v>
      </c>
      <c r="O50" s="35">
        <v>122.7524703</v>
      </c>
      <c r="P50" s="19" t="s">
        <v>15</v>
      </c>
      <c r="Q50" s="15" t="s">
        <v>569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75</v>
      </c>
      <c r="D51" s="18" t="s">
        <v>77</v>
      </c>
      <c r="E51" s="18">
        <v>5</v>
      </c>
      <c r="F51" s="17">
        <v>19.21</v>
      </c>
      <c r="G51" s="17">
        <v>17.87</v>
      </c>
      <c r="H51" s="17">
        <v>16.53</v>
      </c>
      <c r="I51" s="16"/>
      <c r="J51" s="17">
        <v>19.48</v>
      </c>
      <c r="K51" s="17">
        <v>22.15</v>
      </c>
      <c r="L51" s="17">
        <v>26.48</v>
      </c>
      <c r="M51" s="17"/>
      <c r="N51" s="17">
        <v>37.537382334999997</v>
      </c>
      <c r="O51" s="17">
        <v>655.98922374999995</v>
      </c>
      <c r="P51" s="18" t="s">
        <v>15</v>
      </c>
      <c r="Q51" s="14" t="s">
        <v>570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510</v>
      </c>
      <c r="E52" s="19">
        <v>6</v>
      </c>
      <c r="F52" s="16">
        <v>19.64</v>
      </c>
      <c r="G52" s="16">
        <v>18.239999999999998</v>
      </c>
      <c r="H52" s="16">
        <v>16.850000000000001</v>
      </c>
      <c r="I52" s="16"/>
      <c r="J52" s="16">
        <v>19.97</v>
      </c>
      <c r="K52" s="16">
        <v>22.75</v>
      </c>
      <c r="L52" s="16">
        <v>27.26</v>
      </c>
      <c r="M52" s="16"/>
      <c r="N52" s="16">
        <v>37.170323295999999</v>
      </c>
      <c r="O52" s="35">
        <v>1.2120170000000001</v>
      </c>
      <c r="P52" s="19" t="s">
        <v>15</v>
      </c>
      <c r="Q52" s="15" t="s">
        <v>571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78</v>
      </c>
      <c r="D53" s="18" t="s">
        <v>79</v>
      </c>
      <c r="E53" s="18">
        <v>5</v>
      </c>
      <c r="F53" s="17">
        <v>22.75</v>
      </c>
      <c r="G53" s="17">
        <v>20.96</v>
      </c>
      <c r="H53" s="17">
        <v>19.18</v>
      </c>
      <c r="I53" s="16"/>
      <c r="J53" s="17">
        <v>23.17</v>
      </c>
      <c r="K53" s="17">
        <v>26.73</v>
      </c>
      <c r="L53" s="17">
        <v>32.5</v>
      </c>
      <c r="M53" s="17"/>
      <c r="N53" s="17">
        <v>33.867686286000001</v>
      </c>
      <c r="O53" s="17">
        <v>54.674072200000005</v>
      </c>
      <c r="P53" s="18" t="s">
        <v>15</v>
      </c>
      <c r="Q53" s="14" t="s">
        <v>572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80</v>
      </c>
      <c r="D54" s="19" t="s">
        <v>81</v>
      </c>
      <c r="E54" s="19">
        <v>5</v>
      </c>
      <c r="F54" s="16">
        <v>21.9</v>
      </c>
      <c r="G54" s="16">
        <v>19.760000000000002</v>
      </c>
      <c r="H54" s="16">
        <v>17.62</v>
      </c>
      <c r="I54" s="16"/>
      <c r="J54" s="16">
        <v>22.32</v>
      </c>
      <c r="K54" s="16">
        <v>26.59</v>
      </c>
      <c r="L54" s="16">
        <v>33.5</v>
      </c>
      <c r="M54" s="16"/>
      <c r="N54" s="16">
        <v>33.060193795000004</v>
      </c>
      <c r="O54" s="35">
        <v>522.84807690000002</v>
      </c>
      <c r="P54" s="19" t="s">
        <v>15</v>
      </c>
      <c r="Q54" s="15" t="s">
        <v>573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82</v>
      </c>
      <c r="D55" s="18" t="s">
        <v>83</v>
      </c>
      <c r="E55" s="18">
        <v>3</v>
      </c>
      <c r="F55" s="17">
        <v>18.59</v>
      </c>
      <c r="G55" s="17">
        <v>17.3</v>
      </c>
      <c r="H55" s="17">
        <v>16.010000000000002</v>
      </c>
      <c r="I55" s="16"/>
      <c r="J55" s="17">
        <v>19.079999999999998</v>
      </c>
      <c r="K55" s="17">
        <v>21.65</v>
      </c>
      <c r="L55" s="17">
        <v>25.81</v>
      </c>
      <c r="M55" s="17"/>
      <c r="N55" s="17">
        <v>23.608718509999999</v>
      </c>
      <c r="O55" s="17">
        <v>5.5013141999999995</v>
      </c>
      <c r="P55" s="18" t="s">
        <v>15</v>
      </c>
      <c r="Q55" s="14" t="s">
        <v>574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84</v>
      </c>
      <c r="D56" s="19" t="s">
        <v>85</v>
      </c>
      <c r="E56" s="19">
        <v>9</v>
      </c>
      <c r="F56" s="16">
        <v>8.9600000000000009</v>
      </c>
      <c r="G56" s="16">
        <v>7.02</v>
      </c>
      <c r="H56" s="16">
        <v>5.09</v>
      </c>
      <c r="I56" s="16"/>
      <c r="J56" s="16">
        <v>13.78</v>
      </c>
      <c r="K56" s="16">
        <v>17.64</v>
      </c>
      <c r="L56" s="16">
        <v>23.9</v>
      </c>
      <c r="M56" s="16"/>
      <c r="N56" s="16">
        <v>52.566074876000002</v>
      </c>
      <c r="O56" s="35">
        <v>57.060112449999998</v>
      </c>
      <c r="P56" s="19" t="s">
        <v>18</v>
      </c>
      <c r="Q56" s="15" t="s">
        <v>575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86</v>
      </c>
      <c r="D57" s="18" t="s">
        <v>87</v>
      </c>
      <c r="E57" s="18">
        <v>5</v>
      </c>
      <c r="F57" s="17">
        <v>18.75</v>
      </c>
      <c r="G57" s="17">
        <v>16.46</v>
      </c>
      <c r="H57" s="17">
        <v>14.17</v>
      </c>
      <c r="I57" s="16"/>
      <c r="J57" s="17">
        <v>19.149999999999999</v>
      </c>
      <c r="K57" s="17">
        <v>23.72</v>
      </c>
      <c r="L57" s="17">
        <v>31.13</v>
      </c>
      <c r="M57" s="17"/>
      <c r="N57" s="17">
        <v>40.981698455</v>
      </c>
      <c r="O57" s="17">
        <v>291.35870184999999</v>
      </c>
      <c r="P57" s="18" t="s">
        <v>15</v>
      </c>
      <c r="Q57" s="14" t="s">
        <v>576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88</v>
      </c>
      <c r="D58" s="19" t="s">
        <v>89</v>
      </c>
      <c r="E58" s="19">
        <v>7</v>
      </c>
      <c r="F58" s="16">
        <v>28.83</v>
      </c>
      <c r="G58" s="16">
        <v>26.12</v>
      </c>
      <c r="H58" s="16">
        <v>23.42</v>
      </c>
      <c r="I58" s="16"/>
      <c r="J58" s="16">
        <v>30.52</v>
      </c>
      <c r="K58" s="16">
        <v>35.92</v>
      </c>
      <c r="L58" s="16">
        <v>44.66</v>
      </c>
      <c r="M58" s="16"/>
      <c r="N58" s="16">
        <v>59.409707734000001</v>
      </c>
      <c r="O58" s="35">
        <v>5.0799691585</v>
      </c>
      <c r="P58" s="19" t="s">
        <v>18</v>
      </c>
      <c r="Q58" s="15" t="s">
        <v>577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8" t="s">
        <v>91</v>
      </c>
      <c r="E59" s="18">
        <v>6</v>
      </c>
      <c r="F59" s="17">
        <v>58.85</v>
      </c>
      <c r="G59" s="17">
        <v>54.56</v>
      </c>
      <c r="H59" s="17">
        <v>50.27</v>
      </c>
      <c r="I59" s="16"/>
      <c r="J59" s="17">
        <v>59.69</v>
      </c>
      <c r="K59" s="17">
        <v>68.260000000000005</v>
      </c>
      <c r="L59" s="17">
        <v>82.14</v>
      </c>
      <c r="M59" s="17"/>
      <c r="N59" s="17">
        <v>40.965425578999998</v>
      </c>
      <c r="O59" s="17">
        <v>456.59875295000001</v>
      </c>
      <c r="P59" s="18" t="s">
        <v>15</v>
      </c>
      <c r="Q59" s="14" t="s">
        <v>578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92</v>
      </c>
      <c r="D60" s="19" t="s">
        <v>93</v>
      </c>
      <c r="E60" s="19">
        <v>6</v>
      </c>
      <c r="F60" s="16">
        <v>17.899999999999999</v>
      </c>
      <c r="G60" s="16">
        <v>16.559999999999999</v>
      </c>
      <c r="H60" s="16">
        <v>15.23</v>
      </c>
      <c r="I60" s="16"/>
      <c r="J60" s="16">
        <v>18.22</v>
      </c>
      <c r="K60" s="16">
        <v>20.88</v>
      </c>
      <c r="L60" s="16">
        <v>25.18</v>
      </c>
      <c r="M60" s="16"/>
      <c r="N60" s="16">
        <v>39.339095751999999</v>
      </c>
      <c r="O60" s="35">
        <v>91.727997849999994</v>
      </c>
      <c r="P60" s="19" t="s">
        <v>15</v>
      </c>
      <c r="Q60" s="15" t="s">
        <v>579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8" t="s">
        <v>95</v>
      </c>
      <c r="E61" s="18">
        <v>5</v>
      </c>
      <c r="F61" s="17">
        <v>6.25</v>
      </c>
      <c r="G61" s="17">
        <v>5.62</v>
      </c>
      <c r="H61" s="17">
        <v>4.99</v>
      </c>
      <c r="I61" s="16"/>
      <c r="J61" s="17">
        <v>6.35</v>
      </c>
      <c r="K61" s="17">
        <v>7.6</v>
      </c>
      <c r="L61" s="17">
        <v>9.64</v>
      </c>
      <c r="M61" s="17"/>
      <c r="N61" s="17">
        <v>41.003815258000003</v>
      </c>
      <c r="O61" s="17">
        <v>7.5595108499999997</v>
      </c>
      <c r="P61" s="18" t="s">
        <v>15</v>
      </c>
      <c r="Q61" s="14" t="s">
        <v>580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96</v>
      </c>
      <c r="D62" s="19" t="s">
        <v>97</v>
      </c>
      <c r="E62" s="19">
        <v>3</v>
      </c>
      <c r="F62" s="16">
        <v>2.62</v>
      </c>
      <c r="G62" s="16">
        <v>2.31</v>
      </c>
      <c r="H62" s="16">
        <v>2</v>
      </c>
      <c r="I62" s="16"/>
      <c r="J62" s="16">
        <v>2.72</v>
      </c>
      <c r="K62" s="16">
        <v>3.33</v>
      </c>
      <c r="L62" s="16">
        <v>4.33</v>
      </c>
      <c r="M62" s="16"/>
      <c r="N62" s="16">
        <v>44.215626397000001</v>
      </c>
      <c r="O62" s="35">
        <v>15.53975185</v>
      </c>
      <c r="P62" s="19" t="s">
        <v>15</v>
      </c>
      <c r="Q62" s="15" t="s">
        <v>581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8" t="s">
        <v>99</v>
      </c>
      <c r="E63" s="18">
        <v>8</v>
      </c>
      <c r="F63" s="17">
        <v>10.54</v>
      </c>
      <c r="G63" s="17">
        <v>9.35</v>
      </c>
      <c r="H63" s="17">
        <v>8.17</v>
      </c>
      <c r="I63" s="16"/>
      <c r="J63" s="17">
        <v>10.64</v>
      </c>
      <c r="K63" s="17">
        <v>13</v>
      </c>
      <c r="L63" s="17">
        <v>16.82</v>
      </c>
      <c r="M63" s="17"/>
      <c r="N63" s="17">
        <v>56.923029575000001</v>
      </c>
      <c r="O63" s="17">
        <v>28.587921050000002</v>
      </c>
      <c r="P63" s="18" t="s">
        <v>18</v>
      </c>
      <c r="Q63" s="14" t="s">
        <v>582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100</v>
      </c>
      <c r="D64" s="19" t="s">
        <v>101</v>
      </c>
      <c r="E64" s="19">
        <v>2</v>
      </c>
      <c r="F64" s="16">
        <v>11.1</v>
      </c>
      <c r="G64" s="16">
        <v>9.74</v>
      </c>
      <c r="H64" s="16">
        <v>8.3800000000000008</v>
      </c>
      <c r="I64" s="16"/>
      <c r="J64" s="16">
        <v>11.39</v>
      </c>
      <c r="K64" s="16">
        <v>14.1</v>
      </c>
      <c r="L64" s="16">
        <v>18.489999999999998</v>
      </c>
      <c r="M64" s="16"/>
      <c r="N64" s="16">
        <v>36.541622101000002</v>
      </c>
      <c r="O64" s="35">
        <v>106.45638665</v>
      </c>
      <c r="P64" s="19" t="s">
        <v>15</v>
      </c>
      <c r="Q64" s="15" t="s">
        <v>583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456</v>
      </c>
      <c r="E65" s="18">
        <v>5</v>
      </c>
      <c r="F65" s="17">
        <v>16.440000000000001</v>
      </c>
      <c r="G65" s="17">
        <v>14.5</v>
      </c>
      <c r="H65" s="17">
        <v>12.57</v>
      </c>
      <c r="I65" s="16"/>
      <c r="J65" s="17">
        <v>16.89</v>
      </c>
      <c r="K65" s="17">
        <v>20.75</v>
      </c>
      <c r="L65" s="17">
        <v>27.01</v>
      </c>
      <c r="M65" s="17"/>
      <c r="N65" s="17">
        <v>35.866743855000003</v>
      </c>
      <c r="O65" s="17">
        <v>3.7960023000000001</v>
      </c>
      <c r="P65" s="18" t="s">
        <v>15</v>
      </c>
      <c r="Q65" s="14" t="s">
        <v>584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102</v>
      </c>
      <c r="D66" s="19" t="s">
        <v>103</v>
      </c>
      <c r="E66" s="19">
        <v>5</v>
      </c>
      <c r="F66" s="16">
        <v>12.4</v>
      </c>
      <c r="G66" s="16">
        <v>11.33</v>
      </c>
      <c r="H66" s="16">
        <v>10.26</v>
      </c>
      <c r="I66" s="16"/>
      <c r="J66" s="16">
        <v>12.68</v>
      </c>
      <c r="K66" s="16">
        <v>14.81</v>
      </c>
      <c r="L66" s="16">
        <v>18.27</v>
      </c>
      <c r="M66" s="16"/>
      <c r="N66" s="16">
        <v>33.571924174000003</v>
      </c>
      <c r="O66" s="35">
        <v>242.39952499999998</v>
      </c>
      <c r="P66" s="19" t="s">
        <v>15</v>
      </c>
      <c r="Q66" s="15" t="s">
        <v>585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586</v>
      </c>
      <c r="D67" s="18" t="s">
        <v>587</v>
      </c>
      <c r="E67" s="18">
        <v>4</v>
      </c>
      <c r="F67" s="17">
        <v>94.11</v>
      </c>
      <c r="G67" s="17">
        <v>84.55</v>
      </c>
      <c r="H67" s="17">
        <v>75</v>
      </c>
      <c r="I67" s="16"/>
      <c r="J67" s="17">
        <v>96.64</v>
      </c>
      <c r="K67" s="17">
        <v>115.74</v>
      </c>
      <c r="L67" s="17">
        <v>146.66</v>
      </c>
      <c r="M67" s="17"/>
      <c r="N67" s="17">
        <v>49.955965796999998</v>
      </c>
      <c r="O67" s="17">
        <v>4.7743159579999999</v>
      </c>
      <c r="P67" s="18" t="s">
        <v>15</v>
      </c>
      <c r="Q67" s="14" t="s">
        <v>588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457</v>
      </c>
      <c r="D68" s="19" t="s">
        <v>458</v>
      </c>
      <c r="E68" s="19">
        <v>7</v>
      </c>
      <c r="F68" s="16">
        <v>64.69</v>
      </c>
      <c r="G68" s="16">
        <v>61.55</v>
      </c>
      <c r="H68" s="16">
        <v>58.42</v>
      </c>
      <c r="I68" s="16"/>
      <c r="J68" s="16">
        <v>70.3</v>
      </c>
      <c r="K68" s="16">
        <v>76.56</v>
      </c>
      <c r="L68" s="16">
        <v>86.69</v>
      </c>
      <c r="M68" s="16"/>
      <c r="N68" s="16">
        <v>59.819090477000003</v>
      </c>
      <c r="O68" s="35">
        <v>3.3003640550000002</v>
      </c>
      <c r="P68" s="19" t="s">
        <v>18</v>
      </c>
      <c r="Q68" s="15" t="s">
        <v>589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104</v>
      </c>
      <c r="D69" s="18" t="s">
        <v>105</v>
      </c>
      <c r="E69" s="18">
        <v>2</v>
      </c>
      <c r="F69" s="17">
        <v>2.72</v>
      </c>
      <c r="G69" s="17">
        <v>2.09</v>
      </c>
      <c r="H69" s="17">
        <v>1.47</v>
      </c>
      <c r="I69" s="16"/>
      <c r="J69" s="17">
        <v>2.81</v>
      </c>
      <c r="K69" s="17">
        <v>4.05</v>
      </c>
      <c r="L69" s="17">
        <v>6.07</v>
      </c>
      <c r="M69" s="17"/>
      <c r="N69" s="17">
        <v>29.656243495999998</v>
      </c>
      <c r="O69" s="17">
        <v>96.202537450000008</v>
      </c>
      <c r="P69" s="18" t="s">
        <v>15</v>
      </c>
      <c r="Q69" s="14" t="s">
        <v>590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106</v>
      </c>
      <c r="D70" s="19" t="s">
        <v>107</v>
      </c>
      <c r="E70" s="19">
        <v>3</v>
      </c>
      <c r="F70" s="16">
        <v>35.94</v>
      </c>
      <c r="G70" s="16">
        <v>27.45</v>
      </c>
      <c r="H70" s="16">
        <v>18.96</v>
      </c>
      <c r="I70" s="16"/>
      <c r="J70" s="16">
        <v>37.54</v>
      </c>
      <c r="K70" s="16">
        <v>54.51</v>
      </c>
      <c r="L70" s="16">
        <v>81.98</v>
      </c>
      <c r="M70" s="16"/>
      <c r="N70" s="16">
        <v>39.614804313</v>
      </c>
      <c r="O70" s="35">
        <v>7.3235180424999999</v>
      </c>
      <c r="P70" s="19" t="s">
        <v>15</v>
      </c>
      <c r="Q70" s="15" t="s">
        <v>591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108</v>
      </c>
      <c r="D71" s="18" t="s">
        <v>109</v>
      </c>
      <c r="E71" s="18">
        <v>5</v>
      </c>
      <c r="F71" s="17">
        <v>54.01</v>
      </c>
      <c r="G71" s="17">
        <v>48.11</v>
      </c>
      <c r="H71" s="17">
        <v>42.21</v>
      </c>
      <c r="I71" s="16"/>
      <c r="J71" s="17">
        <v>55.1</v>
      </c>
      <c r="K71" s="17">
        <v>66.89</v>
      </c>
      <c r="L71" s="17">
        <v>85.98</v>
      </c>
      <c r="M71" s="17"/>
      <c r="N71" s="17">
        <v>32.992772619999997</v>
      </c>
      <c r="O71" s="17">
        <v>242.19433265000001</v>
      </c>
      <c r="P71" s="18" t="s">
        <v>15</v>
      </c>
      <c r="Q71" s="14" t="s">
        <v>592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110</v>
      </c>
      <c r="D72" s="19" t="s">
        <v>111</v>
      </c>
      <c r="E72" s="19">
        <v>6</v>
      </c>
      <c r="F72" s="16">
        <v>15.53</v>
      </c>
      <c r="G72" s="16">
        <v>13.95</v>
      </c>
      <c r="H72" s="16">
        <v>12.37</v>
      </c>
      <c r="I72" s="16"/>
      <c r="J72" s="16">
        <v>15.99</v>
      </c>
      <c r="K72" s="16">
        <v>19.14</v>
      </c>
      <c r="L72" s="16">
        <v>24.25</v>
      </c>
      <c r="M72" s="16"/>
      <c r="N72" s="16">
        <v>46.570087600000001</v>
      </c>
      <c r="O72" s="35">
        <v>411.2617803</v>
      </c>
      <c r="P72" s="19" t="s">
        <v>15</v>
      </c>
      <c r="Q72" s="15" t="s">
        <v>593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112</v>
      </c>
      <c r="D73" s="18" t="s">
        <v>113</v>
      </c>
      <c r="E73" s="18">
        <v>3</v>
      </c>
      <c r="F73" s="17">
        <v>4.9400000000000004</v>
      </c>
      <c r="G73" s="17">
        <v>4.32</v>
      </c>
      <c r="H73" s="17">
        <v>3.71</v>
      </c>
      <c r="I73" s="16"/>
      <c r="J73" s="17">
        <v>5.0599999999999996</v>
      </c>
      <c r="K73" s="17">
        <v>6.28</v>
      </c>
      <c r="L73" s="17">
        <v>8.26</v>
      </c>
      <c r="M73" s="17"/>
      <c r="N73" s="17">
        <v>40.113062186000001</v>
      </c>
      <c r="O73" s="17">
        <v>148.01015955</v>
      </c>
      <c r="P73" s="18" t="s">
        <v>15</v>
      </c>
      <c r="Q73" s="14" t="s">
        <v>594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114</v>
      </c>
      <c r="D74" s="19" t="s">
        <v>115</v>
      </c>
      <c r="E74" s="19">
        <v>8</v>
      </c>
      <c r="F74" s="16">
        <v>47.01</v>
      </c>
      <c r="G74" s="16">
        <v>43.66</v>
      </c>
      <c r="H74" s="16">
        <v>40.31</v>
      </c>
      <c r="I74" s="16"/>
      <c r="J74" s="16">
        <v>52.99</v>
      </c>
      <c r="K74" s="16">
        <v>59.68</v>
      </c>
      <c r="L74" s="16">
        <v>70.5</v>
      </c>
      <c r="M74" s="16"/>
      <c r="N74" s="16">
        <v>51.438543756000001</v>
      </c>
      <c r="O74" s="35">
        <v>125.9042625</v>
      </c>
      <c r="P74" s="19" t="s">
        <v>18</v>
      </c>
      <c r="Q74" s="15" t="s">
        <v>595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477</v>
      </c>
      <c r="D75" s="18" t="s">
        <v>478</v>
      </c>
      <c r="E75" s="18">
        <v>5</v>
      </c>
      <c r="F75" s="17">
        <v>5.21</v>
      </c>
      <c r="G75" s="17">
        <v>4.59</v>
      </c>
      <c r="H75" s="17">
        <v>3.98</v>
      </c>
      <c r="I75" s="16"/>
      <c r="J75" s="17">
        <v>5.39</v>
      </c>
      <c r="K75" s="17">
        <v>6.61</v>
      </c>
      <c r="L75" s="17">
        <v>8.59</v>
      </c>
      <c r="M75" s="17"/>
      <c r="N75" s="17">
        <v>37.518999063000003</v>
      </c>
      <c r="O75" s="17">
        <v>3.6075565000000003</v>
      </c>
      <c r="P75" s="18" t="s">
        <v>15</v>
      </c>
      <c r="Q75" s="14" t="s">
        <v>596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116</v>
      </c>
      <c r="D76" s="19" t="s">
        <v>117</v>
      </c>
      <c r="E76" s="19">
        <v>2</v>
      </c>
      <c r="F76" s="16">
        <v>4.62</v>
      </c>
      <c r="G76" s="16">
        <v>4.04</v>
      </c>
      <c r="H76" s="16">
        <v>3.47</v>
      </c>
      <c r="I76" s="16"/>
      <c r="J76" s="16">
        <v>4.71</v>
      </c>
      <c r="K76" s="16">
        <v>5.85</v>
      </c>
      <c r="L76" s="16">
        <v>7.71</v>
      </c>
      <c r="M76" s="16"/>
      <c r="N76" s="16">
        <v>39.692374592</v>
      </c>
      <c r="O76" s="35">
        <v>34.773551700000006</v>
      </c>
      <c r="P76" s="19" t="s">
        <v>15</v>
      </c>
      <c r="Q76" s="15" t="s">
        <v>597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598</v>
      </c>
      <c r="D77" s="18" t="s">
        <v>599</v>
      </c>
      <c r="E77" s="18">
        <v>5</v>
      </c>
      <c r="F77" s="17">
        <v>17.95</v>
      </c>
      <c r="G77" s="17">
        <v>17</v>
      </c>
      <c r="H77" s="17">
        <v>16.05</v>
      </c>
      <c r="I77" s="16"/>
      <c r="J77" s="17">
        <v>18.28</v>
      </c>
      <c r="K77" s="17">
        <v>20.170000000000002</v>
      </c>
      <c r="L77" s="17">
        <v>23.24</v>
      </c>
      <c r="M77" s="17"/>
      <c r="N77" s="17">
        <v>42.165253071999999</v>
      </c>
      <c r="O77" s="17">
        <v>1.7719864000000001</v>
      </c>
      <c r="P77" s="18" t="s">
        <v>15</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118</v>
      </c>
      <c r="D78" s="19" t="s">
        <v>119</v>
      </c>
      <c r="E78" s="19">
        <v>2</v>
      </c>
      <c r="F78" s="16">
        <v>29.24</v>
      </c>
      <c r="G78" s="16">
        <v>25.33</v>
      </c>
      <c r="H78" s="16">
        <v>21.42</v>
      </c>
      <c r="I78" s="16"/>
      <c r="J78" s="16">
        <v>30.12</v>
      </c>
      <c r="K78" s="16">
        <v>37.93</v>
      </c>
      <c r="L78" s="16">
        <v>50.57</v>
      </c>
      <c r="M78" s="16"/>
      <c r="N78" s="16">
        <v>28.944064215000001</v>
      </c>
      <c r="O78" s="35">
        <v>141.33484469999999</v>
      </c>
      <c r="P78" s="19" t="s">
        <v>15</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120</v>
      </c>
      <c r="D79" s="18" t="s">
        <v>121</v>
      </c>
      <c r="E79" s="18">
        <v>1</v>
      </c>
      <c r="F79" s="17">
        <v>1.91</v>
      </c>
      <c r="G79" s="17">
        <v>1.61</v>
      </c>
      <c r="H79" s="17">
        <v>1.31</v>
      </c>
      <c r="I79" s="16"/>
      <c r="J79" s="17">
        <v>1.97</v>
      </c>
      <c r="K79" s="17">
        <v>2.56</v>
      </c>
      <c r="L79" s="17">
        <v>3.52</v>
      </c>
      <c r="M79" s="17"/>
      <c r="N79" s="17">
        <v>38.376039181000003</v>
      </c>
      <c r="O79" s="17">
        <v>27.148782999999998</v>
      </c>
      <c r="P79" s="18" t="s">
        <v>15</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122</v>
      </c>
      <c r="D80" s="19" t="s">
        <v>123</v>
      </c>
      <c r="E80" s="19">
        <v>3</v>
      </c>
      <c r="F80" s="16">
        <v>23.25</v>
      </c>
      <c r="G80" s="16">
        <v>20.45</v>
      </c>
      <c r="H80" s="16">
        <v>17.649999999999999</v>
      </c>
      <c r="I80" s="16"/>
      <c r="J80" s="16">
        <v>23.75</v>
      </c>
      <c r="K80" s="16">
        <v>29.34</v>
      </c>
      <c r="L80" s="16">
        <v>38.4</v>
      </c>
      <c r="M80" s="16"/>
      <c r="N80" s="16">
        <v>22.766859482000001</v>
      </c>
      <c r="O80" s="35">
        <v>171.64665335000001</v>
      </c>
      <c r="P80" s="19" t="s">
        <v>15</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122</v>
      </c>
      <c r="D81" s="18" t="s">
        <v>124</v>
      </c>
      <c r="E81" s="18">
        <v>3</v>
      </c>
      <c r="F81" s="17">
        <v>20.92</v>
      </c>
      <c r="G81" s="17">
        <v>17.809999999999999</v>
      </c>
      <c r="H81" s="17">
        <v>14.7</v>
      </c>
      <c r="I81" s="16"/>
      <c r="J81" s="17">
        <v>21.68</v>
      </c>
      <c r="K81" s="17">
        <v>27.89</v>
      </c>
      <c r="L81" s="17">
        <v>37.950000000000003</v>
      </c>
      <c r="M81" s="17"/>
      <c r="N81" s="17">
        <v>25.401589082000001</v>
      </c>
      <c r="O81" s="17">
        <v>18.821891149999999</v>
      </c>
      <c r="P81" s="18" t="s">
        <v>15</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125</v>
      </c>
      <c r="D82" s="19" t="s">
        <v>126</v>
      </c>
      <c r="E82" s="19">
        <v>9</v>
      </c>
      <c r="F82" s="16">
        <v>3.05</v>
      </c>
      <c r="G82" s="16">
        <v>2.2999999999999998</v>
      </c>
      <c r="H82" s="16">
        <v>1.56</v>
      </c>
      <c r="I82" s="16"/>
      <c r="J82" s="16">
        <v>4.7699999999999996</v>
      </c>
      <c r="K82" s="16">
        <v>6.25</v>
      </c>
      <c r="L82" s="16">
        <v>8.66</v>
      </c>
      <c r="M82" s="16"/>
      <c r="N82" s="16">
        <v>58.019098515000003</v>
      </c>
      <c r="O82" s="35">
        <v>4.9714624999999995</v>
      </c>
      <c r="P82" s="19" t="s">
        <v>18</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606</v>
      </c>
      <c r="D83" s="18" t="s">
        <v>607</v>
      </c>
      <c r="E83" s="18">
        <v>10</v>
      </c>
      <c r="F83" s="17">
        <v>1006.02</v>
      </c>
      <c r="G83" s="17">
        <v>844.73</v>
      </c>
      <c r="H83" s="17">
        <v>683.44</v>
      </c>
      <c r="I83" s="16"/>
      <c r="J83" s="17">
        <v>1101.5999999999999</v>
      </c>
      <c r="K83" s="17">
        <v>1424.17</v>
      </c>
      <c r="L83" s="17">
        <v>1946.15</v>
      </c>
      <c r="M83" s="17"/>
      <c r="N83" s="17">
        <v>63.342814048000001</v>
      </c>
      <c r="O83" s="17">
        <v>1.094780055</v>
      </c>
      <c r="P83" s="18" t="s">
        <v>18</v>
      </c>
      <c r="Q83" s="14" t="s">
        <v>608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127</v>
      </c>
      <c r="D84" s="19" t="s">
        <v>128</v>
      </c>
      <c r="E84" s="19">
        <v>9</v>
      </c>
      <c r="F84" s="16">
        <v>18.170000000000002</v>
      </c>
      <c r="G84" s="16">
        <v>16.12</v>
      </c>
      <c r="H84" s="16">
        <v>14.08</v>
      </c>
      <c r="I84" s="16"/>
      <c r="J84" s="16">
        <v>18.71</v>
      </c>
      <c r="K84" s="16">
        <v>22.79</v>
      </c>
      <c r="L84" s="16">
        <v>29.39</v>
      </c>
      <c r="M84" s="16"/>
      <c r="N84" s="16">
        <v>65.588987586000002</v>
      </c>
      <c r="O84" s="35">
        <v>11.03050505</v>
      </c>
      <c r="P84" s="19" t="s">
        <v>18</v>
      </c>
      <c r="Q84" s="15" t="s">
        <v>609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129</v>
      </c>
      <c r="D85" s="18" t="s">
        <v>130</v>
      </c>
      <c r="E85" s="18">
        <v>5</v>
      </c>
      <c r="F85" s="17">
        <v>5.15</v>
      </c>
      <c r="G85" s="17">
        <v>4.5999999999999996</v>
      </c>
      <c r="H85" s="17">
        <v>4.05</v>
      </c>
      <c r="I85" s="16"/>
      <c r="J85" s="17">
        <v>5.27</v>
      </c>
      <c r="K85" s="17">
        <v>6.36</v>
      </c>
      <c r="L85" s="17">
        <v>8.1300000000000008</v>
      </c>
      <c r="M85" s="17"/>
      <c r="N85" s="17">
        <v>44.153283184000003</v>
      </c>
      <c r="O85" s="17">
        <v>14.044478250000001</v>
      </c>
      <c r="P85" s="18" t="s">
        <v>15</v>
      </c>
      <c r="Q85" s="14" t="s">
        <v>610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131</v>
      </c>
      <c r="D86" s="19" t="s">
        <v>132</v>
      </c>
      <c r="E86" s="19">
        <v>5</v>
      </c>
      <c r="F86" s="16">
        <v>13.31</v>
      </c>
      <c r="G86" s="16">
        <v>11.69</v>
      </c>
      <c r="H86" s="16">
        <v>10.07</v>
      </c>
      <c r="I86" s="16"/>
      <c r="J86" s="16">
        <v>13.6</v>
      </c>
      <c r="K86" s="16">
        <v>16.829999999999998</v>
      </c>
      <c r="L86" s="16">
        <v>22.06</v>
      </c>
      <c r="M86" s="16"/>
      <c r="N86" s="16">
        <v>36.951780591999999</v>
      </c>
      <c r="O86" s="35">
        <v>10.127486699999999</v>
      </c>
      <c r="P86" s="19" t="s">
        <v>15</v>
      </c>
      <c r="Q86" s="15" t="s">
        <v>611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133</v>
      </c>
      <c r="D87" s="18" t="s">
        <v>134</v>
      </c>
      <c r="E87" s="18">
        <v>2</v>
      </c>
      <c r="F87" s="17">
        <v>12.7</v>
      </c>
      <c r="G87" s="17">
        <v>11.33</v>
      </c>
      <c r="H87" s="17">
        <v>9.9600000000000009</v>
      </c>
      <c r="I87" s="16"/>
      <c r="J87" s="17">
        <v>13.01</v>
      </c>
      <c r="K87" s="17">
        <v>15.74</v>
      </c>
      <c r="L87" s="17">
        <v>20.16</v>
      </c>
      <c r="M87" s="17"/>
      <c r="N87" s="17">
        <v>32.486593407999997</v>
      </c>
      <c r="O87" s="17">
        <v>107.77359390000001</v>
      </c>
      <c r="P87" s="18" t="s">
        <v>15</v>
      </c>
      <c r="Q87" s="14" t="s">
        <v>612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135</v>
      </c>
      <c r="D88" s="19" t="s">
        <v>136</v>
      </c>
      <c r="E88" s="19">
        <v>2</v>
      </c>
      <c r="F88" s="16">
        <v>8.67</v>
      </c>
      <c r="G88" s="16">
        <v>7.25</v>
      </c>
      <c r="H88" s="16">
        <v>5.84</v>
      </c>
      <c r="I88" s="16"/>
      <c r="J88" s="16">
        <v>8.86</v>
      </c>
      <c r="K88" s="16">
        <v>11.68</v>
      </c>
      <c r="L88" s="16">
        <v>16.25</v>
      </c>
      <c r="M88" s="16"/>
      <c r="N88" s="16">
        <v>35.073426814999998</v>
      </c>
      <c r="O88" s="35">
        <v>64.302131650000007</v>
      </c>
      <c r="P88" s="19" t="s">
        <v>15</v>
      </c>
      <c r="Q88" s="15" t="s">
        <v>613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614</v>
      </c>
      <c r="D89" s="18" t="s">
        <v>615</v>
      </c>
      <c r="E89" s="18">
        <v>3</v>
      </c>
      <c r="F89" s="17">
        <v>149.5</v>
      </c>
      <c r="G89" s="17">
        <v>130.65</v>
      </c>
      <c r="H89" s="17">
        <v>111.81</v>
      </c>
      <c r="I89" s="16"/>
      <c r="J89" s="17">
        <v>156.30000000000001</v>
      </c>
      <c r="K89" s="17">
        <v>193.98</v>
      </c>
      <c r="L89" s="17">
        <v>254.97</v>
      </c>
      <c r="M89" s="17"/>
      <c r="N89" s="17">
        <v>53.601992049000003</v>
      </c>
      <c r="O89" s="17">
        <v>1.8788167579999999</v>
      </c>
      <c r="P89" s="18" t="s">
        <v>15</v>
      </c>
      <c r="Q89" s="14" t="s">
        <v>616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137</v>
      </c>
      <c r="D90" s="19" t="s">
        <v>138</v>
      </c>
      <c r="E90" s="19">
        <v>4</v>
      </c>
      <c r="F90" s="16" t="s">
        <v>35</v>
      </c>
      <c r="G90" s="16" t="s">
        <v>35</v>
      </c>
      <c r="H90" s="16" t="s">
        <v>35</v>
      </c>
      <c r="I90" s="16"/>
      <c r="J90" s="16" t="s">
        <v>35</v>
      </c>
      <c r="K90" s="16" t="s">
        <v>35</v>
      </c>
      <c r="L90" s="16" t="s">
        <v>35</v>
      </c>
      <c r="M90" s="16"/>
      <c r="N90" s="16" t="s">
        <v>35</v>
      </c>
      <c r="O90" s="35" t="s">
        <v>35</v>
      </c>
      <c r="P90" s="19" t="s">
        <v>35</v>
      </c>
      <c r="Q90" s="15" t="s">
        <v>36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139</v>
      </c>
      <c r="D91" s="18" t="s">
        <v>140</v>
      </c>
      <c r="E91" s="18">
        <v>2</v>
      </c>
      <c r="F91" s="17">
        <v>76.680000000000007</v>
      </c>
      <c r="G91" s="17">
        <v>66.36</v>
      </c>
      <c r="H91" s="17">
        <v>56.05</v>
      </c>
      <c r="I91" s="16"/>
      <c r="J91" s="17">
        <v>77.61</v>
      </c>
      <c r="K91" s="17">
        <v>98.23</v>
      </c>
      <c r="L91" s="17">
        <v>131.61000000000001</v>
      </c>
      <c r="M91" s="17"/>
      <c r="N91" s="17">
        <v>34.728098369999998</v>
      </c>
      <c r="O91" s="17">
        <v>402.27180095</v>
      </c>
      <c r="P91" s="18" t="s">
        <v>15</v>
      </c>
      <c r="Q91" s="14" t="s">
        <v>617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141</v>
      </c>
      <c r="D92" s="19" t="s">
        <v>142</v>
      </c>
      <c r="E92" s="19">
        <v>6</v>
      </c>
      <c r="F92" s="16">
        <v>52.22</v>
      </c>
      <c r="G92" s="16">
        <v>48.16</v>
      </c>
      <c r="H92" s="16">
        <v>44.11</v>
      </c>
      <c r="I92" s="16"/>
      <c r="J92" s="16">
        <v>53.26</v>
      </c>
      <c r="K92" s="16">
        <v>61.36</v>
      </c>
      <c r="L92" s="16">
        <v>74.48</v>
      </c>
      <c r="M92" s="16"/>
      <c r="N92" s="16">
        <v>35.211371133</v>
      </c>
      <c r="O92" s="35">
        <v>189.5481466</v>
      </c>
      <c r="P92" s="19" t="s">
        <v>15</v>
      </c>
      <c r="Q92" s="15" t="s">
        <v>618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143</v>
      </c>
      <c r="D93" s="18" t="s">
        <v>144</v>
      </c>
      <c r="E93" s="18">
        <v>9</v>
      </c>
      <c r="F93" s="17">
        <v>26.77</v>
      </c>
      <c r="G93" s="17">
        <v>23.55</v>
      </c>
      <c r="H93" s="17">
        <v>20.329999999999998</v>
      </c>
      <c r="I93" s="16"/>
      <c r="J93" s="17">
        <v>28.12</v>
      </c>
      <c r="K93" s="17">
        <v>34.549999999999997</v>
      </c>
      <c r="L93" s="17">
        <v>44.97</v>
      </c>
      <c r="M93" s="17"/>
      <c r="N93" s="17">
        <v>59.970202763000003</v>
      </c>
      <c r="O93" s="17">
        <v>299.24436335000001</v>
      </c>
      <c r="P93" s="18" t="s">
        <v>18</v>
      </c>
      <c r="Q93" s="14" t="s">
        <v>619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145</v>
      </c>
      <c r="D94" s="19" t="s">
        <v>146</v>
      </c>
      <c r="E94" s="19">
        <v>5</v>
      </c>
      <c r="F94" s="16">
        <v>34.81</v>
      </c>
      <c r="G94" s="16">
        <v>31.98</v>
      </c>
      <c r="H94" s="16">
        <v>29.16</v>
      </c>
      <c r="I94" s="16"/>
      <c r="J94" s="16">
        <v>35.33</v>
      </c>
      <c r="K94" s="16">
        <v>40.97</v>
      </c>
      <c r="L94" s="16">
        <v>50.1</v>
      </c>
      <c r="M94" s="16"/>
      <c r="N94" s="16">
        <v>45.832348783999997</v>
      </c>
      <c r="O94" s="35">
        <v>89.359735149999992</v>
      </c>
      <c r="P94" s="19" t="s">
        <v>15</v>
      </c>
      <c r="Q94" s="15" t="s">
        <v>620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147</v>
      </c>
      <c r="D95" s="18" t="s">
        <v>148</v>
      </c>
      <c r="E95" s="18">
        <v>5</v>
      </c>
      <c r="F95" s="17">
        <v>41.9</v>
      </c>
      <c r="G95" s="17">
        <v>38.97</v>
      </c>
      <c r="H95" s="17">
        <v>36.049999999999997</v>
      </c>
      <c r="I95" s="16"/>
      <c r="J95" s="17">
        <v>42.68</v>
      </c>
      <c r="K95" s="17">
        <v>48.52</v>
      </c>
      <c r="L95" s="17">
        <v>57.98</v>
      </c>
      <c r="M95" s="17"/>
      <c r="N95" s="17">
        <v>41.205208110000001</v>
      </c>
      <c r="O95" s="17">
        <v>357.55084690000001</v>
      </c>
      <c r="P95" s="18" t="s">
        <v>15</v>
      </c>
      <c r="Q95" s="14" t="s">
        <v>621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149</v>
      </c>
      <c r="D96" s="19" t="s">
        <v>150</v>
      </c>
      <c r="E96" s="19">
        <v>0</v>
      </c>
      <c r="F96" s="16">
        <v>6.23</v>
      </c>
      <c r="G96" s="16">
        <v>5.5</v>
      </c>
      <c r="H96" s="16">
        <v>4.78</v>
      </c>
      <c r="I96" s="16"/>
      <c r="J96" s="16">
        <v>6.36</v>
      </c>
      <c r="K96" s="16">
        <v>7.8</v>
      </c>
      <c r="L96" s="16">
        <v>10.14</v>
      </c>
      <c r="M96" s="16"/>
      <c r="N96" s="16">
        <v>23.936834121</v>
      </c>
      <c r="O96" s="35">
        <v>5.5949657999999998</v>
      </c>
      <c r="P96" s="19" t="s">
        <v>15</v>
      </c>
      <c r="Q96" s="15" t="s">
        <v>622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623</v>
      </c>
      <c r="D97" s="18" t="s">
        <v>624</v>
      </c>
      <c r="E97" s="18">
        <v>4</v>
      </c>
      <c r="F97" s="17">
        <v>94.59</v>
      </c>
      <c r="G97" s="17">
        <v>83.49</v>
      </c>
      <c r="H97" s="17">
        <v>72.39</v>
      </c>
      <c r="I97" s="16"/>
      <c r="J97" s="17">
        <v>96.83</v>
      </c>
      <c r="K97" s="17">
        <v>119.02</v>
      </c>
      <c r="L97" s="17">
        <v>154.94</v>
      </c>
      <c r="M97" s="17"/>
      <c r="N97" s="17">
        <v>49.213899484999999</v>
      </c>
      <c r="O97" s="17">
        <v>2.7702851344999999</v>
      </c>
      <c r="P97" s="18" t="s">
        <v>15</v>
      </c>
      <c r="Q97" s="14" t="s">
        <v>625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151</v>
      </c>
      <c r="D98" s="19" t="s">
        <v>152</v>
      </c>
      <c r="E98" s="19">
        <v>5</v>
      </c>
      <c r="F98" s="16">
        <v>13.93</v>
      </c>
      <c r="G98" s="16">
        <v>12.85</v>
      </c>
      <c r="H98" s="16">
        <v>11.78</v>
      </c>
      <c r="I98" s="16"/>
      <c r="J98" s="16">
        <v>14.17</v>
      </c>
      <c r="K98" s="16">
        <v>16.309999999999999</v>
      </c>
      <c r="L98" s="16">
        <v>19.78</v>
      </c>
      <c r="M98" s="16"/>
      <c r="N98" s="16">
        <v>34.322480968999997</v>
      </c>
      <c r="O98" s="35">
        <v>30.855899350000001</v>
      </c>
      <c r="P98" s="19" t="s">
        <v>15</v>
      </c>
      <c r="Q98" s="15" t="s">
        <v>626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153</v>
      </c>
      <c r="D99" s="18" t="s">
        <v>154</v>
      </c>
      <c r="E99" s="18">
        <v>5</v>
      </c>
      <c r="F99" s="17">
        <v>7.65</v>
      </c>
      <c r="G99" s="17">
        <v>6.97</v>
      </c>
      <c r="H99" s="17">
        <v>6.29</v>
      </c>
      <c r="I99" s="16"/>
      <c r="J99" s="17">
        <v>7.79</v>
      </c>
      <c r="K99" s="17">
        <v>9.14</v>
      </c>
      <c r="L99" s="17">
        <v>11.33</v>
      </c>
      <c r="M99" s="17"/>
      <c r="N99" s="17">
        <v>32.335275828999997</v>
      </c>
      <c r="O99" s="17">
        <v>5.3250533999999998</v>
      </c>
      <c r="P99" s="18" t="s">
        <v>15</v>
      </c>
      <c r="Q99" s="14" t="s">
        <v>627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155</v>
      </c>
      <c r="D100" s="19" t="s">
        <v>156</v>
      </c>
      <c r="E100" s="19">
        <v>5</v>
      </c>
      <c r="F100" s="16">
        <v>16.04</v>
      </c>
      <c r="G100" s="16">
        <v>14.98</v>
      </c>
      <c r="H100" s="16">
        <v>13.92</v>
      </c>
      <c r="I100" s="16"/>
      <c r="J100" s="16">
        <v>16.27</v>
      </c>
      <c r="K100" s="16">
        <v>18.38</v>
      </c>
      <c r="L100" s="16">
        <v>21.81</v>
      </c>
      <c r="M100" s="16"/>
      <c r="N100" s="16">
        <v>41.980296441</v>
      </c>
      <c r="O100" s="35">
        <v>42.481803899999996</v>
      </c>
      <c r="P100" s="19" t="s">
        <v>15</v>
      </c>
      <c r="Q100" s="15" t="s">
        <v>628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157</v>
      </c>
      <c r="D101" s="18" t="s">
        <v>158</v>
      </c>
      <c r="E101" s="18">
        <v>3</v>
      </c>
      <c r="F101" s="17">
        <v>21.45</v>
      </c>
      <c r="G101" s="17">
        <v>19.91</v>
      </c>
      <c r="H101" s="17">
        <v>18.38</v>
      </c>
      <c r="I101" s="16"/>
      <c r="J101" s="17">
        <v>21.8</v>
      </c>
      <c r="K101" s="17">
        <v>24.86</v>
      </c>
      <c r="L101" s="17">
        <v>29.82</v>
      </c>
      <c r="M101" s="17"/>
      <c r="N101" s="17">
        <v>45.800687670999999</v>
      </c>
      <c r="O101" s="17">
        <v>5.7203597499999992</v>
      </c>
      <c r="P101" s="18" t="s">
        <v>15</v>
      </c>
      <c r="Q101" s="14" t="s">
        <v>629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630</v>
      </c>
      <c r="D102" s="19" t="s">
        <v>631</v>
      </c>
      <c r="E102" s="19">
        <v>3</v>
      </c>
      <c r="F102" s="16">
        <v>1.25</v>
      </c>
      <c r="G102" s="16">
        <v>-0.04</v>
      </c>
      <c r="H102" s="16">
        <v>-1.33</v>
      </c>
      <c r="I102" s="16"/>
      <c r="J102" s="16">
        <v>1.39</v>
      </c>
      <c r="K102" s="16">
        <v>3.97</v>
      </c>
      <c r="L102" s="16">
        <v>8.16</v>
      </c>
      <c r="M102" s="16"/>
      <c r="N102" s="16">
        <v>40.823498377999996</v>
      </c>
      <c r="O102" s="35">
        <v>2.0667271</v>
      </c>
      <c r="P102" s="19" t="s">
        <v>15</v>
      </c>
      <c r="Q102" s="15" t="s">
        <v>632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159</v>
      </c>
      <c r="D103" s="18" t="s">
        <v>160</v>
      </c>
      <c r="E103" s="18">
        <v>10</v>
      </c>
      <c r="F103" s="17">
        <v>22.43</v>
      </c>
      <c r="G103" s="17">
        <v>20.21</v>
      </c>
      <c r="H103" s="17">
        <v>18</v>
      </c>
      <c r="I103" s="16"/>
      <c r="J103" s="17">
        <v>23.95</v>
      </c>
      <c r="K103" s="17">
        <v>28.37</v>
      </c>
      <c r="L103" s="17">
        <v>35.53</v>
      </c>
      <c r="M103" s="17"/>
      <c r="N103" s="17">
        <v>77.939267572000006</v>
      </c>
      <c r="O103" s="17">
        <v>274.70163510000003</v>
      </c>
      <c r="P103" s="18" t="s">
        <v>18</v>
      </c>
      <c r="Q103" s="14" t="s">
        <v>633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161</v>
      </c>
      <c r="D104" s="19" t="s">
        <v>162</v>
      </c>
      <c r="E104" s="19">
        <v>10</v>
      </c>
      <c r="F104" s="16">
        <v>9.77</v>
      </c>
      <c r="G104" s="16">
        <v>8.83</v>
      </c>
      <c r="H104" s="16">
        <v>7.89</v>
      </c>
      <c r="I104" s="16"/>
      <c r="J104" s="16">
        <v>10.61</v>
      </c>
      <c r="K104" s="16">
        <v>12.48</v>
      </c>
      <c r="L104" s="16">
        <v>15.5</v>
      </c>
      <c r="M104" s="16"/>
      <c r="N104" s="16">
        <v>71.905883653000004</v>
      </c>
      <c r="O104" s="35">
        <v>81.222114349999998</v>
      </c>
      <c r="P104" s="19" t="s">
        <v>18</v>
      </c>
      <c r="Q104" s="15" t="s">
        <v>634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163</v>
      </c>
      <c r="D105" s="18" t="s">
        <v>164</v>
      </c>
      <c r="E105" s="18">
        <v>3</v>
      </c>
      <c r="F105" s="17">
        <v>14.85</v>
      </c>
      <c r="G105" s="17">
        <v>13.31</v>
      </c>
      <c r="H105" s="17">
        <v>11.77</v>
      </c>
      <c r="I105" s="16"/>
      <c r="J105" s="17">
        <v>15.12</v>
      </c>
      <c r="K105" s="17">
        <v>18.190000000000001</v>
      </c>
      <c r="L105" s="17">
        <v>23.16</v>
      </c>
      <c r="M105" s="17"/>
      <c r="N105" s="17">
        <v>33.490208162000002</v>
      </c>
      <c r="O105" s="17">
        <v>44.4910578</v>
      </c>
      <c r="P105" s="18" t="s">
        <v>15</v>
      </c>
      <c r="Q105" s="14" t="s">
        <v>635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165</v>
      </c>
      <c r="D106" s="19" t="s">
        <v>166</v>
      </c>
      <c r="E106" s="19">
        <v>5</v>
      </c>
      <c r="F106" s="16">
        <v>4.3499999999999996</v>
      </c>
      <c r="G106" s="16">
        <v>4.1100000000000003</v>
      </c>
      <c r="H106" s="16">
        <v>3.87</v>
      </c>
      <c r="I106" s="16"/>
      <c r="J106" s="16">
        <v>4.41</v>
      </c>
      <c r="K106" s="16">
        <v>4.88</v>
      </c>
      <c r="L106" s="16">
        <v>5.64</v>
      </c>
      <c r="M106" s="16"/>
      <c r="N106" s="16">
        <v>32.934802347000002</v>
      </c>
      <c r="O106" s="35">
        <v>19.145630499999999</v>
      </c>
      <c r="P106" s="19" t="s">
        <v>15</v>
      </c>
      <c r="Q106" s="15" t="s">
        <v>636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167</v>
      </c>
      <c r="D107" s="18" t="s">
        <v>168</v>
      </c>
      <c r="E107" s="18">
        <v>2</v>
      </c>
      <c r="F107" s="17">
        <v>4.32</v>
      </c>
      <c r="G107" s="17">
        <v>3.71</v>
      </c>
      <c r="H107" s="17">
        <v>3.1</v>
      </c>
      <c r="I107" s="16"/>
      <c r="J107" s="17">
        <v>4.4000000000000004</v>
      </c>
      <c r="K107" s="17">
        <v>5.61</v>
      </c>
      <c r="L107" s="17">
        <v>7.57</v>
      </c>
      <c r="M107" s="17"/>
      <c r="N107" s="17">
        <v>38.217189580000003</v>
      </c>
      <c r="O107" s="17">
        <v>52.292896249999998</v>
      </c>
      <c r="P107" s="18" t="s">
        <v>15</v>
      </c>
      <c r="Q107" s="14" t="s">
        <v>637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169</v>
      </c>
      <c r="D108" s="19" t="s">
        <v>170</v>
      </c>
      <c r="E108" s="19">
        <v>2</v>
      </c>
      <c r="F108" s="16">
        <v>10.8</v>
      </c>
      <c r="G108" s="16">
        <v>9.2899999999999991</v>
      </c>
      <c r="H108" s="16">
        <v>7.78</v>
      </c>
      <c r="I108" s="16"/>
      <c r="J108" s="16">
        <v>11.1</v>
      </c>
      <c r="K108" s="16">
        <v>14.11</v>
      </c>
      <c r="L108" s="16">
        <v>18.989999999999998</v>
      </c>
      <c r="M108" s="16"/>
      <c r="N108" s="16">
        <v>32.685307250999998</v>
      </c>
      <c r="O108" s="35">
        <v>24.1109981</v>
      </c>
      <c r="P108" s="19" t="s">
        <v>15</v>
      </c>
      <c r="Q108" s="15" t="s">
        <v>638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171</v>
      </c>
      <c r="D109" s="18" t="s">
        <v>172</v>
      </c>
      <c r="E109" s="18">
        <v>6</v>
      </c>
      <c r="F109" s="17">
        <v>11.51</v>
      </c>
      <c r="G109" s="17">
        <v>8.51</v>
      </c>
      <c r="H109" s="17">
        <v>5.52</v>
      </c>
      <c r="I109" s="16"/>
      <c r="J109" s="17">
        <v>16.68</v>
      </c>
      <c r="K109" s="17">
        <v>22.66</v>
      </c>
      <c r="L109" s="17">
        <v>32.340000000000003</v>
      </c>
      <c r="M109" s="17"/>
      <c r="N109" s="17">
        <v>52.238657527999997</v>
      </c>
      <c r="O109" s="17">
        <v>147.09488514999998</v>
      </c>
      <c r="P109" s="18" t="s">
        <v>18</v>
      </c>
      <c r="Q109" s="14" t="s">
        <v>639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173</v>
      </c>
      <c r="D110" s="19" t="s">
        <v>174</v>
      </c>
      <c r="E110" s="19">
        <v>3</v>
      </c>
      <c r="F110" s="16">
        <v>2.14</v>
      </c>
      <c r="G110" s="16">
        <v>1.72</v>
      </c>
      <c r="H110" s="16">
        <v>1.31</v>
      </c>
      <c r="I110" s="16"/>
      <c r="J110" s="16">
        <v>2.35</v>
      </c>
      <c r="K110" s="16">
        <v>3.17</v>
      </c>
      <c r="L110" s="16">
        <v>4.49</v>
      </c>
      <c r="M110" s="16"/>
      <c r="N110" s="16">
        <v>50.259107206000003</v>
      </c>
      <c r="O110" s="35">
        <v>2.70404315</v>
      </c>
      <c r="P110" s="19" t="s">
        <v>15</v>
      </c>
      <c r="Q110" s="15" t="s">
        <v>640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175</v>
      </c>
      <c r="D111" s="18" t="s">
        <v>176</v>
      </c>
      <c r="E111" s="18">
        <v>3</v>
      </c>
      <c r="F111" s="17">
        <v>3.32</v>
      </c>
      <c r="G111" s="17">
        <v>2.96</v>
      </c>
      <c r="H111" s="17">
        <v>2.61</v>
      </c>
      <c r="I111" s="16"/>
      <c r="J111" s="17">
        <v>3.37</v>
      </c>
      <c r="K111" s="17">
        <v>4.07</v>
      </c>
      <c r="L111" s="17">
        <v>5.21</v>
      </c>
      <c r="M111" s="17"/>
      <c r="N111" s="17">
        <v>25.860873922</v>
      </c>
      <c r="O111" s="17">
        <v>7.9325463000000003</v>
      </c>
      <c r="P111" s="18" t="s">
        <v>15</v>
      </c>
      <c r="Q111" s="14" t="s">
        <v>641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177</v>
      </c>
      <c r="D112" s="19" t="s">
        <v>178</v>
      </c>
      <c r="E112" s="19">
        <v>0</v>
      </c>
      <c r="F112" s="16">
        <v>22.53</v>
      </c>
      <c r="G112" s="16">
        <v>21.04</v>
      </c>
      <c r="H112" s="16">
        <v>19.55</v>
      </c>
      <c r="I112" s="16"/>
      <c r="J112" s="16">
        <v>23.23</v>
      </c>
      <c r="K112" s="16">
        <v>26.2</v>
      </c>
      <c r="L112" s="16">
        <v>31</v>
      </c>
      <c r="M112" s="16"/>
      <c r="N112" s="16">
        <v>44.353798150000003</v>
      </c>
      <c r="O112" s="35">
        <v>79.656008650000004</v>
      </c>
      <c r="P112" s="19" t="s">
        <v>15</v>
      </c>
      <c r="Q112" s="15" t="s">
        <v>642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179</v>
      </c>
      <c r="D113" s="18" t="s">
        <v>180</v>
      </c>
      <c r="E113" s="18">
        <v>3</v>
      </c>
      <c r="F113" s="17">
        <v>27.49</v>
      </c>
      <c r="G113" s="17">
        <v>25.64</v>
      </c>
      <c r="H113" s="17">
        <v>23.8</v>
      </c>
      <c r="I113" s="16"/>
      <c r="J113" s="17">
        <v>27.96</v>
      </c>
      <c r="K113" s="17">
        <v>31.64</v>
      </c>
      <c r="L113" s="17">
        <v>37.61</v>
      </c>
      <c r="M113" s="17"/>
      <c r="N113" s="17">
        <v>34.159509229999998</v>
      </c>
      <c r="O113" s="17">
        <v>53.178200699999998</v>
      </c>
      <c r="P113" s="18" t="s">
        <v>15</v>
      </c>
      <c r="Q113" s="14" t="s">
        <v>643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181</v>
      </c>
      <c r="D114" s="19" t="s">
        <v>182</v>
      </c>
      <c r="E114" s="19">
        <v>7</v>
      </c>
      <c r="F114" s="16">
        <v>76.05</v>
      </c>
      <c r="G114" s="16">
        <v>61.37</v>
      </c>
      <c r="H114" s="16">
        <v>46.69</v>
      </c>
      <c r="I114" s="16"/>
      <c r="J114" s="16">
        <v>80.569999999999993</v>
      </c>
      <c r="K114" s="16">
        <v>109.92</v>
      </c>
      <c r="L114" s="16">
        <v>157.41999999999999</v>
      </c>
      <c r="M114" s="16"/>
      <c r="N114" s="16">
        <v>84.935593460999996</v>
      </c>
      <c r="O114" s="35">
        <v>16.347489636999999</v>
      </c>
      <c r="P114" s="19" t="s">
        <v>18</v>
      </c>
      <c r="Q114" s="15" t="s">
        <v>644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183</v>
      </c>
      <c r="D115" s="18" t="s">
        <v>184</v>
      </c>
      <c r="E115" s="18">
        <v>5</v>
      </c>
      <c r="F115" s="17">
        <v>13.97</v>
      </c>
      <c r="G115" s="17">
        <v>12.42</v>
      </c>
      <c r="H115" s="17">
        <v>10.88</v>
      </c>
      <c r="I115" s="16"/>
      <c r="J115" s="17">
        <v>14.43</v>
      </c>
      <c r="K115" s="17">
        <v>17.510000000000002</v>
      </c>
      <c r="L115" s="17">
        <v>22.5</v>
      </c>
      <c r="M115" s="17"/>
      <c r="N115" s="17">
        <v>46.729163139999997</v>
      </c>
      <c r="O115" s="17">
        <v>36.40137215</v>
      </c>
      <c r="P115" s="18" t="s">
        <v>15</v>
      </c>
      <c r="Q115" s="14" t="s">
        <v>645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185</v>
      </c>
      <c r="D116" s="19" t="s">
        <v>186</v>
      </c>
      <c r="E116" s="19">
        <v>2</v>
      </c>
      <c r="F116" s="16">
        <v>37.04</v>
      </c>
      <c r="G116" s="16">
        <v>32.159999999999997</v>
      </c>
      <c r="H116" s="16">
        <v>27.28</v>
      </c>
      <c r="I116" s="16"/>
      <c r="J116" s="16">
        <v>37.86</v>
      </c>
      <c r="K116" s="16">
        <v>47.61</v>
      </c>
      <c r="L116" s="16">
        <v>63.41</v>
      </c>
      <c r="M116" s="16"/>
      <c r="N116" s="16">
        <v>24.727779395999999</v>
      </c>
      <c r="O116" s="35">
        <v>74.370815196999999</v>
      </c>
      <c r="P116" s="19" t="s">
        <v>15</v>
      </c>
      <c r="Q116" s="15" t="s">
        <v>646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187</v>
      </c>
      <c r="D117" s="18" t="s">
        <v>188</v>
      </c>
      <c r="E117" s="18">
        <v>2</v>
      </c>
      <c r="F117" s="17">
        <v>9.27</v>
      </c>
      <c r="G117" s="17">
        <v>8.52</v>
      </c>
      <c r="H117" s="17">
        <v>7.78</v>
      </c>
      <c r="I117" s="16"/>
      <c r="J117" s="17">
        <v>9.59</v>
      </c>
      <c r="K117" s="17">
        <v>11.07</v>
      </c>
      <c r="L117" s="17">
        <v>13.47</v>
      </c>
      <c r="M117" s="17"/>
      <c r="N117" s="17">
        <v>40.247238686000003</v>
      </c>
      <c r="O117" s="17">
        <v>14.7543732</v>
      </c>
      <c r="P117" s="18" t="s">
        <v>15</v>
      </c>
      <c r="Q117" s="14" t="s">
        <v>647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189</v>
      </c>
      <c r="D118" s="19" t="s">
        <v>190</v>
      </c>
      <c r="E118" s="19">
        <v>0</v>
      </c>
      <c r="F118" s="16">
        <v>7.8</v>
      </c>
      <c r="G118" s="16">
        <v>7.19</v>
      </c>
      <c r="H118" s="16">
        <v>6.58</v>
      </c>
      <c r="I118" s="16"/>
      <c r="J118" s="16">
        <v>8.1300000000000008</v>
      </c>
      <c r="K118" s="16">
        <v>9.34</v>
      </c>
      <c r="L118" s="16">
        <v>11.32</v>
      </c>
      <c r="M118" s="16"/>
      <c r="N118" s="16">
        <v>17.679565877999998</v>
      </c>
      <c r="O118" s="35">
        <v>8.7303110000000004</v>
      </c>
      <c r="P118" s="19" t="s">
        <v>15</v>
      </c>
      <c r="Q118" s="15" t="s">
        <v>648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191</v>
      </c>
      <c r="D119" s="18" t="s">
        <v>192</v>
      </c>
      <c r="E119" s="18">
        <v>6</v>
      </c>
      <c r="F119" s="17">
        <v>52.8</v>
      </c>
      <c r="G119" s="17">
        <v>47.77</v>
      </c>
      <c r="H119" s="17">
        <v>42.75</v>
      </c>
      <c r="I119" s="16"/>
      <c r="J119" s="17">
        <v>53.87</v>
      </c>
      <c r="K119" s="17">
        <v>63.91</v>
      </c>
      <c r="L119" s="17">
        <v>80.17</v>
      </c>
      <c r="M119" s="17"/>
      <c r="N119" s="17">
        <v>40.948692106999999</v>
      </c>
      <c r="O119" s="17">
        <v>51.337010300000003</v>
      </c>
      <c r="P119" s="18" t="s">
        <v>15</v>
      </c>
      <c r="Q119" s="14" t="s">
        <v>649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193</v>
      </c>
      <c r="D120" s="19" t="s">
        <v>194</v>
      </c>
      <c r="E120" s="19">
        <v>6</v>
      </c>
      <c r="F120" s="16">
        <v>28.84</v>
      </c>
      <c r="G120" s="16">
        <v>26.6</v>
      </c>
      <c r="H120" s="16">
        <v>24.37</v>
      </c>
      <c r="I120" s="16"/>
      <c r="J120" s="16">
        <v>29.72</v>
      </c>
      <c r="K120" s="16">
        <v>34.18</v>
      </c>
      <c r="L120" s="16">
        <v>41.41</v>
      </c>
      <c r="M120" s="16"/>
      <c r="N120" s="16">
        <v>47.072691915</v>
      </c>
      <c r="O120" s="35">
        <v>105.20402989999999</v>
      </c>
      <c r="P120" s="19" t="s">
        <v>15</v>
      </c>
      <c r="Q120" s="15" t="s">
        <v>650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195</v>
      </c>
      <c r="D121" s="18" t="s">
        <v>511</v>
      </c>
      <c r="E121" s="18">
        <v>6</v>
      </c>
      <c r="F121" s="17">
        <v>13.66</v>
      </c>
      <c r="G121" s="17">
        <v>12.61</v>
      </c>
      <c r="H121" s="17">
        <v>11.57</v>
      </c>
      <c r="I121" s="16"/>
      <c r="J121" s="17">
        <v>13.92</v>
      </c>
      <c r="K121" s="17">
        <v>16</v>
      </c>
      <c r="L121" s="17">
        <v>19.39</v>
      </c>
      <c r="M121" s="17"/>
      <c r="N121" s="17">
        <v>40.374130020000003</v>
      </c>
      <c r="O121" s="17">
        <v>2.9010630500000003</v>
      </c>
      <c r="P121" s="18" t="s">
        <v>15</v>
      </c>
      <c r="Q121" s="14" t="s">
        <v>651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195</v>
      </c>
      <c r="D122" s="19" t="s">
        <v>196</v>
      </c>
      <c r="E122" s="19">
        <v>6</v>
      </c>
      <c r="F122" s="16">
        <v>13.77</v>
      </c>
      <c r="G122" s="16">
        <v>12.57</v>
      </c>
      <c r="H122" s="16">
        <v>11.37</v>
      </c>
      <c r="I122" s="16"/>
      <c r="J122" s="16">
        <v>13.93</v>
      </c>
      <c r="K122" s="16">
        <v>16.32</v>
      </c>
      <c r="L122" s="16">
        <v>20.18</v>
      </c>
      <c r="M122" s="16"/>
      <c r="N122" s="16">
        <v>40.612287361999996</v>
      </c>
      <c r="O122" s="35">
        <v>441.45251695000002</v>
      </c>
      <c r="P122" s="19" t="s">
        <v>15</v>
      </c>
      <c r="Q122" s="15" t="s">
        <v>652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197</v>
      </c>
      <c r="D123" s="18" t="s">
        <v>198</v>
      </c>
      <c r="E123" s="18">
        <v>6</v>
      </c>
      <c r="F123" s="17">
        <v>42.8</v>
      </c>
      <c r="G123" s="17">
        <v>38.94</v>
      </c>
      <c r="H123" s="17">
        <v>35.090000000000003</v>
      </c>
      <c r="I123" s="16"/>
      <c r="J123" s="17">
        <v>43.55</v>
      </c>
      <c r="K123" s="17">
        <v>51.25</v>
      </c>
      <c r="L123" s="17">
        <v>63.71</v>
      </c>
      <c r="M123" s="17"/>
      <c r="N123" s="17">
        <v>43.046729204000002</v>
      </c>
      <c r="O123" s="17">
        <v>81.134969500000011</v>
      </c>
      <c r="P123" s="18" t="s">
        <v>15</v>
      </c>
      <c r="Q123" s="14" t="s">
        <v>653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197</v>
      </c>
      <c r="D124" s="19" t="s">
        <v>199</v>
      </c>
      <c r="E124" s="19">
        <v>5</v>
      </c>
      <c r="F124" s="16">
        <v>43.13</v>
      </c>
      <c r="G124" s="16">
        <v>39.76</v>
      </c>
      <c r="H124" s="16">
        <v>36.39</v>
      </c>
      <c r="I124" s="16"/>
      <c r="J124" s="16">
        <v>43.56</v>
      </c>
      <c r="K124" s="16">
        <v>50.29</v>
      </c>
      <c r="L124" s="16">
        <v>61.18</v>
      </c>
      <c r="M124" s="16"/>
      <c r="N124" s="16">
        <v>35.385395834000001</v>
      </c>
      <c r="O124" s="35">
        <v>1068.8216110000001</v>
      </c>
      <c r="P124" s="19" t="s">
        <v>15</v>
      </c>
      <c r="Q124" s="15" t="s">
        <v>654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200</v>
      </c>
      <c r="D125" s="18" t="s">
        <v>201</v>
      </c>
      <c r="E125" s="18">
        <v>4</v>
      </c>
      <c r="F125" s="17">
        <v>3.17</v>
      </c>
      <c r="G125" s="17">
        <v>2.82</v>
      </c>
      <c r="H125" s="17">
        <v>2.4700000000000002</v>
      </c>
      <c r="I125" s="16"/>
      <c r="J125" s="17">
        <v>3.28</v>
      </c>
      <c r="K125" s="17">
        <v>3.97</v>
      </c>
      <c r="L125" s="17">
        <v>5.0999999999999996</v>
      </c>
      <c r="M125" s="17"/>
      <c r="N125" s="17">
        <v>42.758299147000002</v>
      </c>
      <c r="O125" s="17">
        <v>4.3864466000000002</v>
      </c>
      <c r="P125" s="18" t="s">
        <v>15</v>
      </c>
      <c r="Q125" s="14" t="s">
        <v>655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202</v>
      </c>
      <c r="D126" s="19" t="s">
        <v>203</v>
      </c>
      <c r="E126" s="19">
        <v>3</v>
      </c>
      <c r="F126" s="16">
        <v>76.8</v>
      </c>
      <c r="G126" s="16">
        <v>69.849999999999994</v>
      </c>
      <c r="H126" s="16">
        <v>62.91</v>
      </c>
      <c r="I126" s="16"/>
      <c r="J126" s="16">
        <v>80.540000000000006</v>
      </c>
      <c r="K126" s="16">
        <v>94.42</v>
      </c>
      <c r="L126" s="16">
        <v>116.88</v>
      </c>
      <c r="M126" s="16"/>
      <c r="N126" s="16">
        <v>27.503451343999998</v>
      </c>
      <c r="O126" s="35">
        <v>96.518067842000008</v>
      </c>
      <c r="P126" s="19" t="s">
        <v>15</v>
      </c>
      <c r="Q126" s="15" t="s">
        <v>656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204</v>
      </c>
      <c r="D127" s="18" t="s">
        <v>205</v>
      </c>
      <c r="E127" s="18">
        <v>7</v>
      </c>
      <c r="F127" s="17">
        <v>12.48</v>
      </c>
      <c r="G127" s="17">
        <v>10.35</v>
      </c>
      <c r="H127" s="17">
        <v>8.2200000000000006</v>
      </c>
      <c r="I127" s="16"/>
      <c r="J127" s="17">
        <v>14.42</v>
      </c>
      <c r="K127" s="17">
        <v>18.670000000000002</v>
      </c>
      <c r="L127" s="17">
        <v>25.55</v>
      </c>
      <c r="M127" s="17"/>
      <c r="N127" s="17">
        <v>50.962321764000002</v>
      </c>
      <c r="O127" s="17">
        <v>76.320288000000005</v>
      </c>
      <c r="P127" s="18" t="s">
        <v>18</v>
      </c>
      <c r="Q127" s="14" t="s">
        <v>657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206</v>
      </c>
      <c r="D128" s="19" t="s">
        <v>207</v>
      </c>
      <c r="E128" s="19">
        <v>1</v>
      </c>
      <c r="F128" s="16">
        <v>152.80000000000001</v>
      </c>
      <c r="G128" s="16">
        <v>141.47999999999999</v>
      </c>
      <c r="H128" s="16">
        <v>130.16999999999999</v>
      </c>
      <c r="I128" s="16"/>
      <c r="J128" s="16">
        <v>156.41</v>
      </c>
      <c r="K128" s="16">
        <v>179.03</v>
      </c>
      <c r="L128" s="16">
        <v>215.63</v>
      </c>
      <c r="M128" s="16"/>
      <c r="N128" s="16">
        <v>49.648206438999999</v>
      </c>
      <c r="O128" s="35">
        <v>4.322098768</v>
      </c>
      <c r="P128" s="19" t="s">
        <v>15</v>
      </c>
      <c r="Q128" s="15" t="s">
        <v>658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208</v>
      </c>
      <c r="D129" s="18" t="s">
        <v>209</v>
      </c>
      <c r="E129" s="18">
        <v>5</v>
      </c>
      <c r="F129" s="17">
        <v>6.91</v>
      </c>
      <c r="G129" s="17">
        <v>5.9</v>
      </c>
      <c r="H129" s="17">
        <v>4.8899999999999997</v>
      </c>
      <c r="I129" s="16"/>
      <c r="J129" s="17">
        <v>7.1</v>
      </c>
      <c r="K129" s="17">
        <v>9.11</v>
      </c>
      <c r="L129" s="17">
        <v>12.36</v>
      </c>
      <c r="M129" s="17"/>
      <c r="N129" s="17">
        <v>38.793351211000001</v>
      </c>
      <c r="O129" s="17">
        <v>9.1903570999999999</v>
      </c>
      <c r="P129" s="18" t="s">
        <v>15</v>
      </c>
      <c r="Q129" s="14" t="s">
        <v>659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210</v>
      </c>
      <c r="D130" s="19" t="s">
        <v>211</v>
      </c>
      <c r="E130" s="19">
        <v>2</v>
      </c>
      <c r="F130" s="16">
        <v>7.74</v>
      </c>
      <c r="G130" s="16">
        <v>6.81</v>
      </c>
      <c r="H130" s="16">
        <v>5.88</v>
      </c>
      <c r="I130" s="16"/>
      <c r="J130" s="16">
        <v>7.82</v>
      </c>
      <c r="K130" s="16">
        <v>9.67</v>
      </c>
      <c r="L130" s="16">
        <v>12.67</v>
      </c>
      <c r="M130" s="16"/>
      <c r="N130" s="16">
        <v>35.047858404999999</v>
      </c>
      <c r="O130" s="35">
        <v>11.03881475</v>
      </c>
      <c r="P130" s="19" t="s">
        <v>15</v>
      </c>
      <c r="Q130" s="15" t="s">
        <v>660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212</v>
      </c>
      <c r="D131" s="18" t="s">
        <v>213</v>
      </c>
      <c r="E131" s="18">
        <v>3</v>
      </c>
      <c r="F131" s="17">
        <v>3.48</v>
      </c>
      <c r="G131" s="17">
        <v>3.24</v>
      </c>
      <c r="H131" s="17">
        <v>3.01</v>
      </c>
      <c r="I131" s="16"/>
      <c r="J131" s="17">
        <v>3.56</v>
      </c>
      <c r="K131" s="17">
        <v>4.0199999999999996</v>
      </c>
      <c r="L131" s="17">
        <v>4.78</v>
      </c>
      <c r="M131" s="17"/>
      <c r="N131" s="17">
        <v>29.287710252</v>
      </c>
      <c r="O131" s="17">
        <v>4.2295445000000003</v>
      </c>
      <c r="P131" s="18" t="s">
        <v>15</v>
      </c>
      <c r="Q131" s="14" t="s">
        <v>661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212</v>
      </c>
      <c r="D132" s="19" t="s">
        <v>214</v>
      </c>
      <c r="E132" s="19">
        <v>3</v>
      </c>
      <c r="F132" s="16">
        <v>3.51</v>
      </c>
      <c r="G132" s="16">
        <v>3.29</v>
      </c>
      <c r="H132" s="16">
        <v>3.07</v>
      </c>
      <c r="I132" s="16"/>
      <c r="J132" s="16">
        <v>3.58</v>
      </c>
      <c r="K132" s="16">
        <v>4.01</v>
      </c>
      <c r="L132" s="16">
        <v>4.71</v>
      </c>
      <c r="M132" s="16"/>
      <c r="N132" s="16">
        <v>30.170624700000001</v>
      </c>
      <c r="O132" s="35">
        <v>18.838541799999998</v>
      </c>
      <c r="P132" s="19" t="s">
        <v>15</v>
      </c>
      <c r="Q132" s="15" t="s">
        <v>662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212</v>
      </c>
      <c r="D133" s="18" t="s">
        <v>215</v>
      </c>
      <c r="E133" s="18">
        <v>0</v>
      </c>
      <c r="F133" s="17">
        <v>17.43</v>
      </c>
      <c r="G133" s="17">
        <v>16.239999999999998</v>
      </c>
      <c r="H133" s="17">
        <v>15.06</v>
      </c>
      <c r="I133" s="16"/>
      <c r="J133" s="17">
        <v>17.809999999999999</v>
      </c>
      <c r="K133" s="17">
        <v>20.170000000000002</v>
      </c>
      <c r="L133" s="17">
        <v>23.99</v>
      </c>
      <c r="M133" s="17"/>
      <c r="N133" s="17">
        <v>19.799171469000001</v>
      </c>
      <c r="O133" s="17">
        <v>106.6372559</v>
      </c>
      <c r="P133" s="18" t="s">
        <v>15</v>
      </c>
      <c r="Q133" s="14" t="s">
        <v>663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216</v>
      </c>
      <c r="D134" s="19" t="s">
        <v>217</v>
      </c>
      <c r="E134" s="19">
        <v>2</v>
      </c>
      <c r="F134" s="16">
        <v>13</v>
      </c>
      <c r="G134" s="16">
        <v>11.11</v>
      </c>
      <c r="H134" s="16">
        <v>9.23</v>
      </c>
      <c r="I134" s="16"/>
      <c r="J134" s="16">
        <v>13.37</v>
      </c>
      <c r="K134" s="16">
        <v>17.13</v>
      </c>
      <c r="L134" s="16">
        <v>23.22</v>
      </c>
      <c r="M134" s="16"/>
      <c r="N134" s="16">
        <v>25.174098222000001</v>
      </c>
      <c r="O134" s="35">
        <v>10.278843999999999</v>
      </c>
      <c r="P134" s="19" t="s">
        <v>15</v>
      </c>
      <c r="Q134" s="15" t="s">
        <v>664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218</v>
      </c>
      <c r="D135" s="18" t="s">
        <v>219</v>
      </c>
      <c r="E135" s="18">
        <v>3</v>
      </c>
      <c r="F135" s="17">
        <v>4.72</v>
      </c>
      <c r="G135" s="17">
        <v>4.24</v>
      </c>
      <c r="H135" s="17">
        <v>3.76</v>
      </c>
      <c r="I135" s="16"/>
      <c r="J135" s="17">
        <v>4.91</v>
      </c>
      <c r="K135" s="17">
        <v>5.86</v>
      </c>
      <c r="L135" s="17">
        <v>7.41</v>
      </c>
      <c r="M135" s="17"/>
      <c r="N135" s="17">
        <v>33.915442609999999</v>
      </c>
      <c r="O135" s="17">
        <v>6.5227786999999999</v>
      </c>
      <c r="P135" s="18" t="s">
        <v>15</v>
      </c>
      <c r="Q135" s="14" t="s">
        <v>665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220</v>
      </c>
      <c r="D136" s="19" t="s">
        <v>221</v>
      </c>
      <c r="E136" s="19">
        <v>6</v>
      </c>
      <c r="F136" s="16">
        <v>45.62</v>
      </c>
      <c r="G136" s="16">
        <v>41.38</v>
      </c>
      <c r="H136" s="16">
        <v>37.15</v>
      </c>
      <c r="I136" s="16"/>
      <c r="J136" s="16">
        <v>46.62</v>
      </c>
      <c r="K136" s="16">
        <v>55.08</v>
      </c>
      <c r="L136" s="16">
        <v>68.790000000000006</v>
      </c>
      <c r="M136" s="16"/>
      <c r="N136" s="16">
        <v>35.326947629999999</v>
      </c>
      <c r="O136" s="35">
        <v>447.30251075000001</v>
      </c>
      <c r="P136" s="19" t="s">
        <v>15</v>
      </c>
      <c r="Q136" s="15" t="s">
        <v>666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220</v>
      </c>
      <c r="D137" s="18" t="s">
        <v>222</v>
      </c>
      <c r="E137" s="18">
        <v>3</v>
      </c>
      <c r="F137" s="17">
        <v>43.63</v>
      </c>
      <c r="G137" s="17">
        <v>39.659999999999997</v>
      </c>
      <c r="H137" s="17">
        <v>35.69</v>
      </c>
      <c r="I137" s="16"/>
      <c r="J137" s="17">
        <v>44.38</v>
      </c>
      <c r="K137" s="17">
        <v>52.31</v>
      </c>
      <c r="L137" s="17">
        <v>65.16</v>
      </c>
      <c r="M137" s="17"/>
      <c r="N137" s="17">
        <v>37.296795924999998</v>
      </c>
      <c r="O137" s="17">
        <v>18.880646550000002</v>
      </c>
      <c r="P137" s="18" t="s">
        <v>15</v>
      </c>
      <c r="Q137" s="14" t="s">
        <v>667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223</v>
      </c>
      <c r="D138" s="19" t="s">
        <v>224</v>
      </c>
      <c r="E138" s="19">
        <v>5</v>
      </c>
      <c r="F138" s="16">
        <v>26.18</v>
      </c>
      <c r="G138" s="16">
        <v>24.33</v>
      </c>
      <c r="H138" s="16">
        <v>22.49</v>
      </c>
      <c r="I138" s="16"/>
      <c r="J138" s="16">
        <v>26.81</v>
      </c>
      <c r="K138" s="16">
        <v>30.49</v>
      </c>
      <c r="L138" s="16">
        <v>36.450000000000003</v>
      </c>
      <c r="M138" s="16"/>
      <c r="N138" s="16">
        <v>42.402048725999997</v>
      </c>
      <c r="O138" s="35">
        <v>8.5305578499999992</v>
      </c>
      <c r="P138" s="19" t="s">
        <v>15</v>
      </c>
      <c r="Q138" s="15" t="s">
        <v>668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225</v>
      </c>
      <c r="D139" s="18" t="s">
        <v>226</v>
      </c>
      <c r="E139" s="18">
        <v>2</v>
      </c>
      <c r="F139" s="17">
        <v>13.38</v>
      </c>
      <c r="G139" s="17">
        <v>12.15</v>
      </c>
      <c r="H139" s="17">
        <v>10.92</v>
      </c>
      <c r="I139" s="16"/>
      <c r="J139" s="17">
        <v>13.76</v>
      </c>
      <c r="K139" s="17">
        <v>16.21</v>
      </c>
      <c r="L139" s="17">
        <v>20.170000000000002</v>
      </c>
      <c r="M139" s="17"/>
      <c r="N139" s="17">
        <v>29.286534660000001</v>
      </c>
      <c r="O139" s="17">
        <v>228.35611305</v>
      </c>
      <c r="P139" s="18" t="s">
        <v>15</v>
      </c>
      <c r="Q139" s="14" t="s">
        <v>669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227</v>
      </c>
      <c r="D140" s="19" t="s">
        <v>228</v>
      </c>
      <c r="E140" s="19">
        <v>3</v>
      </c>
      <c r="F140" s="16">
        <v>3.7</v>
      </c>
      <c r="G140" s="16">
        <v>3.22</v>
      </c>
      <c r="H140" s="16">
        <v>2.75</v>
      </c>
      <c r="I140" s="16"/>
      <c r="J140" s="16">
        <v>3.85</v>
      </c>
      <c r="K140" s="16">
        <v>4.79</v>
      </c>
      <c r="L140" s="16">
        <v>6.31</v>
      </c>
      <c r="M140" s="16"/>
      <c r="N140" s="16">
        <v>42.367839238000002</v>
      </c>
      <c r="O140" s="35">
        <v>16.439749650000003</v>
      </c>
      <c r="P140" s="19" t="s">
        <v>15</v>
      </c>
      <c r="Q140" s="15" t="s">
        <v>670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229</v>
      </c>
      <c r="D141" s="18" t="s">
        <v>230</v>
      </c>
      <c r="E141" s="18">
        <v>5</v>
      </c>
      <c r="F141" s="17">
        <v>23.31</v>
      </c>
      <c r="G141" s="17">
        <v>21.69</v>
      </c>
      <c r="H141" s="17">
        <v>20.07</v>
      </c>
      <c r="I141" s="16"/>
      <c r="J141" s="17">
        <v>26.38</v>
      </c>
      <c r="K141" s="17">
        <v>29.61</v>
      </c>
      <c r="L141" s="17">
        <v>34.85</v>
      </c>
      <c r="M141" s="17"/>
      <c r="N141" s="17">
        <v>53.920746633</v>
      </c>
      <c r="O141" s="17">
        <v>8.9881957500000009</v>
      </c>
      <c r="P141" s="18" t="s">
        <v>18</v>
      </c>
      <c r="Q141" s="14" t="s">
        <v>671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231</v>
      </c>
      <c r="D142" s="19" t="s">
        <v>232</v>
      </c>
      <c r="E142" s="19">
        <v>3</v>
      </c>
      <c r="F142" s="16">
        <v>8.08</v>
      </c>
      <c r="G142" s="16">
        <v>7.08</v>
      </c>
      <c r="H142" s="16">
        <v>6.09</v>
      </c>
      <c r="I142" s="16"/>
      <c r="J142" s="16">
        <v>8.35</v>
      </c>
      <c r="K142" s="16">
        <v>10.33</v>
      </c>
      <c r="L142" s="16">
        <v>13.54</v>
      </c>
      <c r="M142" s="16"/>
      <c r="N142" s="16">
        <v>34.001911485999997</v>
      </c>
      <c r="O142" s="35">
        <v>123.34908530000001</v>
      </c>
      <c r="P142" s="19" t="s">
        <v>15</v>
      </c>
      <c r="Q142" s="15" t="s">
        <v>672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233</v>
      </c>
      <c r="D143" s="18" t="s">
        <v>234</v>
      </c>
      <c r="E143" s="18">
        <v>10</v>
      </c>
      <c r="F143" s="17">
        <v>6.2</v>
      </c>
      <c r="G143" s="17">
        <v>5.77</v>
      </c>
      <c r="H143" s="17">
        <v>5.35</v>
      </c>
      <c r="I143" s="16"/>
      <c r="J143" s="17">
        <v>6.65</v>
      </c>
      <c r="K143" s="17">
        <v>7.49</v>
      </c>
      <c r="L143" s="17">
        <v>8.85</v>
      </c>
      <c r="M143" s="17"/>
      <c r="N143" s="17">
        <v>62.665966638</v>
      </c>
      <c r="O143" s="17">
        <v>5.68554285</v>
      </c>
      <c r="P143" s="18" t="s">
        <v>18</v>
      </c>
      <c r="Q143" s="14" t="s">
        <v>673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233</v>
      </c>
      <c r="D144" s="19" t="s">
        <v>235</v>
      </c>
      <c r="E144" s="19">
        <v>3</v>
      </c>
      <c r="F144" s="16">
        <v>6.41</v>
      </c>
      <c r="G144" s="16">
        <v>5.96</v>
      </c>
      <c r="H144" s="16">
        <v>5.52</v>
      </c>
      <c r="I144" s="16"/>
      <c r="J144" s="16">
        <v>6.51</v>
      </c>
      <c r="K144" s="16">
        <v>7.39</v>
      </c>
      <c r="L144" s="16">
        <v>8.82</v>
      </c>
      <c r="M144" s="16"/>
      <c r="N144" s="16">
        <v>46.179615339999998</v>
      </c>
      <c r="O144" s="35">
        <v>68.711054650000008</v>
      </c>
      <c r="P144" s="19" t="s">
        <v>15</v>
      </c>
      <c r="Q144" s="15" t="s">
        <v>674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8" t="s">
        <v>237</v>
      </c>
      <c r="E145" s="18">
        <v>2</v>
      </c>
      <c r="F145" s="17">
        <v>17.37</v>
      </c>
      <c r="G145" s="17">
        <v>15.15</v>
      </c>
      <c r="H145" s="17">
        <v>12.93</v>
      </c>
      <c r="I145" s="16"/>
      <c r="J145" s="17">
        <v>17.8</v>
      </c>
      <c r="K145" s="17">
        <v>22.23</v>
      </c>
      <c r="L145" s="17">
        <v>29.4</v>
      </c>
      <c r="M145" s="17"/>
      <c r="N145" s="17">
        <v>29.420957397999999</v>
      </c>
      <c r="O145" s="17">
        <v>252.82637325000002</v>
      </c>
      <c r="P145" s="18" t="s">
        <v>15</v>
      </c>
      <c r="Q145" s="14" t="s">
        <v>675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512</v>
      </c>
      <c r="D146" s="19" t="s">
        <v>513</v>
      </c>
      <c r="E146" s="19">
        <v>1</v>
      </c>
      <c r="F146" s="16">
        <v>80.08</v>
      </c>
      <c r="G146" s="16">
        <v>71.290000000000006</v>
      </c>
      <c r="H146" s="16">
        <v>62.51</v>
      </c>
      <c r="I146" s="16"/>
      <c r="J146" s="16">
        <v>85.7</v>
      </c>
      <c r="K146" s="16">
        <v>103.26</v>
      </c>
      <c r="L146" s="16">
        <v>131.68</v>
      </c>
      <c r="M146" s="16"/>
      <c r="N146" s="16">
        <v>43.978609208000002</v>
      </c>
      <c r="O146" s="35">
        <v>1.2415118095</v>
      </c>
      <c r="P146" s="19" t="s">
        <v>15</v>
      </c>
      <c r="Q146" s="15" t="s">
        <v>676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238</v>
      </c>
      <c r="D147" s="18" t="s">
        <v>239</v>
      </c>
      <c r="E147" s="18">
        <v>2</v>
      </c>
      <c r="F147" s="17">
        <v>4.05</v>
      </c>
      <c r="G147" s="17">
        <v>3.62</v>
      </c>
      <c r="H147" s="17">
        <v>3.19</v>
      </c>
      <c r="I147" s="16"/>
      <c r="J147" s="17">
        <v>4.17</v>
      </c>
      <c r="K147" s="17">
        <v>5.0199999999999996</v>
      </c>
      <c r="L147" s="17">
        <v>6.41</v>
      </c>
      <c r="M147" s="17"/>
      <c r="N147" s="17">
        <v>46.871475541999999</v>
      </c>
      <c r="O147" s="17">
        <v>5.3629612</v>
      </c>
      <c r="P147" s="18" t="s">
        <v>15</v>
      </c>
      <c r="Q147" s="14" t="s">
        <v>677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240</v>
      </c>
      <c r="D148" s="19" t="s">
        <v>241</v>
      </c>
      <c r="E148" s="19">
        <v>2</v>
      </c>
      <c r="F148" s="16">
        <v>3.34</v>
      </c>
      <c r="G148" s="16">
        <v>3.09</v>
      </c>
      <c r="H148" s="16">
        <v>2.85</v>
      </c>
      <c r="I148" s="16"/>
      <c r="J148" s="16">
        <v>3.39</v>
      </c>
      <c r="K148" s="16">
        <v>3.87</v>
      </c>
      <c r="L148" s="16">
        <v>4.66</v>
      </c>
      <c r="M148" s="16"/>
      <c r="N148" s="16">
        <v>43.776291702999998</v>
      </c>
      <c r="O148" s="35">
        <v>2.0231322500000002</v>
      </c>
      <c r="P148" s="19" t="s">
        <v>15</v>
      </c>
      <c r="Q148" s="15" t="s">
        <v>678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242</v>
      </c>
      <c r="D149" s="18" t="s">
        <v>243</v>
      </c>
      <c r="E149" s="18">
        <v>2</v>
      </c>
      <c r="F149" s="17">
        <v>73.03</v>
      </c>
      <c r="G149" s="17">
        <v>63.17</v>
      </c>
      <c r="H149" s="17">
        <v>53.32</v>
      </c>
      <c r="I149" s="16"/>
      <c r="J149" s="17">
        <v>74.97</v>
      </c>
      <c r="K149" s="17">
        <v>94.67</v>
      </c>
      <c r="L149" s="17">
        <v>126.55</v>
      </c>
      <c r="M149" s="17"/>
      <c r="N149" s="17">
        <v>44.961868234999997</v>
      </c>
      <c r="O149" s="17">
        <v>40.981847741999999</v>
      </c>
      <c r="P149" s="18" t="s">
        <v>15</v>
      </c>
      <c r="Q149" s="14" t="s">
        <v>679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514</v>
      </c>
      <c r="D150" s="19" t="s">
        <v>515</v>
      </c>
      <c r="E150" s="19">
        <v>5</v>
      </c>
      <c r="F150" s="16">
        <v>71.319999999999993</v>
      </c>
      <c r="G150" s="16">
        <v>60.68</v>
      </c>
      <c r="H150" s="16">
        <v>50.05</v>
      </c>
      <c r="I150" s="16"/>
      <c r="J150" s="16">
        <v>73.430000000000007</v>
      </c>
      <c r="K150" s="16">
        <v>94.69</v>
      </c>
      <c r="L150" s="16">
        <v>129.11000000000001</v>
      </c>
      <c r="M150" s="16"/>
      <c r="N150" s="16">
        <v>38.191785932999998</v>
      </c>
      <c r="O150" s="35">
        <v>1.7658624999999999</v>
      </c>
      <c r="P150" s="19" t="s">
        <v>15</v>
      </c>
      <c r="Q150" s="15"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244</v>
      </c>
      <c r="D151" s="18" t="s">
        <v>245</v>
      </c>
      <c r="E151" s="18">
        <v>0</v>
      </c>
      <c r="F151" s="17">
        <v>106.8</v>
      </c>
      <c r="G151" s="17">
        <v>94.56</v>
      </c>
      <c r="H151" s="17">
        <v>82.33</v>
      </c>
      <c r="I151" s="16"/>
      <c r="J151" s="17">
        <v>110.98</v>
      </c>
      <c r="K151" s="17">
        <v>135.44</v>
      </c>
      <c r="L151" s="17">
        <v>175.04</v>
      </c>
      <c r="M151" s="17"/>
      <c r="N151" s="17">
        <v>33.916404217999997</v>
      </c>
      <c r="O151" s="17">
        <v>19.665356383999999</v>
      </c>
      <c r="P151" s="18" t="s">
        <v>15</v>
      </c>
      <c r="Q151" s="14"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246</v>
      </c>
      <c r="D152" s="19" t="s">
        <v>247</v>
      </c>
      <c r="E152" s="19">
        <v>5</v>
      </c>
      <c r="F152" s="16">
        <v>33.03</v>
      </c>
      <c r="G152" s="16">
        <v>31.51</v>
      </c>
      <c r="H152" s="16">
        <v>29.99</v>
      </c>
      <c r="I152" s="16"/>
      <c r="J152" s="16">
        <v>34.159999999999997</v>
      </c>
      <c r="K152" s="16">
        <v>37.19</v>
      </c>
      <c r="L152" s="16">
        <v>42.09</v>
      </c>
      <c r="M152" s="16"/>
      <c r="N152" s="16">
        <v>51.103056934999998</v>
      </c>
      <c r="O152" s="35">
        <v>18.47088145</v>
      </c>
      <c r="P152" s="19" t="s">
        <v>15</v>
      </c>
      <c r="Q152" s="15"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248</v>
      </c>
      <c r="D153" s="18" t="s">
        <v>249</v>
      </c>
      <c r="E153" s="18">
        <v>7</v>
      </c>
      <c r="F153" s="17">
        <v>417.05</v>
      </c>
      <c r="G153" s="17">
        <v>359.47</v>
      </c>
      <c r="H153" s="17">
        <v>301.89999999999998</v>
      </c>
      <c r="I153" s="16"/>
      <c r="J153" s="17">
        <v>445</v>
      </c>
      <c r="K153" s="17">
        <v>560.14</v>
      </c>
      <c r="L153" s="17">
        <v>746.45</v>
      </c>
      <c r="M153" s="17"/>
      <c r="N153" s="17">
        <v>67.129166026999997</v>
      </c>
      <c r="O153" s="17">
        <v>23.887034597000003</v>
      </c>
      <c r="P153" s="18" t="s">
        <v>18</v>
      </c>
      <c r="Q153" s="14"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250</v>
      </c>
      <c r="D154" s="19" t="s">
        <v>251</v>
      </c>
      <c r="E154" s="19">
        <v>4</v>
      </c>
      <c r="F154" s="16">
        <v>82.52</v>
      </c>
      <c r="G154" s="16">
        <v>71.290000000000006</v>
      </c>
      <c r="H154" s="16">
        <v>60.07</v>
      </c>
      <c r="I154" s="16"/>
      <c r="J154" s="16">
        <v>113.59</v>
      </c>
      <c r="K154" s="16">
        <v>136.03</v>
      </c>
      <c r="L154" s="16">
        <v>172.34</v>
      </c>
      <c r="M154" s="16"/>
      <c r="N154" s="16">
        <v>46.058183886000002</v>
      </c>
      <c r="O154" s="35">
        <v>43.016189741000005</v>
      </c>
      <c r="P154" s="19" t="s">
        <v>18</v>
      </c>
      <c r="Q154" s="15"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252</v>
      </c>
      <c r="D155" s="18" t="s">
        <v>253</v>
      </c>
      <c r="E155" s="18">
        <v>5</v>
      </c>
      <c r="F155" s="17">
        <v>12.63</v>
      </c>
      <c r="G155" s="17">
        <v>11.8</v>
      </c>
      <c r="H155" s="17">
        <v>10.98</v>
      </c>
      <c r="I155" s="16"/>
      <c r="J155" s="17">
        <v>12.86</v>
      </c>
      <c r="K155" s="17">
        <v>14.5</v>
      </c>
      <c r="L155" s="17">
        <v>17.170000000000002</v>
      </c>
      <c r="M155" s="17"/>
      <c r="N155" s="17">
        <v>32.267791787</v>
      </c>
      <c r="O155" s="17">
        <v>13.994291349999999</v>
      </c>
      <c r="P155" s="18" t="s">
        <v>15</v>
      </c>
      <c r="Q155" s="14"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254</v>
      </c>
      <c r="D156" s="19" t="s">
        <v>255</v>
      </c>
      <c r="E156" s="19">
        <v>1</v>
      </c>
      <c r="F156" s="16">
        <v>3.79</v>
      </c>
      <c r="G156" s="16">
        <v>2.95</v>
      </c>
      <c r="H156" s="16">
        <v>2.12</v>
      </c>
      <c r="I156" s="16"/>
      <c r="J156" s="16">
        <v>3.87</v>
      </c>
      <c r="K156" s="16">
        <v>5.53</v>
      </c>
      <c r="L156" s="16">
        <v>8.23</v>
      </c>
      <c r="M156" s="16"/>
      <c r="N156" s="16">
        <v>26.079456923999999</v>
      </c>
      <c r="O156" s="35">
        <v>58.960816600000001</v>
      </c>
      <c r="P156" s="19" t="s">
        <v>15</v>
      </c>
      <c r="Q156" s="15"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256</v>
      </c>
      <c r="D157" s="18" t="s">
        <v>257</v>
      </c>
      <c r="E157" s="18">
        <v>5</v>
      </c>
      <c r="F157" s="17">
        <v>15.52</v>
      </c>
      <c r="G157" s="17">
        <v>14.43</v>
      </c>
      <c r="H157" s="17">
        <v>13.35</v>
      </c>
      <c r="I157" s="16"/>
      <c r="J157" s="17">
        <v>16.100000000000001</v>
      </c>
      <c r="K157" s="17">
        <v>18.260000000000002</v>
      </c>
      <c r="L157" s="17">
        <v>21.77</v>
      </c>
      <c r="M157" s="17"/>
      <c r="N157" s="17">
        <v>42.327865901000003</v>
      </c>
      <c r="O157" s="17">
        <v>170.02917199999999</v>
      </c>
      <c r="P157" s="18" t="s">
        <v>15</v>
      </c>
      <c r="Q157" s="14"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258</v>
      </c>
      <c r="D158" s="19" t="s">
        <v>259</v>
      </c>
      <c r="E158" s="19">
        <v>5</v>
      </c>
      <c r="F158" s="16">
        <v>29.89</v>
      </c>
      <c r="G158" s="16">
        <v>25.89</v>
      </c>
      <c r="H158" s="16">
        <v>21.9</v>
      </c>
      <c r="I158" s="16"/>
      <c r="J158" s="16">
        <v>30.7</v>
      </c>
      <c r="K158" s="16">
        <v>38.68</v>
      </c>
      <c r="L158" s="16">
        <v>51.61</v>
      </c>
      <c r="M158" s="16"/>
      <c r="N158" s="16">
        <v>40.594226784</v>
      </c>
      <c r="O158" s="35">
        <v>45.9195323</v>
      </c>
      <c r="P158" s="19" t="s">
        <v>15</v>
      </c>
      <c r="Q158" s="15"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260</v>
      </c>
      <c r="D159" s="18" t="s">
        <v>261</v>
      </c>
      <c r="E159" s="18">
        <v>3</v>
      </c>
      <c r="F159" s="17">
        <v>11.68</v>
      </c>
      <c r="G159" s="17">
        <v>9.8800000000000008</v>
      </c>
      <c r="H159" s="17">
        <v>8.09</v>
      </c>
      <c r="I159" s="16"/>
      <c r="J159" s="17">
        <v>12.53</v>
      </c>
      <c r="K159" s="17">
        <v>16.11</v>
      </c>
      <c r="L159" s="17">
        <v>21.9</v>
      </c>
      <c r="M159" s="17"/>
      <c r="N159" s="17">
        <v>34.238721165000001</v>
      </c>
      <c r="O159" s="17">
        <v>97.161443300000002</v>
      </c>
      <c r="P159" s="18" t="s">
        <v>15</v>
      </c>
      <c r="Q159" s="14"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262</v>
      </c>
      <c r="D160" s="19" t="s">
        <v>263</v>
      </c>
      <c r="E160" s="19">
        <v>2</v>
      </c>
      <c r="F160" s="16">
        <v>6.84</v>
      </c>
      <c r="G160" s="16">
        <v>5.64</v>
      </c>
      <c r="H160" s="16">
        <v>4.4400000000000004</v>
      </c>
      <c r="I160" s="16"/>
      <c r="J160" s="16">
        <v>7</v>
      </c>
      <c r="K160" s="16">
        <v>9.39</v>
      </c>
      <c r="L160" s="16">
        <v>13.27</v>
      </c>
      <c r="M160" s="16"/>
      <c r="N160" s="16">
        <v>31.861889855000001</v>
      </c>
      <c r="O160" s="35">
        <v>73.411060200000009</v>
      </c>
      <c r="P160" s="19" t="s">
        <v>15</v>
      </c>
      <c r="Q160" s="15" t="s">
        <v>690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464</v>
      </c>
      <c r="D161" s="18" t="s">
        <v>465</v>
      </c>
      <c r="E161" s="18">
        <v>9</v>
      </c>
      <c r="F161" s="17">
        <v>1.54</v>
      </c>
      <c r="G161" s="17">
        <v>1.39</v>
      </c>
      <c r="H161" s="17">
        <v>1.24</v>
      </c>
      <c r="I161" s="16"/>
      <c r="J161" s="17">
        <v>1.65</v>
      </c>
      <c r="K161" s="17">
        <v>1.94</v>
      </c>
      <c r="L161" s="17">
        <v>2.42</v>
      </c>
      <c r="M161" s="17"/>
      <c r="N161" s="17">
        <v>60.485920264999997</v>
      </c>
      <c r="O161" s="17">
        <v>1.5192607499999999</v>
      </c>
      <c r="P161" s="18" t="s">
        <v>18</v>
      </c>
      <c r="Q161" s="14" t="s">
        <v>691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264</v>
      </c>
      <c r="D162" s="19" t="s">
        <v>265</v>
      </c>
      <c r="E162" s="19">
        <v>6</v>
      </c>
      <c r="F162" s="16">
        <v>30.98</v>
      </c>
      <c r="G162" s="16">
        <v>28.2</v>
      </c>
      <c r="H162" s="16">
        <v>25.42</v>
      </c>
      <c r="I162" s="16"/>
      <c r="J162" s="16">
        <v>32.21</v>
      </c>
      <c r="K162" s="16">
        <v>37.76</v>
      </c>
      <c r="L162" s="16">
        <v>46.76</v>
      </c>
      <c r="M162" s="16"/>
      <c r="N162" s="16">
        <v>34.842822462999997</v>
      </c>
      <c r="O162" s="35">
        <v>112.96838624999999</v>
      </c>
      <c r="P162" s="19" t="s">
        <v>15</v>
      </c>
      <c r="Q162" s="15" t="s">
        <v>692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266</v>
      </c>
      <c r="D163" s="18" t="s">
        <v>267</v>
      </c>
      <c r="E163" s="18">
        <v>5</v>
      </c>
      <c r="F163" s="17">
        <v>10.15</v>
      </c>
      <c r="G163" s="17">
        <v>9.0399999999999991</v>
      </c>
      <c r="H163" s="17">
        <v>7.94</v>
      </c>
      <c r="I163" s="16"/>
      <c r="J163" s="17">
        <v>10.4</v>
      </c>
      <c r="K163" s="17">
        <v>12.6</v>
      </c>
      <c r="L163" s="17">
        <v>16.16</v>
      </c>
      <c r="M163" s="17"/>
      <c r="N163" s="17">
        <v>52.885055694999998</v>
      </c>
      <c r="O163" s="17">
        <v>81.563778450000001</v>
      </c>
      <c r="P163" s="18" t="s">
        <v>15</v>
      </c>
      <c r="Q163" s="14" t="s">
        <v>693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268</v>
      </c>
      <c r="D164" s="19" t="s">
        <v>269</v>
      </c>
      <c r="E164" s="19">
        <v>7</v>
      </c>
      <c r="F164" s="16">
        <v>33.75</v>
      </c>
      <c r="G164" s="16">
        <v>32.97</v>
      </c>
      <c r="H164" s="16">
        <v>32.200000000000003</v>
      </c>
      <c r="I164" s="16"/>
      <c r="J164" s="16">
        <v>33.869999999999997</v>
      </c>
      <c r="K164" s="16">
        <v>35.409999999999997</v>
      </c>
      <c r="L164" s="16">
        <v>37.909999999999997</v>
      </c>
      <c r="M164" s="16"/>
      <c r="N164" s="16">
        <v>77.480934934999993</v>
      </c>
      <c r="O164" s="35">
        <v>73.908050149999994</v>
      </c>
      <c r="P164" s="19" t="s">
        <v>18</v>
      </c>
      <c r="Q164" s="15" t="s">
        <v>694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270</v>
      </c>
      <c r="D165" s="18" t="s">
        <v>271</v>
      </c>
      <c r="E165" s="18">
        <v>2</v>
      </c>
      <c r="F165" s="17">
        <v>9.0500000000000007</v>
      </c>
      <c r="G165" s="17">
        <v>8.07</v>
      </c>
      <c r="H165" s="17">
        <v>7.09</v>
      </c>
      <c r="I165" s="16"/>
      <c r="J165" s="17">
        <v>9.34</v>
      </c>
      <c r="K165" s="17">
        <v>11.29</v>
      </c>
      <c r="L165" s="17">
        <v>14.46</v>
      </c>
      <c r="M165" s="17"/>
      <c r="N165" s="17">
        <v>36.080123620999998</v>
      </c>
      <c r="O165" s="17">
        <v>11.263504315</v>
      </c>
      <c r="P165" s="18" t="s">
        <v>15</v>
      </c>
      <c r="Q165" s="14" t="s">
        <v>695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516</v>
      </c>
      <c r="D166" s="19" t="s">
        <v>517</v>
      </c>
      <c r="E166" s="19">
        <v>0</v>
      </c>
      <c r="F166" s="16">
        <v>21.75</v>
      </c>
      <c r="G166" s="16">
        <v>17.21</v>
      </c>
      <c r="H166" s="16">
        <v>12.67</v>
      </c>
      <c r="I166" s="16"/>
      <c r="J166" s="16">
        <v>22.25</v>
      </c>
      <c r="K166" s="16">
        <v>31.32</v>
      </c>
      <c r="L166" s="16">
        <v>46.02</v>
      </c>
      <c r="M166" s="16"/>
      <c r="N166" s="16">
        <v>30.306539849</v>
      </c>
      <c r="O166" s="35">
        <v>2.9975766239999997</v>
      </c>
      <c r="P166" s="19" t="s">
        <v>15</v>
      </c>
      <c r="Q166" s="15" t="s">
        <v>696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272</v>
      </c>
      <c r="D167" s="18" t="s">
        <v>273</v>
      </c>
      <c r="E167" s="18">
        <v>2</v>
      </c>
      <c r="F167" s="17">
        <v>11.7</v>
      </c>
      <c r="G167" s="17">
        <v>10.19</v>
      </c>
      <c r="H167" s="17">
        <v>8.69</v>
      </c>
      <c r="I167" s="16"/>
      <c r="J167" s="17">
        <v>12.1</v>
      </c>
      <c r="K167" s="17">
        <v>15.1</v>
      </c>
      <c r="L167" s="17">
        <v>19.97</v>
      </c>
      <c r="M167" s="17"/>
      <c r="N167" s="17">
        <v>32.899379670999998</v>
      </c>
      <c r="O167" s="17">
        <v>85.944162489999997</v>
      </c>
      <c r="P167" s="18" t="s">
        <v>15</v>
      </c>
      <c r="Q167" s="14" t="s">
        <v>697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274</v>
      </c>
      <c r="D168" s="19" t="s">
        <v>275</v>
      </c>
      <c r="E168" s="19">
        <v>7</v>
      </c>
      <c r="F168" s="16">
        <v>20.65</v>
      </c>
      <c r="G168" s="16">
        <v>19.260000000000002</v>
      </c>
      <c r="H168" s="16">
        <v>17.88</v>
      </c>
      <c r="I168" s="16"/>
      <c r="J168" s="16">
        <v>22.46</v>
      </c>
      <c r="K168" s="16">
        <v>25.22</v>
      </c>
      <c r="L168" s="16">
        <v>29.69</v>
      </c>
      <c r="M168" s="16"/>
      <c r="N168" s="16">
        <v>48.973829465000001</v>
      </c>
      <c r="O168" s="35">
        <v>77.800540740000002</v>
      </c>
      <c r="P168" s="19" t="s">
        <v>18</v>
      </c>
      <c r="Q168" s="15"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276</v>
      </c>
      <c r="D169" s="18" t="s">
        <v>277</v>
      </c>
      <c r="E169" s="18">
        <v>9</v>
      </c>
      <c r="F169" s="17">
        <v>10.220000000000001</v>
      </c>
      <c r="G169" s="17">
        <v>9.3800000000000008</v>
      </c>
      <c r="H169" s="17">
        <v>8.5399999999999991</v>
      </c>
      <c r="I169" s="16"/>
      <c r="J169" s="17">
        <v>10.72</v>
      </c>
      <c r="K169" s="17">
        <v>12.39</v>
      </c>
      <c r="L169" s="17">
        <v>15.09</v>
      </c>
      <c r="M169" s="17"/>
      <c r="N169" s="17">
        <v>58.313067683</v>
      </c>
      <c r="O169" s="17">
        <v>4.9586800999999996</v>
      </c>
      <c r="P169" s="18" t="s">
        <v>18</v>
      </c>
      <c r="Q169" s="14"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278</v>
      </c>
      <c r="D170" s="19" t="s">
        <v>279</v>
      </c>
      <c r="E170" s="19">
        <v>8</v>
      </c>
      <c r="F170" s="16">
        <v>14.84</v>
      </c>
      <c r="G170" s="16">
        <v>12.93</v>
      </c>
      <c r="H170" s="16">
        <v>11.02</v>
      </c>
      <c r="I170" s="16"/>
      <c r="J170" s="16">
        <v>16.57</v>
      </c>
      <c r="K170" s="16">
        <v>20.38</v>
      </c>
      <c r="L170" s="16">
        <v>26.56</v>
      </c>
      <c r="M170" s="16"/>
      <c r="N170" s="16">
        <v>59.240389024999999</v>
      </c>
      <c r="O170" s="35">
        <v>72.150415550000005</v>
      </c>
      <c r="P170" s="19" t="s">
        <v>18</v>
      </c>
      <c r="Q170" s="15"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280</v>
      </c>
      <c r="D171" s="18" t="s">
        <v>281</v>
      </c>
      <c r="E171" s="18">
        <v>6</v>
      </c>
      <c r="F171" s="17">
        <v>1.56</v>
      </c>
      <c r="G171" s="17">
        <v>0.94</v>
      </c>
      <c r="H171" s="17">
        <v>0.33</v>
      </c>
      <c r="I171" s="16"/>
      <c r="J171" s="17">
        <v>3.07</v>
      </c>
      <c r="K171" s="17">
        <v>4.29</v>
      </c>
      <c r="L171" s="17">
        <v>6.27</v>
      </c>
      <c r="M171" s="17"/>
      <c r="N171" s="17">
        <v>52.722048516000001</v>
      </c>
      <c r="O171" s="17">
        <v>14.31821375</v>
      </c>
      <c r="P171" s="18" t="s">
        <v>18</v>
      </c>
      <c r="Q171" s="14"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282</v>
      </c>
      <c r="D172" s="19" t="s">
        <v>283</v>
      </c>
      <c r="E172" s="19">
        <v>0</v>
      </c>
      <c r="F172" s="16">
        <v>133.22</v>
      </c>
      <c r="G172" s="16">
        <v>110.82</v>
      </c>
      <c r="H172" s="16">
        <v>88.42</v>
      </c>
      <c r="I172" s="16"/>
      <c r="J172" s="16">
        <v>137.87</v>
      </c>
      <c r="K172" s="16">
        <v>182.66</v>
      </c>
      <c r="L172" s="16">
        <v>255.14</v>
      </c>
      <c r="M172" s="16"/>
      <c r="N172" s="16">
        <v>44.581972825000001</v>
      </c>
      <c r="O172" s="35">
        <v>10.728573298999999</v>
      </c>
      <c r="P172" s="19" t="s">
        <v>15</v>
      </c>
      <c r="Q172" s="15"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445</v>
      </c>
      <c r="D173" s="18" t="s">
        <v>446</v>
      </c>
      <c r="E173" s="18">
        <v>6</v>
      </c>
      <c r="F173" s="17">
        <v>6.91</v>
      </c>
      <c r="G173" s="17">
        <v>5.63</v>
      </c>
      <c r="H173" s="17">
        <v>4.3600000000000003</v>
      </c>
      <c r="I173" s="16"/>
      <c r="J173" s="17">
        <v>10.18</v>
      </c>
      <c r="K173" s="17">
        <v>12.72</v>
      </c>
      <c r="L173" s="17">
        <v>16.84</v>
      </c>
      <c r="M173" s="17"/>
      <c r="N173" s="17">
        <v>51.813726402999997</v>
      </c>
      <c r="O173" s="17">
        <v>2.3287322499999998</v>
      </c>
      <c r="P173" s="18" t="s">
        <v>18</v>
      </c>
      <c r="Q173" s="14"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284</v>
      </c>
      <c r="D174" s="19" t="s">
        <v>285</v>
      </c>
      <c r="E174" s="19">
        <v>9</v>
      </c>
      <c r="F174" s="16">
        <v>77.650000000000006</v>
      </c>
      <c r="G174" s="16">
        <v>70.989999999999995</v>
      </c>
      <c r="H174" s="16">
        <v>64.33</v>
      </c>
      <c r="I174" s="16"/>
      <c r="J174" s="16">
        <v>84.9</v>
      </c>
      <c r="K174" s="16">
        <v>98.21</v>
      </c>
      <c r="L174" s="16">
        <v>119.76</v>
      </c>
      <c r="M174" s="16"/>
      <c r="N174" s="16">
        <v>61.437484638999997</v>
      </c>
      <c r="O174" s="35">
        <v>50.444847849999995</v>
      </c>
      <c r="P174" s="19" t="s">
        <v>18</v>
      </c>
      <c r="Q174" s="15"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286</v>
      </c>
      <c r="D175" s="18" t="s">
        <v>287</v>
      </c>
      <c r="E175" s="18">
        <v>5</v>
      </c>
      <c r="F175" s="17">
        <v>2.2799999999999998</v>
      </c>
      <c r="G175" s="17">
        <v>1.58</v>
      </c>
      <c r="H175" s="17">
        <v>0.89</v>
      </c>
      <c r="I175" s="16"/>
      <c r="J175" s="17">
        <v>4.13</v>
      </c>
      <c r="K175" s="17">
        <v>5.51</v>
      </c>
      <c r="L175" s="17">
        <v>7.75</v>
      </c>
      <c r="M175" s="17"/>
      <c r="N175" s="17">
        <v>52.158201908999999</v>
      </c>
      <c r="O175" s="17">
        <v>19.5826533</v>
      </c>
      <c r="P175" s="18" t="s">
        <v>18</v>
      </c>
      <c r="Q175" s="14"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518</v>
      </c>
      <c r="D176" s="19" t="s">
        <v>519</v>
      </c>
      <c r="E176" s="19">
        <v>6</v>
      </c>
      <c r="F176" s="16">
        <v>9.74</v>
      </c>
      <c r="G176" s="16">
        <v>8.8000000000000007</v>
      </c>
      <c r="H176" s="16">
        <v>7.87</v>
      </c>
      <c r="I176" s="16"/>
      <c r="J176" s="16">
        <v>10.06</v>
      </c>
      <c r="K176" s="16">
        <v>11.92</v>
      </c>
      <c r="L176" s="16">
        <v>14.94</v>
      </c>
      <c r="M176" s="16"/>
      <c r="N176" s="16">
        <v>40.163445058000001</v>
      </c>
      <c r="O176" s="35">
        <v>3.2318336330000004</v>
      </c>
      <c r="P176" s="19" t="s">
        <v>15</v>
      </c>
      <c r="Q176" s="15"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288</v>
      </c>
      <c r="D177" s="18" t="s">
        <v>289</v>
      </c>
      <c r="E177" s="18">
        <v>5</v>
      </c>
      <c r="F177" s="17">
        <v>5.37</v>
      </c>
      <c r="G177" s="17">
        <v>4.67</v>
      </c>
      <c r="H177" s="17">
        <v>3.97</v>
      </c>
      <c r="I177" s="16"/>
      <c r="J177" s="17">
        <v>5.57</v>
      </c>
      <c r="K177" s="17">
        <v>6.96</v>
      </c>
      <c r="L177" s="17">
        <v>9.2100000000000009</v>
      </c>
      <c r="M177" s="17"/>
      <c r="N177" s="17">
        <v>38.886940832999997</v>
      </c>
      <c r="O177" s="17">
        <v>37.566074650000004</v>
      </c>
      <c r="P177" s="18" t="s">
        <v>15</v>
      </c>
      <c r="Q177" s="14"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290</v>
      </c>
      <c r="D178" s="19" t="s">
        <v>291</v>
      </c>
      <c r="E178" s="19">
        <v>0</v>
      </c>
      <c r="F178" s="16">
        <v>227.75</v>
      </c>
      <c r="G178" s="16">
        <v>179.23</v>
      </c>
      <c r="H178" s="16">
        <v>130.71</v>
      </c>
      <c r="I178" s="16"/>
      <c r="J178" s="16">
        <v>233.58</v>
      </c>
      <c r="K178" s="16">
        <v>330.61</v>
      </c>
      <c r="L178" s="16">
        <v>487.63</v>
      </c>
      <c r="M178" s="16"/>
      <c r="N178" s="16">
        <v>41.993397723000001</v>
      </c>
      <c r="O178" s="35">
        <v>4.8941670850000003</v>
      </c>
      <c r="P178" s="19" t="s">
        <v>15</v>
      </c>
      <c r="Q178" s="15"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292</v>
      </c>
      <c r="D179" s="18" t="s">
        <v>293</v>
      </c>
      <c r="E179" s="18">
        <v>10</v>
      </c>
      <c r="F179" s="17">
        <v>53.6</v>
      </c>
      <c r="G179" s="17">
        <v>45.92</v>
      </c>
      <c r="H179" s="17">
        <v>38.24</v>
      </c>
      <c r="I179" s="16"/>
      <c r="J179" s="17">
        <v>55.44</v>
      </c>
      <c r="K179" s="17">
        <v>70.790000000000006</v>
      </c>
      <c r="L179" s="17">
        <v>95.62</v>
      </c>
      <c r="M179" s="17"/>
      <c r="N179" s="17">
        <v>64.154907700999999</v>
      </c>
      <c r="O179" s="17">
        <v>831.14373140000009</v>
      </c>
      <c r="P179" s="18" t="s">
        <v>18</v>
      </c>
      <c r="Q179" s="14"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292</v>
      </c>
      <c r="D180" s="19" t="s">
        <v>295</v>
      </c>
      <c r="E180" s="19">
        <v>9</v>
      </c>
      <c r="F180" s="16">
        <v>48.29</v>
      </c>
      <c r="G180" s="16">
        <v>41.84</v>
      </c>
      <c r="H180" s="16">
        <v>35.39</v>
      </c>
      <c r="I180" s="16"/>
      <c r="J180" s="16">
        <v>49.99</v>
      </c>
      <c r="K180" s="16">
        <v>62.88</v>
      </c>
      <c r="L180" s="16">
        <v>83.75</v>
      </c>
      <c r="M180" s="16"/>
      <c r="N180" s="16">
        <v>62.274745160999998</v>
      </c>
      <c r="O180" s="35">
        <v>2393.0489438</v>
      </c>
      <c r="P180" s="19" t="s">
        <v>18</v>
      </c>
      <c r="Q180" s="15"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296</v>
      </c>
      <c r="D181" s="18" t="s">
        <v>297</v>
      </c>
      <c r="E181" s="18">
        <v>5</v>
      </c>
      <c r="F181" s="17">
        <v>12.48</v>
      </c>
      <c r="G181" s="17">
        <v>10.97</v>
      </c>
      <c r="H181" s="17">
        <v>9.4700000000000006</v>
      </c>
      <c r="I181" s="16"/>
      <c r="J181" s="17">
        <v>12.98</v>
      </c>
      <c r="K181" s="17">
        <v>15.98</v>
      </c>
      <c r="L181" s="17">
        <v>20.84</v>
      </c>
      <c r="M181" s="17"/>
      <c r="N181" s="17">
        <v>40.224453453000002</v>
      </c>
      <c r="O181" s="17">
        <v>48.338380799999996</v>
      </c>
      <c r="P181" s="18" t="s">
        <v>15</v>
      </c>
      <c r="Q181" s="14"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436</v>
      </c>
      <c r="D182" s="19" t="s">
        <v>298</v>
      </c>
      <c r="E182" s="19">
        <v>9</v>
      </c>
      <c r="F182" s="16">
        <v>64.92</v>
      </c>
      <c r="G182" s="16">
        <v>54.64</v>
      </c>
      <c r="H182" s="16">
        <v>44.37</v>
      </c>
      <c r="I182" s="16"/>
      <c r="J182" s="16">
        <v>72.98</v>
      </c>
      <c r="K182" s="16">
        <v>93.52</v>
      </c>
      <c r="L182" s="16">
        <v>126.76</v>
      </c>
      <c r="M182" s="16"/>
      <c r="N182" s="16">
        <v>60.290027469000002</v>
      </c>
      <c r="O182" s="35">
        <v>848.12784510000006</v>
      </c>
      <c r="P182" s="19" t="s">
        <v>18</v>
      </c>
      <c r="Q182" s="15"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439</v>
      </c>
      <c r="D183" s="18" t="s">
        <v>299</v>
      </c>
      <c r="E183" s="18">
        <v>4</v>
      </c>
      <c r="F183" s="17">
        <v>3.41</v>
      </c>
      <c r="G183" s="17">
        <v>3.03</v>
      </c>
      <c r="H183" s="17">
        <v>2.65</v>
      </c>
      <c r="I183" s="16"/>
      <c r="J183" s="17">
        <v>3.52</v>
      </c>
      <c r="K183" s="17">
        <v>4.2699999999999996</v>
      </c>
      <c r="L183" s="17">
        <v>5.49</v>
      </c>
      <c r="M183" s="17"/>
      <c r="N183" s="17">
        <v>35.958631064999999</v>
      </c>
      <c r="O183" s="17">
        <v>13.896735399999999</v>
      </c>
      <c r="P183" s="18" t="s">
        <v>15</v>
      </c>
      <c r="Q183" s="14"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300</v>
      </c>
      <c r="D184" s="19" t="s">
        <v>301</v>
      </c>
      <c r="E184" s="19">
        <v>6</v>
      </c>
      <c r="F184" s="16">
        <v>13.58</v>
      </c>
      <c r="G184" s="16">
        <v>11.84</v>
      </c>
      <c r="H184" s="16">
        <v>10.1</v>
      </c>
      <c r="I184" s="16"/>
      <c r="J184" s="16">
        <v>14.45</v>
      </c>
      <c r="K184" s="16">
        <v>17.920000000000002</v>
      </c>
      <c r="L184" s="16">
        <v>23.54</v>
      </c>
      <c r="M184" s="16"/>
      <c r="N184" s="16">
        <v>47.768496980999998</v>
      </c>
      <c r="O184" s="35">
        <v>22.735904999999999</v>
      </c>
      <c r="P184" s="19" t="s">
        <v>15</v>
      </c>
      <c r="Q184" s="15"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440</v>
      </c>
      <c r="D185" s="18" t="s">
        <v>302</v>
      </c>
      <c r="E185" s="18">
        <v>3</v>
      </c>
      <c r="F185" s="17">
        <v>10.11</v>
      </c>
      <c r="G185" s="17">
        <v>8.15</v>
      </c>
      <c r="H185" s="17">
        <v>6.2</v>
      </c>
      <c r="I185" s="16"/>
      <c r="J185" s="17">
        <v>10.36</v>
      </c>
      <c r="K185" s="17">
        <v>14.26</v>
      </c>
      <c r="L185" s="17">
        <v>20.58</v>
      </c>
      <c r="M185" s="17"/>
      <c r="N185" s="17">
        <v>21.43605939</v>
      </c>
      <c r="O185" s="17">
        <v>67.357878650000004</v>
      </c>
      <c r="P185" s="18" t="s">
        <v>15</v>
      </c>
      <c r="Q185" s="14"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460</v>
      </c>
      <c r="D186" s="19" t="s">
        <v>303</v>
      </c>
      <c r="E186" s="19">
        <v>5</v>
      </c>
      <c r="F186" s="16">
        <v>49.51</v>
      </c>
      <c r="G186" s="16">
        <v>45.85</v>
      </c>
      <c r="H186" s="16">
        <v>42.19</v>
      </c>
      <c r="I186" s="16"/>
      <c r="J186" s="16">
        <v>50.48</v>
      </c>
      <c r="K186" s="16">
        <v>57.79</v>
      </c>
      <c r="L186" s="16">
        <v>69.63</v>
      </c>
      <c r="M186" s="16"/>
      <c r="N186" s="16">
        <v>37.686092823999999</v>
      </c>
      <c r="O186" s="35">
        <v>91.568999949999991</v>
      </c>
      <c r="P186" s="19" t="s">
        <v>15</v>
      </c>
      <c r="Q186" s="15"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461</v>
      </c>
      <c r="D187" s="18" t="s">
        <v>304</v>
      </c>
      <c r="E187" s="18">
        <v>5</v>
      </c>
      <c r="F187" s="17">
        <v>4.12</v>
      </c>
      <c r="G187" s="17">
        <v>3.81</v>
      </c>
      <c r="H187" s="17">
        <v>3.5</v>
      </c>
      <c r="I187" s="16"/>
      <c r="J187" s="17">
        <v>4.2300000000000004</v>
      </c>
      <c r="K187" s="17">
        <v>4.84</v>
      </c>
      <c r="L187" s="17">
        <v>5.84</v>
      </c>
      <c r="M187" s="17"/>
      <c r="N187" s="17">
        <v>37.626303667999998</v>
      </c>
      <c r="O187" s="17">
        <v>4.9008444499999992</v>
      </c>
      <c r="P187" s="18" t="s">
        <v>15</v>
      </c>
      <c r="Q187" s="14"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476</v>
      </c>
      <c r="D188" s="19" t="s">
        <v>305</v>
      </c>
      <c r="E188" s="19">
        <v>3</v>
      </c>
      <c r="F188" s="16">
        <v>18.63</v>
      </c>
      <c r="G188" s="16">
        <v>16.600000000000001</v>
      </c>
      <c r="H188" s="16">
        <v>14.58</v>
      </c>
      <c r="I188" s="16"/>
      <c r="J188" s="16">
        <v>19.23</v>
      </c>
      <c r="K188" s="16">
        <v>23.27</v>
      </c>
      <c r="L188" s="16">
        <v>29.81</v>
      </c>
      <c r="M188" s="16"/>
      <c r="N188" s="16">
        <v>25.847687106999999</v>
      </c>
      <c r="O188" s="35">
        <v>9.3136469000000002</v>
      </c>
      <c r="P188" s="19" t="s">
        <v>15</v>
      </c>
      <c r="Q188" s="15"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493</v>
      </c>
      <c r="D189" s="18" t="s">
        <v>488</v>
      </c>
      <c r="E189" s="18">
        <v>5</v>
      </c>
      <c r="F189" s="17">
        <v>7.58</v>
      </c>
      <c r="G189" s="17">
        <v>6.78</v>
      </c>
      <c r="H189" s="17">
        <v>5.98</v>
      </c>
      <c r="I189" s="16"/>
      <c r="J189" s="17">
        <v>7.96</v>
      </c>
      <c r="K189" s="17">
        <v>9.5500000000000007</v>
      </c>
      <c r="L189" s="17">
        <v>12.13</v>
      </c>
      <c r="M189" s="17"/>
      <c r="N189" s="17">
        <v>48.776294796999998</v>
      </c>
      <c r="O189" s="17">
        <v>1.63195515</v>
      </c>
      <c r="P189" s="18" t="s">
        <v>15</v>
      </c>
      <c r="Q189" s="14"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294</v>
      </c>
      <c r="D190" s="19" t="s">
        <v>720</v>
      </c>
      <c r="E190" s="19">
        <v>10</v>
      </c>
      <c r="F190" s="16">
        <v>68.290000000000006</v>
      </c>
      <c r="G190" s="16">
        <v>59.13</v>
      </c>
      <c r="H190" s="16">
        <v>49.97</v>
      </c>
      <c r="I190" s="16"/>
      <c r="J190" s="16">
        <v>82.34</v>
      </c>
      <c r="K190" s="16">
        <v>100.65</v>
      </c>
      <c r="L190" s="16">
        <v>130.30000000000001</v>
      </c>
      <c r="M190" s="16"/>
      <c r="N190" s="16">
        <v>84.696778232</v>
      </c>
      <c r="O190" s="35">
        <v>1.1735534055000001</v>
      </c>
      <c r="P190" s="19" t="s">
        <v>18</v>
      </c>
      <c r="Q190" s="15" t="s">
        <v>721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468</v>
      </c>
      <c r="D191" s="18" t="s">
        <v>306</v>
      </c>
      <c r="E191" s="18">
        <v>2</v>
      </c>
      <c r="F191" s="17">
        <v>1.73</v>
      </c>
      <c r="G191" s="17">
        <v>1.44</v>
      </c>
      <c r="H191" s="17">
        <v>1.1499999999999999</v>
      </c>
      <c r="I191" s="16"/>
      <c r="J191" s="17">
        <v>1.81</v>
      </c>
      <c r="K191" s="17">
        <v>2.38</v>
      </c>
      <c r="L191" s="17">
        <v>3.31</v>
      </c>
      <c r="M191" s="17"/>
      <c r="N191" s="17">
        <v>37.326300488000001</v>
      </c>
      <c r="O191" s="17">
        <v>9.8101097999999993</v>
      </c>
      <c r="P191" s="18" t="s">
        <v>15</v>
      </c>
      <c r="Q191" s="14" t="s">
        <v>722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463</v>
      </c>
      <c r="D192" s="19" t="s">
        <v>307</v>
      </c>
      <c r="E192" s="19">
        <v>2</v>
      </c>
      <c r="F192" s="16">
        <v>1.78</v>
      </c>
      <c r="G192" s="16">
        <v>1.48</v>
      </c>
      <c r="H192" s="16">
        <v>1.18</v>
      </c>
      <c r="I192" s="16"/>
      <c r="J192" s="16">
        <v>1.84</v>
      </c>
      <c r="K192" s="16">
        <v>2.4300000000000002</v>
      </c>
      <c r="L192" s="16">
        <v>3.4</v>
      </c>
      <c r="M192" s="16"/>
      <c r="N192" s="16">
        <v>30.188247602000001</v>
      </c>
      <c r="O192" s="35">
        <v>5.1515539500000003</v>
      </c>
      <c r="P192" s="19" t="s">
        <v>15</v>
      </c>
      <c r="Q192" s="15" t="s">
        <v>723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500</v>
      </c>
      <c r="D193" s="18" t="s">
        <v>308</v>
      </c>
      <c r="E193" s="18">
        <v>5</v>
      </c>
      <c r="F193" s="17">
        <v>21.47</v>
      </c>
      <c r="G193" s="17">
        <v>19.600000000000001</v>
      </c>
      <c r="H193" s="17">
        <v>17.73</v>
      </c>
      <c r="I193" s="16"/>
      <c r="J193" s="17">
        <v>22.07</v>
      </c>
      <c r="K193" s="17">
        <v>25.8</v>
      </c>
      <c r="L193" s="17">
        <v>31.83</v>
      </c>
      <c r="M193" s="17"/>
      <c r="N193" s="17">
        <v>39.109909154</v>
      </c>
      <c r="O193" s="17">
        <v>219.67955524999999</v>
      </c>
      <c r="P193" s="18" t="s">
        <v>15</v>
      </c>
      <c r="Q193" s="14" t="s">
        <v>724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452</v>
      </c>
      <c r="D194" s="19" t="s">
        <v>309</v>
      </c>
      <c r="E194" s="19">
        <v>2</v>
      </c>
      <c r="F194" s="16">
        <v>0.46</v>
      </c>
      <c r="G194" s="16">
        <v>0.24</v>
      </c>
      <c r="H194" s="16">
        <v>0.02</v>
      </c>
      <c r="I194" s="16"/>
      <c r="J194" s="16">
        <v>0.48</v>
      </c>
      <c r="K194" s="16">
        <v>0.91</v>
      </c>
      <c r="L194" s="16">
        <v>1.61</v>
      </c>
      <c r="M194" s="16"/>
      <c r="N194" s="16">
        <v>34.854678337000003</v>
      </c>
      <c r="O194" s="35">
        <v>9.4026386999999989</v>
      </c>
      <c r="P194" s="19" t="s">
        <v>15</v>
      </c>
      <c r="Q194" s="15" t="s">
        <v>520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725</v>
      </c>
      <c r="D195" s="18" t="s">
        <v>310</v>
      </c>
      <c r="E195" s="18">
        <v>2</v>
      </c>
      <c r="F195" s="17">
        <v>5.24</v>
      </c>
      <c r="G195" s="17">
        <v>4.46</v>
      </c>
      <c r="H195" s="17">
        <v>3.69</v>
      </c>
      <c r="I195" s="16"/>
      <c r="J195" s="17">
        <v>5.36</v>
      </c>
      <c r="K195" s="17">
        <v>6.9</v>
      </c>
      <c r="L195" s="17">
        <v>9.4</v>
      </c>
      <c r="M195" s="17"/>
      <c r="N195" s="17">
        <v>44.521853151000002</v>
      </c>
      <c r="O195" s="17">
        <v>22.2704393</v>
      </c>
      <c r="P195" s="18" t="s">
        <v>15</v>
      </c>
      <c r="Q195" s="14" t="s">
        <v>726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501</v>
      </c>
      <c r="D196" s="19" t="s">
        <v>502</v>
      </c>
      <c r="E196" s="19">
        <v>0</v>
      </c>
      <c r="F196" s="16">
        <v>0.59</v>
      </c>
      <c r="G196" s="16">
        <v>-0.09</v>
      </c>
      <c r="H196" s="16">
        <v>-0.77</v>
      </c>
      <c r="I196" s="16"/>
      <c r="J196" s="16">
        <v>0.64</v>
      </c>
      <c r="K196" s="16">
        <v>2</v>
      </c>
      <c r="L196" s="16">
        <v>4.2</v>
      </c>
      <c r="M196" s="16"/>
      <c r="N196" s="16">
        <v>32.735205815999997</v>
      </c>
      <c r="O196" s="35">
        <v>2.9208470000000002</v>
      </c>
      <c r="P196" s="19" t="s">
        <v>15</v>
      </c>
      <c r="Q196" s="15" t="s">
        <v>727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451</v>
      </c>
      <c r="D197" s="18" t="s">
        <v>311</v>
      </c>
      <c r="E197" s="18">
        <v>2</v>
      </c>
      <c r="F197" s="17">
        <v>37.97</v>
      </c>
      <c r="G197" s="17">
        <v>35.130000000000003</v>
      </c>
      <c r="H197" s="17">
        <v>32.29</v>
      </c>
      <c r="I197" s="16"/>
      <c r="J197" s="17">
        <v>38.61</v>
      </c>
      <c r="K197" s="17">
        <v>44.28</v>
      </c>
      <c r="L197" s="17">
        <v>53.46</v>
      </c>
      <c r="M197" s="17"/>
      <c r="N197" s="17">
        <v>43.212190939999999</v>
      </c>
      <c r="O197" s="17">
        <v>400.76493694999999</v>
      </c>
      <c r="P197" s="18" t="s">
        <v>15</v>
      </c>
      <c r="Q197" s="14" t="s">
        <v>728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459</v>
      </c>
      <c r="D198" s="19" t="s">
        <v>312</v>
      </c>
      <c r="E198" s="19">
        <v>6</v>
      </c>
      <c r="F198" s="16">
        <v>9.49</v>
      </c>
      <c r="G198" s="16">
        <v>8.4499999999999993</v>
      </c>
      <c r="H198" s="16">
        <v>7.42</v>
      </c>
      <c r="I198" s="16"/>
      <c r="J198" s="16">
        <v>9.74</v>
      </c>
      <c r="K198" s="16">
        <v>11.8</v>
      </c>
      <c r="L198" s="16">
        <v>15.15</v>
      </c>
      <c r="M198" s="16"/>
      <c r="N198" s="16">
        <v>42.258849992999998</v>
      </c>
      <c r="O198" s="35">
        <v>15.9719563</v>
      </c>
      <c r="P198" s="19" t="s">
        <v>15</v>
      </c>
      <c r="Q198" s="15" t="s">
        <v>729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313</v>
      </c>
      <c r="D199" s="18" t="s">
        <v>314</v>
      </c>
      <c r="E199" s="18">
        <v>3</v>
      </c>
      <c r="F199" s="17">
        <v>6.68</v>
      </c>
      <c r="G199" s="17">
        <v>5.97</v>
      </c>
      <c r="H199" s="17">
        <v>5.27</v>
      </c>
      <c r="I199" s="16"/>
      <c r="J199" s="17">
        <v>6.86</v>
      </c>
      <c r="K199" s="17">
        <v>8.26</v>
      </c>
      <c r="L199" s="17">
        <v>10.54</v>
      </c>
      <c r="M199" s="17"/>
      <c r="N199" s="17">
        <v>39.014766604999998</v>
      </c>
      <c r="O199" s="17">
        <v>2.8022732000000001</v>
      </c>
      <c r="P199" s="18" t="s">
        <v>15</v>
      </c>
      <c r="Q199" s="14" t="s">
        <v>730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479</v>
      </c>
      <c r="D200" s="19" t="s">
        <v>315</v>
      </c>
      <c r="E200" s="19">
        <v>5</v>
      </c>
      <c r="F200" s="16">
        <v>15.51</v>
      </c>
      <c r="G200" s="16">
        <v>14.25</v>
      </c>
      <c r="H200" s="16">
        <v>12.99</v>
      </c>
      <c r="I200" s="16"/>
      <c r="J200" s="16">
        <v>15.89</v>
      </c>
      <c r="K200" s="16">
        <v>18.399999999999999</v>
      </c>
      <c r="L200" s="16">
        <v>22.46</v>
      </c>
      <c r="M200" s="16"/>
      <c r="N200" s="16">
        <v>42.894309294000003</v>
      </c>
      <c r="O200" s="35">
        <v>241.8771807</v>
      </c>
      <c r="P200" s="19" t="s">
        <v>15</v>
      </c>
      <c r="Q200" s="15" t="s">
        <v>731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316</v>
      </c>
      <c r="D201" s="18" t="s">
        <v>317</v>
      </c>
      <c r="E201" s="18">
        <v>5</v>
      </c>
      <c r="F201" s="17">
        <v>33.020000000000003</v>
      </c>
      <c r="G201" s="17">
        <v>29.54</v>
      </c>
      <c r="H201" s="17">
        <v>26.07</v>
      </c>
      <c r="I201" s="16"/>
      <c r="J201" s="17">
        <v>33.619999999999997</v>
      </c>
      <c r="K201" s="17">
        <v>40.56</v>
      </c>
      <c r="L201" s="17">
        <v>51.79</v>
      </c>
      <c r="M201" s="17"/>
      <c r="N201" s="17">
        <v>47.498854223999999</v>
      </c>
      <c r="O201" s="17">
        <v>646.64097634999996</v>
      </c>
      <c r="P201" s="18" t="s">
        <v>15</v>
      </c>
      <c r="Q201" s="14" t="s">
        <v>732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733</v>
      </c>
      <c r="D202" s="19" t="s">
        <v>734</v>
      </c>
      <c r="E202" s="19">
        <v>0</v>
      </c>
      <c r="F202" s="16">
        <v>39.4</v>
      </c>
      <c r="G202" s="16">
        <v>29.94</v>
      </c>
      <c r="H202" s="16">
        <v>20.48</v>
      </c>
      <c r="I202" s="16"/>
      <c r="J202" s="16">
        <v>41</v>
      </c>
      <c r="K202" s="16">
        <v>59.91</v>
      </c>
      <c r="L202" s="16">
        <v>90.51</v>
      </c>
      <c r="M202" s="16"/>
      <c r="N202" s="16">
        <v>39.297099199000002</v>
      </c>
      <c r="O202" s="35">
        <v>1.3428085555</v>
      </c>
      <c r="P202" s="19" t="s">
        <v>15</v>
      </c>
      <c r="Q202" s="15"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318</v>
      </c>
      <c r="D203" s="18" t="s">
        <v>319</v>
      </c>
      <c r="E203" s="18">
        <v>5</v>
      </c>
      <c r="F203" s="17">
        <v>7.83</v>
      </c>
      <c r="G203" s="17">
        <v>7.28</v>
      </c>
      <c r="H203" s="17">
        <v>6.74</v>
      </c>
      <c r="I203" s="16"/>
      <c r="J203" s="17">
        <v>7.99</v>
      </c>
      <c r="K203" s="17">
        <v>9.07</v>
      </c>
      <c r="L203" s="17">
        <v>10.82</v>
      </c>
      <c r="M203" s="17"/>
      <c r="N203" s="17">
        <v>39.003416884000004</v>
      </c>
      <c r="O203" s="17">
        <v>14.609979300000001</v>
      </c>
      <c r="P203" s="18" t="s">
        <v>15</v>
      </c>
      <c r="Q203" s="14" t="s">
        <v>736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318</v>
      </c>
      <c r="D204" s="19" t="s">
        <v>320</v>
      </c>
      <c r="E204" s="19">
        <v>5</v>
      </c>
      <c r="F204" s="16">
        <v>40.47</v>
      </c>
      <c r="G204" s="16">
        <v>37.31</v>
      </c>
      <c r="H204" s="16">
        <v>34.159999999999997</v>
      </c>
      <c r="I204" s="16"/>
      <c r="J204" s="16">
        <v>41.32</v>
      </c>
      <c r="K204" s="16">
        <v>47.62</v>
      </c>
      <c r="L204" s="16">
        <v>57.83</v>
      </c>
      <c r="M204" s="16"/>
      <c r="N204" s="16">
        <v>35.096032331000004</v>
      </c>
      <c r="O204" s="35">
        <v>108.07689805</v>
      </c>
      <c r="P204" s="19" t="s">
        <v>15</v>
      </c>
      <c r="Q204" s="15" t="s">
        <v>737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321</v>
      </c>
      <c r="D205" s="18" t="s">
        <v>521</v>
      </c>
      <c r="E205" s="18">
        <v>2</v>
      </c>
      <c r="F205" s="17">
        <v>14.08</v>
      </c>
      <c r="G205" s="17">
        <v>12.71</v>
      </c>
      <c r="H205" s="17">
        <v>11.35</v>
      </c>
      <c r="I205" s="16"/>
      <c r="J205" s="17">
        <v>14.39</v>
      </c>
      <c r="K205" s="17">
        <v>17.11</v>
      </c>
      <c r="L205" s="17">
        <v>21.53</v>
      </c>
      <c r="M205" s="17"/>
      <c r="N205" s="17">
        <v>30.848499038</v>
      </c>
      <c r="O205" s="17">
        <v>1.5278064500000001</v>
      </c>
      <c r="P205" s="18" t="s">
        <v>15</v>
      </c>
      <c r="Q205" s="14" t="s">
        <v>738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321</v>
      </c>
      <c r="D206" s="19" t="s">
        <v>462</v>
      </c>
      <c r="E206" s="19">
        <v>2</v>
      </c>
      <c r="F206" s="16">
        <v>14.69</v>
      </c>
      <c r="G206" s="16">
        <v>13.31</v>
      </c>
      <c r="H206" s="16">
        <v>11.93</v>
      </c>
      <c r="I206" s="16"/>
      <c r="J206" s="16">
        <v>14.94</v>
      </c>
      <c r="K206" s="16">
        <v>17.690000000000001</v>
      </c>
      <c r="L206" s="16">
        <v>22.15</v>
      </c>
      <c r="M206" s="16"/>
      <c r="N206" s="16">
        <v>32.878601187000001</v>
      </c>
      <c r="O206" s="35">
        <v>1.8877723000000002</v>
      </c>
      <c r="P206" s="19" t="s">
        <v>15</v>
      </c>
      <c r="Q206" s="15" t="s">
        <v>739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321</v>
      </c>
      <c r="D207" s="18" t="s">
        <v>322</v>
      </c>
      <c r="E207" s="18">
        <v>3</v>
      </c>
      <c r="F207" s="17">
        <v>28.74</v>
      </c>
      <c r="G207" s="17">
        <v>26.05</v>
      </c>
      <c r="H207" s="17">
        <v>23.36</v>
      </c>
      <c r="I207" s="16"/>
      <c r="J207" s="17">
        <v>29.27</v>
      </c>
      <c r="K207" s="17">
        <v>34.64</v>
      </c>
      <c r="L207" s="17">
        <v>43.34</v>
      </c>
      <c r="M207" s="17"/>
      <c r="N207" s="17">
        <v>31.838452978999999</v>
      </c>
      <c r="O207" s="17">
        <v>103.6531985</v>
      </c>
      <c r="P207" s="18" t="s">
        <v>15</v>
      </c>
      <c r="Q207" s="14" t="s">
        <v>740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323</v>
      </c>
      <c r="D208" s="19" t="s">
        <v>324</v>
      </c>
      <c r="E208" s="19">
        <v>2</v>
      </c>
      <c r="F208" s="16">
        <v>15.86</v>
      </c>
      <c r="G208" s="16">
        <v>13.5</v>
      </c>
      <c r="H208" s="16">
        <v>11.15</v>
      </c>
      <c r="I208" s="16"/>
      <c r="J208" s="16">
        <v>16.27</v>
      </c>
      <c r="K208" s="16">
        <v>20.97</v>
      </c>
      <c r="L208" s="16">
        <v>28.59</v>
      </c>
      <c r="M208" s="16"/>
      <c r="N208" s="16">
        <v>32.344953949000001</v>
      </c>
      <c r="O208" s="35">
        <v>55.457856399999997</v>
      </c>
      <c r="P208" s="19" t="s">
        <v>15</v>
      </c>
      <c r="Q208" s="15" t="s">
        <v>741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325</v>
      </c>
      <c r="D209" s="18" t="s">
        <v>326</v>
      </c>
      <c r="E209" s="18">
        <v>6</v>
      </c>
      <c r="F209" s="17">
        <v>5.12</v>
      </c>
      <c r="G209" s="17">
        <v>4.8099999999999996</v>
      </c>
      <c r="H209" s="17">
        <v>4.51</v>
      </c>
      <c r="I209" s="16"/>
      <c r="J209" s="17">
        <v>5.3</v>
      </c>
      <c r="K209" s="17">
        <v>5.9</v>
      </c>
      <c r="L209" s="17">
        <v>6.87</v>
      </c>
      <c r="M209" s="17"/>
      <c r="N209" s="17">
        <v>44.745349953000002</v>
      </c>
      <c r="O209" s="17">
        <v>2.5008652000000002</v>
      </c>
      <c r="P209" s="18" t="s">
        <v>15</v>
      </c>
      <c r="Q209" s="14" t="s">
        <v>742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327</v>
      </c>
      <c r="D210" s="19" t="s">
        <v>328</v>
      </c>
      <c r="E210" s="19">
        <v>5</v>
      </c>
      <c r="F210" s="16">
        <v>12.49</v>
      </c>
      <c r="G210" s="16">
        <v>10.84</v>
      </c>
      <c r="H210" s="16">
        <v>9.19</v>
      </c>
      <c r="I210" s="16"/>
      <c r="J210" s="16">
        <v>12.97</v>
      </c>
      <c r="K210" s="16">
        <v>16.260000000000002</v>
      </c>
      <c r="L210" s="16">
        <v>21.59</v>
      </c>
      <c r="M210" s="16"/>
      <c r="N210" s="16">
        <v>49.258969893</v>
      </c>
      <c r="O210" s="35">
        <v>13.8425198</v>
      </c>
      <c r="P210" s="19" t="s">
        <v>15</v>
      </c>
      <c r="Q210" s="15" t="s">
        <v>743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329</v>
      </c>
      <c r="D211" s="18" t="s">
        <v>330</v>
      </c>
      <c r="E211" s="18">
        <v>7</v>
      </c>
      <c r="F211" s="17" t="s">
        <v>35</v>
      </c>
      <c r="G211" s="17" t="s">
        <v>35</v>
      </c>
      <c r="H211" s="17" t="s">
        <v>35</v>
      </c>
      <c r="I211" s="16"/>
      <c r="J211" s="17" t="s">
        <v>35</v>
      </c>
      <c r="K211" s="17" t="s">
        <v>35</v>
      </c>
      <c r="L211" s="17" t="s">
        <v>35</v>
      </c>
      <c r="M211" s="17"/>
      <c r="N211" s="17">
        <v>68.185521023999996</v>
      </c>
      <c r="O211" s="17">
        <v>65.601804826000006</v>
      </c>
      <c r="P211" s="18" t="s">
        <v>18</v>
      </c>
      <c r="Q211" s="14" t="s">
        <v>35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331</v>
      </c>
      <c r="D212" s="19" t="s">
        <v>332</v>
      </c>
      <c r="E212" s="19">
        <v>3</v>
      </c>
      <c r="F212" s="16">
        <v>6.23</v>
      </c>
      <c r="G212" s="16">
        <v>4.4800000000000004</v>
      </c>
      <c r="H212" s="16">
        <v>2.73</v>
      </c>
      <c r="I212" s="16"/>
      <c r="J212" s="16">
        <v>6.35</v>
      </c>
      <c r="K212" s="16">
        <v>9.84</v>
      </c>
      <c r="L212" s="16">
        <v>15.5</v>
      </c>
      <c r="M212" s="16"/>
      <c r="N212" s="16">
        <v>37.237256221999999</v>
      </c>
      <c r="O212" s="35">
        <v>68.605778700000002</v>
      </c>
      <c r="P212" s="19" t="s">
        <v>15</v>
      </c>
      <c r="Q212" s="15" t="s">
        <v>744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449</v>
      </c>
      <c r="D213" s="18" t="s">
        <v>450</v>
      </c>
      <c r="E213" s="18">
        <v>7</v>
      </c>
      <c r="F213" s="17">
        <v>36.07</v>
      </c>
      <c r="G213" s="17">
        <v>29.29</v>
      </c>
      <c r="H213" s="17">
        <v>22.52</v>
      </c>
      <c r="I213" s="16"/>
      <c r="J213" s="17">
        <v>37.69</v>
      </c>
      <c r="K213" s="17">
        <v>51.23</v>
      </c>
      <c r="L213" s="17">
        <v>73.14</v>
      </c>
      <c r="M213" s="17"/>
      <c r="N213" s="17">
        <v>69.759142612000005</v>
      </c>
      <c r="O213" s="17">
        <v>2.5294469460000002</v>
      </c>
      <c r="P213" s="18" t="s">
        <v>18</v>
      </c>
      <c r="Q213" s="14" t="s">
        <v>745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333</v>
      </c>
      <c r="D214" s="19" t="s">
        <v>334</v>
      </c>
      <c r="E214" s="19">
        <v>5</v>
      </c>
      <c r="F214" s="16">
        <v>10.92</v>
      </c>
      <c r="G214" s="16">
        <v>9.61</v>
      </c>
      <c r="H214" s="16">
        <v>8.3000000000000007</v>
      </c>
      <c r="I214" s="16"/>
      <c r="J214" s="16">
        <v>11.21</v>
      </c>
      <c r="K214" s="16">
        <v>13.82</v>
      </c>
      <c r="L214" s="16">
        <v>18.059999999999999</v>
      </c>
      <c r="M214" s="16"/>
      <c r="N214" s="16">
        <v>40.365983407000002</v>
      </c>
      <c r="O214" s="35">
        <v>54.264538800000004</v>
      </c>
      <c r="P214" s="19" t="s">
        <v>15</v>
      </c>
      <c r="Q214" s="15" t="s">
        <v>746</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335</v>
      </c>
      <c r="D215" s="18" t="s">
        <v>336</v>
      </c>
      <c r="E215" s="18">
        <v>6</v>
      </c>
      <c r="F215" s="17">
        <v>16.91</v>
      </c>
      <c r="G215" s="17">
        <v>15.23</v>
      </c>
      <c r="H215" s="17">
        <v>13.55</v>
      </c>
      <c r="I215" s="16"/>
      <c r="J215" s="17">
        <v>17.16</v>
      </c>
      <c r="K215" s="17">
        <v>20.51</v>
      </c>
      <c r="L215" s="17">
        <v>25.95</v>
      </c>
      <c r="M215" s="17"/>
      <c r="N215" s="17">
        <v>32.148430693000002</v>
      </c>
      <c r="O215" s="17">
        <v>67.789847899999998</v>
      </c>
      <c r="P215" s="18" t="s">
        <v>15</v>
      </c>
      <c r="Q215" s="14" t="s">
        <v>747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337</v>
      </c>
      <c r="D216" s="19" t="s">
        <v>338</v>
      </c>
      <c r="E216" s="19">
        <v>3</v>
      </c>
      <c r="F216" s="16">
        <v>16.72</v>
      </c>
      <c r="G216" s="16">
        <v>14.43</v>
      </c>
      <c r="H216" s="16">
        <v>12.14</v>
      </c>
      <c r="I216" s="16"/>
      <c r="J216" s="16">
        <v>17.440000000000001</v>
      </c>
      <c r="K216" s="16">
        <v>22.01</v>
      </c>
      <c r="L216" s="16">
        <v>29.4</v>
      </c>
      <c r="M216" s="16"/>
      <c r="N216" s="16">
        <v>35.312957204</v>
      </c>
      <c r="O216" s="35">
        <v>129.16368790000001</v>
      </c>
      <c r="P216" s="19" t="s">
        <v>15</v>
      </c>
      <c r="Q216" s="15" t="s">
        <v>748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749</v>
      </c>
      <c r="D217" s="18" t="s">
        <v>750</v>
      </c>
      <c r="E217" s="18">
        <v>0</v>
      </c>
      <c r="F217" s="17">
        <v>16.7</v>
      </c>
      <c r="G217" s="17">
        <v>11.52</v>
      </c>
      <c r="H217" s="17">
        <v>6.34</v>
      </c>
      <c r="I217" s="16"/>
      <c r="J217" s="17">
        <v>17.48</v>
      </c>
      <c r="K217" s="17">
        <v>27.83</v>
      </c>
      <c r="L217" s="17">
        <v>44.59</v>
      </c>
      <c r="M217" s="17"/>
      <c r="N217" s="17">
        <v>38.359230392000001</v>
      </c>
      <c r="O217" s="17">
        <v>1.0569795184999999</v>
      </c>
      <c r="P217" s="18" t="s">
        <v>15</v>
      </c>
      <c r="Q217" s="14" t="s">
        <v>751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339</v>
      </c>
      <c r="D218" s="19" t="s">
        <v>340</v>
      </c>
      <c r="E218" s="19">
        <v>2</v>
      </c>
      <c r="F218" s="16">
        <v>53.9</v>
      </c>
      <c r="G218" s="16">
        <v>44.72</v>
      </c>
      <c r="H218" s="16">
        <v>35.549999999999997</v>
      </c>
      <c r="I218" s="16"/>
      <c r="J218" s="16">
        <v>54.99</v>
      </c>
      <c r="K218" s="16">
        <v>73.33</v>
      </c>
      <c r="L218" s="16">
        <v>103.01</v>
      </c>
      <c r="M218" s="16"/>
      <c r="N218" s="16">
        <v>21.142001102999998</v>
      </c>
      <c r="O218" s="35">
        <v>27.84574697</v>
      </c>
      <c r="P218" s="19" t="s">
        <v>15</v>
      </c>
      <c r="Q218" s="15" t="s">
        <v>752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341</v>
      </c>
      <c r="D219" s="18" t="s">
        <v>342</v>
      </c>
      <c r="E219" s="18">
        <v>6</v>
      </c>
      <c r="F219" s="17">
        <v>11.35</v>
      </c>
      <c r="G219" s="17">
        <v>9.27</v>
      </c>
      <c r="H219" s="17">
        <v>7.19</v>
      </c>
      <c r="I219" s="16"/>
      <c r="J219" s="17">
        <v>14.58</v>
      </c>
      <c r="K219" s="17">
        <v>18.73</v>
      </c>
      <c r="L219" s="17">
        <v>25.46</v>
      </c>
      <c r="M219" s="17"/>
      <c r="N219" s="17">
        <v>59.597427150999998</v>
      </c>
      <c r="O219" s="17">
        <v>31.662909013</v>
      </c>
      <c r="P219" s="18" t="s">
        <v>18</v>
      </c>
      <c r="Q219" s="14" t="s">
        <v>753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343</v>
      </c>
      <c r="D220" s="19" t="s">
        <v>344</v>
      </c>
      <c r="E220" s="19">
        <v>0</v>
      </c>
      <c r="F220" s="16">
        <v>43.06</v>
      </c>
      <c r="G220" s="16">
        <v>37.93</v>
      </c>
      <c r="H220" s="16">
        <v>32.81</v>
      </c>
      <c r="I220" s="16"/>
      <c r="J220" s="16">
        <v>44.5</v>
      </c>
      <c r="K220" s="16">
        <v>54.74</v>
      </c>
      <c r="L220" s="16">
        <v>71.33</v>
      </c>
      <c r="M220" s="16"/>
      <c r="N220" s="16">
        <v>19.053414257</v>
      </c>
      <c r="O220" s="35">
        <v>442.08029470000002</v>
      </c>
      <c r="P220" s="19" t="s">
        <v>15</v>
      </c>
      <c r="Q220" s="15" t="s">
        <v>754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443</v>
      </c>
      <c r="D221" s="18" t="s">
        <v>444</v>
      </c>
      <c r="E221" s="18">
        <v>2</v>
      </c>
      <c r="F221" s="17">
        <v>3.9</v>
      </c>
      <c r="G221" s="17">
        <v>3.48</v>
      </c>
      <c r="H221" s="17">
        <v>3.06</v>
      </c>
      <c r="I221" s="16"/>
      <c r="J221" s="17">
        <v>3.98</v>
      </c>
      <c r="K221" s="17">
        <v>4.8099999999999996</v>
      </c>
      <c r="L221" s="17">
        <v>6.16</v>
      </c>
      <c r="M221" s="17"/>
      <c r="N221" s="17">
        <v>37.740033525000001</v>
      </c>
      <c r="O221" s="17">
        <v>2.0079682000000001</v>
      </c>
      <c r="P221" s="18" t="s">
        <v>15</v>
      </c>
      <c r="Q221" s="14" t="s">
        <v>755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345</v>
      </c>
      <c r="D222" s="19" t="s">
        <v>503</v>
      </c>
      <c r="E222" s="19">
        <v>6</v>
      </c>
      <c r="F222" s="16">
        <v>13.76</v>
      </c>
      <c r="G222" s="16">
        <v>13.12</v>
      </c>
      <c r="H222" s="16">
        <v>12.48</v>
      </c>
      <c r="I222" s="16"/>
      <c r="J222" s="16">
        <v>14.17</v>
      </c>
      <c r="K222" s="16">
        <v>15.44</v>
      </c>
      <c r="L222" s="16">
        <v>17.510000000000002</v>
      </c>
      <c r="M222" s="16"/>
      <c r="N222" s="16">
        <v>44.55607354</v>
      </c>
      <c r="O222" s="35">
        <v>1.3311381499999999</v>
      </c>
      <c r="P222" s="19" t="s">
        <v>15</v>
      </c>
      <c r="Q222" s="15" t="s">
        <v>756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345</v>
      </c>
      <c r="D223" s="18" t="s">
        <v>346</v>
      </c>
      <c r="E223" s="18">
        <v>6</v>
      </c>
      <c r="F223" s="17">
        <v>14.11</v>
      </c>
      <c r="G223" s="17">
        <v>13.41</v>
      </c>
      <c r="H223" s="17">
        <v>12.71</v>
      </c>
      <c r="I223" s="16"/>
      <c r="J223" s="17">
        <v>14.37</v>
      </c>
      <c r="K223" s="17">
        <v>15.76</v>
      </c>
      <c r="L223" s="17">
        <v>18.02</v>
      </c>
      <c r="M223" s="17"/>
      <c r="N223" s="17">
        <v>44.179887546000003</v>
      </c>
      <c r="O223" s="17">
        <v>2.9568156499999998</v>
      </c>
      <c r="P223" s="18" t="s">
        <v>15</v>
      </c>
      <c r="Q223" s="14" t="s">
        <v>757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345</v>
      </c>
      <c r="D224" s="19" t="s">
        <v>347</v>
      </c>
      <c r="E224" s="19">
        <v>5</v>
      </c>
      <c r="F224" s="16">
        <v>41.93</v>
      </c>
      <c r="G224" s="16">
        <v>39.86</v>
      </c>
      <c r="H224" s="16">
        <v>37.79</v>
      </c>
      <c r="I224" s="16"/>
      <c r="J224" s="16">
        <v>42.55</v>
      </c>
      <c r="K224" s="16">
        <v>46.68</v>
      </c>
      <c r="L224" s="16">
        <v>53.36</v>
      </c>
      <c r="M224" s="16"/>
      <c r="N224" s="16">
        <v>45.179899763999998</v>
      </c>
      <c r="O224" s="35">
        <v>100.63331889999999</v>
      </c>
      <c r="P224" s="19" t="s">
        <v>15</v>
      </c>
      <c r="Q224" s="15" t="s">
        <v>758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348</v>
      </c>
      <c r="D225" s="18" t="s">
        <v>349</v>
      </c>
      <c r="E225" s="18">
        <v>7</v>
      </c>
      <c r="F225" s="17">
        <v>240.6</v>
      </c>
      <c r="G225" s="17">
        <v>224.49</v>
      </c>
      <c r="H225" s="17">
        <v>208.38</v>
      </c>
      <c r="I225" s="16"/>
      <c r="J225" s="17">
        <v>257.19</v>
      </c>
      <c r="K225" s="17">
        <v>289.39999999999998</v>
      </c>
      <c r="L225" s="17">
        <v>341.54</v>
      </c>
      <c r="M225" s="17"/>
      <c r="N225" s="17">
        <v>59.879983359000001</v>
      </c>
      <c r="O225" s="17">
        <v>17.642166663000001</v>
      </c>
      <c r="P225" s="18" t="s">
        <v>18</v>
      </c>
      <c r="Q225" s="14" t="s">
        <v>759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350</v>
      </c>
      <c r="D226" s="19" t="s">
        <v>351</v>
      </c>
      <c r="E226" s="19">
        <v>2</v>
      </c>
      <c r="F226" s="16">
        <v>31.24</v>
      </c>
      <c r="G226" s="16">
        <v>26.93</v>
      </c>
      <c r="H226" s="16">
        <v>22.62</v>
      </c>
      <c r="I226" s="16"/>
      <c r="J226" s="16">
        <v>31.9</v>
      </c>
      <c r="K226" s="16">
        <v>40.51</v>
      </c>
      <c r="L226" s="16">
        <v>54.45</v>
      </c>
      <c r="M226" s="16"/>
      <c r="N226" s="16">
        <v>40.516027749000003</v>
      </c>
      <c r="O226" s="35">
        <v>9.2095259499999997</v>
      </c>
      <c r="P226" s="19" t="s">
        <v>15</v>
      </c>
      <c r="Q226" s="15" t="s">
        <v>760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352</v>
      </c>
      <c r="D227" s="18" t="s">
        <v>353</v>
      </c>
      <c r="E227" s="18">
        <v>6</v>
      </c>
      <c r="F227" s="17">
        <v>38.22</v>
      </c>
      <c r="G227" s="17">
        <v>34.729999999999997</v>
      </c>
      <c r="H227" s="17">
        <v>31.24</v>
      </c>
      <c r="I227" s="16"/>
      <c r="J227" s="17">
        <v>39.47</v>
      </c>
      <c r="K227" s="17">
        <v>46.44</v>
      </c>
      <c r="L227" s="17">
        <v>57.73</v>
      </c>
      <c r="M227" s="17"/>
      <c r="N227" s="17">
        <v>42.201090360999999</v>
      </c>
      <c r="O227" s="17">
        <v>175.21383429999997</v>
      </c>
      <c r="P227" s="18" t="s">
        <v>15</v>
      </c>
      <c r="Q227" s="14" t="s">
        <v>761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354</v>
      </c>
      <c r="D228" s="19" t="s">
        <v>355</v>
      </c>
      <c r="E228" s="19">
        <v>5</v>
      </c>
      <c r="F228" s="16">
        <v>27.58</v>
      </c>
      <c r="G228" s="16">
        <v>23.68</v>
      </c>
      <c r="H228" s="16">
        <v>19.78</v>
      </c>
      <c r="I228" s="16"/>
      <c r="J228" s="16">
        <v>28.4</v>
      </c>
      <c r="K228" s="16">
        <v>36.19</v>
      </c>
      <c r="L228" s="16">
        <v>48.8</v>
      </c>
      <c r="M228" s="16"/>
      <c r="N228" s="16">
        <v>30.970195297</v>
      </c>
      <c r="O228" s="35">
        <v>86.563269550000001</v>
      </c>
      <c r="P228" s="19" t="s">
        <v>15</v>
      </c>
      <c r="Q228" s="15" t="s">
        <v>762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356</v>
      </c>
      <c r="D229" s="18" t="s">
        <v>357</v>
      </c>
      <c r="E229" s="18">
        <v>5</v>
      </c>
      <c r="F229" s="17">
        <v>57.49</v>
      </c>
      <c r="G229" s="17">
        <v>47.86</v>
      </c>
      <c r="H229" s="17">
        <v>38.24</v>
      </c>
      <c r="I229" s="16"/>
      <c r="J229" s="17">
        <v>84.65</v>
      </c>
      <c r="K229" s="17">
        <v>103.89</v>
      </c>
      <c r="L229" s="17">
        <v>135.03</v>
      </c>
      <c r="M229" s="17"/>
      <c r="N229" s="17">
        <v>52.137551406999997</v>
      </c>
      <c r="O229" s="17">
        <v>77.910247577000007</v>
      </c>
      <c r="P229" s="18" t="s">
        <v>18</v>
      </c>
      <c r="Q229" s="14" t="s">
        <v>763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358</v>
      </c>
      <c r="D230" s="19" t="s">
        <v>359</v>
      </c>
      <c r="E230" s="19">
        <v>6</v>
      </c>
      <c r="F230" s="16">
        <v>24.93</v>
      </c>
      <c r="G230" s="16">
        <v>22.63</v>
      </c>
      <c r="H230" s="16">
        <v>20.34</v>
      </c>
      <c r="I230" s="16"/>
      <c r="J230" s="16">
        <v>25.84</v>
      </c>
      <c r="K230" s="16">
        <v>30.42</v>
      </c>
      <c r="L230" s="16">
        <v>37.83</v>
      </c>
      <c r="M230" s="16"/>
      <c r="N230" s="16">
        <v>43.395137816000002</v>
      </c>
      <c r="O230" s="35">
        <v>132.52038995000001</v>
      </c>
      <c r="P230" s="19" t="s">
        <v>15</v>
      </c>
      <c r="Q230" s="15" t="s">
        <v>764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360</v>
      </c>
      <c r="D231" s="18" t="s">
        <v>361</v>
      </c>
      <c r="E231" s="18">
        <v>3</v>
      </c>
      <c r="F231" s="17">
        <v>31.24</v>
      </c>
      <c r="G231" s="17">
        <v>25.97</v>
      </c>
      <c r="H231" s="17">
        <v>20.71</v>
      </c>
      <c r="I231" s="16"/>
      <c r="J231" s="17">
        <v>32.299999999999997</v>
      </c>
      <c r="K231" s="17">
        <v>42.82</v>
      </c>
      <c r="L231" s="17">
        <v>59.86</v>
      </c>
      <c r="M231" s="17"/>
      <c r="N231" s="17">
        <v>35.494970156999997</v>
      </c>
      <c r="O231" s="17">
        <v>146.39838449999999</v>
      </c>
      <c r="P231" s="18" t="s">
        <v>15</v>
      </c>
      <c r="Q231" s="14" t="s">
        <v>765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362</v>
      </c>
      <c r="D232" s="19" t="s">
        <v>363</v>
      </c>
      <c r="E232" s="19">
        <v>3</v>
      </c>
      <c r="F232" s="16">
        <v>14.87</v>
      </c>
      <c r="G232" s="16">
        <v>13.76</v>
      </c>
      <c r="H232" s="16">
        <v>12.66</v>
      </c>
      <c r="I232" s="16"/>
      <c r="J232" s="16">
        <v>15.5</v>
      </c>
      <c r="K232" s="16">
        <v>17.7</v>
      </c>
      <c r="L232" s="16">
        <v>21.27</v>
      </c>
      <c r="M232" s="16"/>
      <c r="N232" s="16">
        <v>43.312235635999997</v>
      </c>
      <c r="O232" s="35">
        <v>13.3812446</v>
      </c>
      <c r="P232" s="19" t="s">
        <v>15</v>
      </c>
      <c r="Q232" s="15" t="s">
        <v>766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453</v>
      </c>
      <c r="D233" s="18" t="s">
        <v>454</v>
      </c>
      <c r="E233" s="18">
        <v>2</v>
      </c>
      <c r="F233" s="17">
        <v>4.8</v>
      </c>
      <c r="G233" s="17">
        <v>3.91</v>
      </c>
      <c r="H233" s="17">
        <v>3.03</v>
      </c>
      <c r="I233" s="16"/>
      <c r="J233" s="17">
        <v>4.93</v>
      </c>
      <c r="K233" s="17">
        <v>6.69</v>
      </c>
      <c r="L233" s="17">
        <v>9.5500000000000007</v>
      </c>
      <c r="M233" s="17"/>
      <c r="N233" s="17">
        <v>23.004236611</v>
      </c>
      <c r="O233" s="17">
        <v>2.3108325000000001</v>
      </c>
      <c r="P233" s="18" t="s">
        <v>15</v>
      </c>
      <c r="Q233" s="14" t="s">
        <v>767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364</v>
      </c>
      <c r="D234" s="19" t="s">
        <v>365</v>
      </c>
      <c r="E234" s="19">
        <v>5</v>
      </c>
      <c r="F234" s="16">
        <v>13.69</v>
      </c>
      <c r="G234" s="16">
        <v>12</v>
      </c>
      <c r="H234" s="16">
        <v>10.32</v>
      </c>
      <c r="I234" s="16"/>
      <c r="J234" s="16">
        <v>14.19</v>
      </c>
      <c r="K234" s="16">
        <v>17.55</v>
      </c>
      <c r="L234" s="16">
        <v>22.99</v>
      </c>
      <c r="M234" s="16"/>
      <c r="N234" s="16">
        <v>47.169605062999999</v>
      </c>
      <c r="O234" s="35">
        <v>20.1026004</v>
      </c>
      <c r="P234" s="19" t="s">
        <v>15</v>
      </c>
      <c r="Q234" s="15" t="s">
        <v>768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366</v>
      </c>
      <c r="D235" s="18" t="s">
        <v>367</v>
      </c>
      <c r="E235" s="18">
        <v>8</v>
      </c>
      <c r="F235" s="17">
        <v>29.17</v>
      </c>
      <c r="G235" s="17">
        <v>25.99</v>
      </c>
      <c r="H235" s="17">
        <v>22.81</v>
      </c>
      <c r="I235" s="16"/>
      <c r="J235" s="17">
        <v>30.81</v>
      </c>
      <c r="K235" s="17">
        <v>37.159999999999997</v>
      </c>
      <c r="L235" s="17">
        <v>47.45</v>
      </c>
      <c r="M235" s="17"/>
      <c r="N235" s="17">
        <v>58.677122281000003</v>
      </c>
      <c r="O235" s="17">
        <v>145.51935424999999</v>
      </c>
      <c r="P235" s="18" t="s">
        <v>18</v>
      </c>
      <c r="Q235" s="14" t="s">
        <v>769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368</v>
      </c>
      <c r="D236" s="19" t="s">
        <v>369</v>
      </c>
      <c r="E236" s="19">
        <v>5</v>
      </c>
      <c r="F236" s="16">
        <v>6.62</v>
      </c>
      <c r="G236" s="16">
        <v>5.64</v>
      </c>
      <c r="H236" s="16">
        <v>4.66</v>
      </c>
      <c r="I236" s="16"/>
      <c r="J236" s="16">
        <v>6.92</v>
      </c>
      <c r="K236" s="16">
        <v>8.8699999999999992</v>
      </c>
      <c r="L236" s="16">
        <v>12.04</v>
      </c>
      <c r="M236" s="16"/>
      <c r="N236" s="16">
        <v>48.591633010999999</v>
      </c>
      <c r="O236" s="35">
        <v>8.0955678500000001</v>
      </c>
      <c r="P236" s="19" t="s">
        <v>15</v>
      </c>
      <c r="Q236" s="15" t="s">
        <v>770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370</v>
      </c>
      <c r="D237" s="18" t="s">
        <v>371</v>
      </c>
      <c r="E237" s="18">
        <v>9</v>
      </c>
      <c r="F237" s="17">
        <v>61.45</v>
      </c>
      <c r="G237" s="17">
        <v>56.64</v>
      </c>
      <c r="H237" s="17">
        <v>51.84</v>
      </c>
      <c r="I237" s="16"/>
      <c r="J237" s="17">
        <v>72.22</v>
      </c>
      <c r="K237" s="17">
        <v>81.819999999999993</v>
      </c>
      <c r="L237" s="17">
        <v>97.36</v>
      </c>
      <c r="M237" s="17"/>
      <c r="N237" s="17">
        <v>53.598233616999998</v>
      </c>
      <c r="O237" s="17">
        <v>14.675499350000001</v>
      </c>
      <c r="P237" s="18" t="s">
        <v>18</v>
      </c>
      <c r="Q237" s="14" t="s">
        <v>771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372</v>
      </c>
      <c r="D238" s="19" t="s">
        <v>455</v>
      </c>
      <c r="E238" s="19">
        <v>9</v>
      </c>
      <c r="F238" s="16">
        <v>7.75</v>
      </c>
      <c r="G238" s="16">
        <v>7.05</v>
      </c>
      <c r="H238" s="16">
        <v>6.35</v>
      </c>
      <c r="I238" s="16"/>
      <c r="J238" s="16">
        <v>8.06</v>
      </c>
      <c r="K238" s="16">
        <v>9.4499999999999993</v>
      </c>
      <c r="L238" s="16">
        <v>11.7</v>
      </c>
      <c r="M238" s="16"/>
      <c r="N238" s="16">
        <v>74.848321927000001</v>
      </c>
      <c r="O238" s="35">
        <v>4.6156600000000001</v>
      </c>
      <c r="P238" s="19" t="s">
        <v>18</v>
      </c>
      <c r="Q238" s="15" t="s">
        <v>772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372</v>
      </c>
      <c r="D239" s="18" t="s">
        <v>373</v>
      </c>
      <c r="E239" s="18">
        <v>10</v>
      </c>
      <c r="F239" s="17">
        <v>8.01</v>
      </c>
      <c r="G239" s="17">
        <v>7.24</v>
      </c>
      <c r="H239" s="17">
        <v>6.47</v>
      </c>
      <c r="I239" s="16"/>
      <c r="J239" s="17">
        <v>8.32</v>
      </c>
      <c r="K239" s="17">
        <v>9.85</v>
      </c>
      <c r="L239" s="17">
        <v>12.33</v>
      </c>
      <c r="M239" s="17"/>
      <c r="N239" s="17">
        <v>76.532883579</v>
      </c>
      <c r="O239" s="17">
        <v>121.03522504999999</v>
      </c>
      <c r="P239" s="18" t="s">
        <v>18</v>
      </c>
      <c r="Q239" s="14" t="s">
        <v>773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374</v>
      </c>
      <c r="D240" s="19" t="s">
        <v>375</v>
      </c>
      <c r="E240" s="19">
        <v>5</v>
      </c>
      <c r="F240" s="16">
        <v>80.209999999999994</v>
      </c>
      <c r="G240" s="16">
        <v>74.03</v>
      </c>
      <c r="H240" s="16">
        <v>67.86</v>
      </c>
      <c r="I240" s="16"/>
      <c r="J240" s="16">
        <v>81.7</v>
      </c>
      <c r="K240" s="16">
        <v>94.04</v>
      </c>
      <c r="L240" s="16">
        <v>114.01</v>
      </c>
      <c r="M240" s="16"/>
      <c r="N240" s="16">
        <v>35.658738131</v>
      </c>
      <c r="O240" s="35">
        <v>1622.3754082</v>
      </c>
      <c r="P240" s="19" t="s">
        <v>15</v>
      </c>
      <c r="Q240" s="15" t="s">
        <v>774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376</v>
      </c>
      <c r="D241" s="18" t="s">
        <v>377</v>
      </c>
      <c r="E241" s="18">
        <v>2</v>
      </c>
      <c r="F241" s="17">
        <v>19.25</v>
      </c>
      <c r="G241" s="17">
        <v>17.940000000000001</v>
      </c>
      <c r="H241" s="17">
        <v>16.64</v>
      </c>
      <c r="I241" s="16"/>
      <c r="J241" s="17">
        <v>19.73</v>
      </c>
      <c r="K241" s="17">
        <v>22.33</v>
      </c>
      <c r="L241" s="17">
        <v>26.54</v>
      </c>
      <c r="M241" s="17"/>
      <c r="N241" s="17">
        <v>42.497666109999997</v>
      </c>
      <c r="O241" s="17">
        <v>7.0921672500000001</v>
      </c>
      <c r="P241" s="18" t="s">
        <v>15</v>
      </c>
      <c r="Q241" s="14" t="s">
        <v>775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378</v>
      </c>
      <c r="D242" s="19" t="s">
        <v>379</v>
      </c>
      <c r="E242" s="19">
        <v>5</v>
      </c>
      <c r="F242" s="16">
        <v>3.95</v>
      </c>
      <c r="G242" s="16">
        <v>3.39</v>
      </c>
      <c r="H242" s="16">
        <v>2.83</v>
      </c>
      <c r="I242" s="16"/>
      <c r="J242" s="16">
        <v>4.04</v>
      </c>
      <c r="K242" s="16">
        <v>5.15</v>
      </c>
      <c r="L242" s="16">
        <v>6.95</v>
      </c>
      <c r="M242" s="16"/>
      <c r="N242" s="16">
        <v>43.065534800999998</v>
      </c>
      <c r="O242" s="35">
        <v>76.537778850000009</v>
      </c>
      <c r="P242" s="19" t="s">
        <v>15</v>
      </c>
      <c r="Q242" s="15" t="s">
        <v>776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380</v>
      </c>
      <c r="D243" s="18" t="s">
        <v>381</v>
      </c>
      <c r="E243" s="18">
        <v>9</v>
      </c>
      <c r="F243" s="17">
        <v>32.479999999999997</v>
      </c>
      <c r="G243" s="17">
        <v>29.53</v>
      </c>
      <c r="H243" s="17">
        <v>26.59</v>
      </c>
      <c r="I243" s="16"/>
      <c r="J243" s="17">
        <v>34.200000000000003</v>
      </c>
      <c r="K243" s="17">
        <v>40.08</v>
      </c>
      <c r="L243" s="17">
        <v>49.6</v>
      </c>
      <c r="M243" s="17"/>
      <c r="N243" s="17">
        <v>57.592495599000003</v>
      </c>
      <c r="O243" s="17">
        <v>289.39866509999996</v>
      </c>
      <c r="P243" s="18" t="s">
        <v>18</v>
      </c>
      <c r="Q243" s="14" t="s">
        <v>777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522</v>
      </c>
      <c r="D244" s="19" t="s">
        <v>523</v>
      </c>
      <c r="E244" s="19">
        <v>4</v>
      </c>
      <c r="F244" s="16">
        <v>81.73</v>
      </c>
      <c r="G244" s="16">
        <v>74.41</v>
      </c>
      <c r="H244" s="16">
        <v>67.099999999999994</v>
      </c>
      <c r="I244" s="16"/>
      <c r="J244" s="16">
        <v>99.38</v>
      </c>
      <c r="K244" s="16">
        <v>114</v>
      </c>
      <c r="L244" s="16">
        <v>137.66</v>
      </c>
      <c r="M244" s="16"/>
      <c r="N244" s="16">
        <v>67.654990444999996</v>
      </c>
      <c r="O244" s="35">
        <v>1.5906164865000001</v>
      </c>
      <c r="P244" s="19" t="s">
        <v>18</v>
      </c>
      <c r="Q244" s="15"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382</v>
      </c>
      <c r="D245" s="18" t="s">
        <v>383</v>
      </c>
      <c r="E245" s="18">
        <v>3</v>
      </c>
      <c r="F245" s="17">
        <v>13.6</v>
      </c>
      <c r="G245" s="17">
        <v>12.21</v>
      </c>
      <c r="H245" s="17">
        <v>10.83</v>
      </c>
      <c r="I245" s="16"/>
      <c r="J245" s="17">
        <v>14.31</v>
      </c>
      <c r="K245" s="17">
        <v>17.07</v>
      </c>
      <c r="L245" s="17">
        <v>21.54</v>
      </c>
      <c r="M245" s="17"/>
      <c r="N245" s="17">
        <v>39.568009789000001</v>
      </c>
      <c r="O245" s="17">
        <v>20.83346555</v>
      </c>
      <c r="P245" s="18" t="s">
        <v>15</v>
      </c>
      <c r="Q245" s="14" t="s">
        <v>779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780</v>
      </c>
      <c r="D246" s="19" t="s">
        <v>781</v>
      </c>
      <c r="E246" s="19">
        <v>3</v>
      </c>
      <c r="F246" s="16">
        <v>3.38</v>
      </c>
      <c r="G246" s="16">
        <v>3.09</v>
      </c>
      <c r="H246" s="16">
        <v>2.8</v>
      </c>
      <c r="I246" s="16"/>
      <c r="J246" s="16">
        <v>3.51</v>
      </c>
      <c r="K246" s="16">
        <v>4.08</v>
      </c>
      <c r="L246" s="16">
        <v>5.01</v>
      </c>
      <c r="M246" s="16"/>
      <c r="N246" s="16">
        <v>23.964022574000001</v>
      </c>
      <c r="O246" s="35">
        <v>1.2016286500000002</v>
      </c>
      <c r="P246" s="19" t="s">
        <v>15</v>
      </c>
      <c r="Q246" s="15" t="s">
        <v>782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384</v>
      </c>
      <c r="D247" s="18" t="s">
        <v>385</v>
      </c>
      <c r="E247" s="18">
        <v>3</v>
      </c>
      <c r="F247" s="17">
        <v>24.97</v>
      </c>
      <c r="G247" s="17">
        <v>21.72</v>
      </c>
      <c r="H247" s="17">
        <v>18.48</v>
      </c>
      <c r="I247" s="16"/>
      <c r="J247" s="17">
        <v>25.89</v>
      </c>
      <c r="K247" s="17">
        <v>32.369999999999997</v>
      </c>
      <c r="L247" s="17">
        <v>42.87</v>
      </c>
      <c r="M247" s="17"/>
      <c r="N247" s="17">
        <v>43.175686784</v>
      </c>
      <c r="O247" s="17">
        <v>59.390228300000004</v>
      </c>
      <c r="P247" s="18" t="s">
        <v>15</v>
      </c>
      <c r="Q247" s="14" t="s">
        <v>783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784</v>
      </c>
      <c r="D248" s="19" t="s">
        <v>785</v>
      </c>
      <c r="E248" s="19">
        <v>3</v>
      </c>
      <c r="F248" s="16">
        <v>1.36</v>
      </c>
      <c r="G248" s="16">
        <v>1.1299999999999999</v>
      </c>
      <c r="H248" s="16">
        <v>0.91</v>
      </c>
      <c r="I248" s="16"/>
      <c r="J248" s="16">
        <v>1.46</v>
      </c>
      <c r="K248" s="16">
        <v>1.9</v>
      </c>
      <c r="L248" s="16">
        <v>2.62</v>
      </c>
      <c r="M248" s="16"/>
      <c r="N248" s="16">
        <v>36.259230146</v>
      </c>
      <c r="O248" s="35">
        <v>2.5249831500000002</v>
      </c>
      <c r="P248" s="19" t="s">
        <v>15</v>
      </c>
      <c r="Q248" s="15" t="s">
        <v>786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386</v>
      </c>
      <c r="D249" s="18" t="s">
        <v>387</v>
      </c>
      <c r="E249" s="18">
        <v>3</v>
      </c>
      <c r="F249" s="17">
        <v>15.33</v>
      </c>
      <c r="G249" s="17">
        <v>13.81</v>
      </c>
      <c r="H249" s="17">
        <v>12.29</v>
      </c>
      <c r="I249" s="16"/>
      <c r="J249" s="17">
        <v>15.8</v>
      </c>
      <c r="K249" s="17">
        <v>18.829999999999998</v>
      </c>
      <c r="L249" s="17">
        <v>23.74</v>
      </c>
      <c r="M249" s="17"/>
      <c r="N249" s="17">
        <v>33.724322766999997</v>
      </c>
      <c r="O249" s="17">
        <v>20.982600099999999</v>
      </c>
      <c r="P249" s="18" t="s">
        <v>15</v>
      </c>
      <c r="Q249" s="14" t="s">
        <v>787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504</v>
      </c>
      <c r="D250" s="19" t="s">
        <v>505</v>
      </c>
      <c r="E250" s="19">
        <v>9</v>
      </c>
      <c r="F250" s="16">
        <v>39.81</v>
      </c>
      <c r="G250" s="16">
        <v>37.659999999999997</v>
      </c>
      <c r="H250" s="16">
        <v>35.520000000000003</v>
      </c>
      <c r="I250" s="16"/>
      <c r="J250" s="16">
        <v>43.93</v>
      </c>
      <c r="K250" s="16">
        <v>48.21</v>
      </c>
      <c r="L250" s="16">
        <v>55.14</v>
      </c>
      <c r="M250" s="16"/>
      <c r="N250" s="16">
        <v>56.416970620000001</v>
      </c>
      <c r="O250" s="35">
        <v>1.339230114</v>
      </c>
      <c r="P250" s="19" t="s">
        <v>18</v>
      </c>
      <c r="Q250" s="15" t="s">
        <v>788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388</v>
      </c>
      <c r="D251" s="18" t="s">
        <v>389</v>
      </c>
      <c r="E251" s="18">
        <v>6</v>
      </c>
      <c r="F251" s="17">
        <v>44.1</v>
      </c>
      <c r="G251" s="17">
        <v>40.85</v>
      </c>
      <c r="H251" s="17">
        <v>37.6</v>
      </c>
      <c r="I251" s="16"/>
      <c r="J251" s="17">
        <v>45.46</v>
      </c>
      <c r="K251" s="17">
        <v>51.95</v>
      </c>
      <c r="L251" s="17">
        <v>62.46</v>
      </c>
      <c r="M251" s="17"/>
      <c r="N251" s="17">
        <v>29.720280915</v>
      </c>
      <c r="O251" s="17">
        <v>427.37827605000001</v>
      </c>
      <c r="P251" s="18" t="s">
        <v>15</v>
      </c>
      <c r="Q251" s="14" t="s">
        <v>789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437</v>
      </c>
      <c r="D252" s="19" t="s">
        <v>438</v>
      </c>
      <c r="E252" s="19">
        <v>9</v>
      </c>
      <c r="F252" s="16">
        <v>2111.44</v>
      </c>
      <c r="G252" s="16">
        <v>1723.95</v>
      </c>
      <c r="H252" s="16">
        <v>1336.46</v>
      </c>
      <c r="I252" s="16"/>
      <c r="J252" s="16">
        <v>2215.13</v>
      </c>
      <c r="K252" s="16">
        <v>2990.1</v>
      </c>
      <c r="L252" s="16">
        <v>4244.1000000000004</v>
      </c>
      <c r="M252" s="16"/>
      <c r="N252" s="16">
        <v>84.480308370000003</v>
      </c>
      <c r="O252" s="35">
        <v>3.8663505799999998</v>
      </c>
      <c r="P252" s="19" t="s">
        <v>18</v>
      </c>
      <c r="Q252" s="15" t="s">
        <v>790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390</v>
      </c>
      <c r="D253" s="18" t="s">
        <v>391</v>
      </c>
      <c r="E253" s="18">
        <v>5</v>
      </c>
      <c r="F253" s="17">
        <v>8.75</v>
      </c>
      <c r="G253" s="17">
        <v>8.1199999999999992</v>
      </c>
      <c r="H253" s="17">
        <v>7.49</v>
      </c>
      <c r="I253" s="16"/>
      <c r="J253" s="17">
        <v>8.94</v>
      </c>
      <c r="K253" s="17">
        <v>10.19</v>
      </c>
      <c r="L253" s="17">
        <v>12.22</v>
      </c>
      <c r="M253" s="17"/>
      <c r="N253" s="17">
        <v>47.497023083999999</v>
      </c>
      <c r="O253" s="17">
        <v>4.6720780499999996</v>
      </c>
      <c r="P253" s="18" t="s">
        <v>15</v>
      </c>
      <c r="Q253" s="14" t="s">
        <v>791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392</v>
      </c>
      <c r="D254" s="19" t="s">
        <v>393</v>
      </c>
      <c r="E254" s="19">
        <v>2</v>
      </c>
      <c r="F254" s="16" t="s">
        <v>35</v>
      </c>
      <c r="G254" s="16" t="s">
        <v>35</v>
      </c>
      <c r="H254" s="16" t="s">
        <v>35</v>
      </c>
      <c r="I254" s="16"/>
      <c r="J254" s="16" t="s">
        <v>35</v>
      </c>
      <c r="K254" s="16" t="s">
        <v>35</v>
      </c>
      <c r="L254" s="16" t="s">
        <v>35</v>
      </c>
      <c r="M254" s="16"/>
      <c r="N254" s="16" t="s">
        <v>35</v>
      </c>
      <c r="O254" s="35" t="s">
        <v>35</v>
      </c>
      <c r="P254" s="19" t="s">
        <v>35</v>
      </c>
      <c r="Q254" s="15" t="s">
        <v>36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394</v>
      </c>
      <c r="D255" s="18" t="s">
        <v>395</v>
      </c>
      <c r="E255" s="18">
        <v>2</v>
      </c>
      <c r="F255" s="17">
        <v>9.66</v>
      </c>
      <c r="G255" s="17">
        <v>7.86</v>
      </c>
      <c r="H255" s="17">
        <v>6.06</v>
      </c>
      <c r="I255" s="16"/>
      <c r="J255" s="17">
        <v>9.91</v>
      </c>
      <c r="K255" s="17">
        <v>13.5</v>
      </c>
      <c r="L255" s="17">
        <v>19.32</v>
      </c>
      <c r="M255" s="17"/>
      <c r="N255" s="17">
        <v>24.583880159</v>
      </c>
      <c r="O255" s="17">
        <v>45.145083100000001</v>
      </c>
      <c r="P255" s="18" t="s">
        <v>15</v>
      </c>
      <c r="Q255" s="14" t="s">
        <v>792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480</v>
      </c>
      <c r="D256" s="19" t="s">
        <v>481</v>
      </c>
      <c r="E256" s="19">
        <v>0</v>
      </c>
      <c r="F256" s="16">
        <v>9.68</v>
      </c>
      <c r="G256" s="16">
        <v>9.34</v>
      </c>
      <c r="H256" s="16">
        <v>9.01</v>
      </c>
      <c r="I256" s="16"/>
      <c r="J256" s="16">
        <v>9.7899999999999991</v>
      </c>
      <c r="K256" s="16">
        <v>10.45</v>
      </c>
      <c r="L256" s="16">
        <v>11.53</v>
      </c>
      <c r="M256" s="16"/>
      <c r="N256" s="16">
        <v>36.662799636999999</v>
      </c>
      <c r="O256" s="35">
        <v>2.1351025414999998</v>
      </c>
      <c r="P256" s="19" t="s">
        <v>15</v>
      </c>
      <c r="Q256" s="15" t="s">
        <v>793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794</v>
      </c>
      <c r="D257" s="18" t="s">
        <v>795</v>
      </c>
      <c r="E257" s="18">
        <v>3</v>
      </c>
      <c r="F257" s="17">
        <v>60.92</v>
      </c>
      <c r="G257" s="17">
        <v>57.78</v>
      </c>
      <c r="H257" s="17">
        <v>54.64</v>
      </c>
      <c r="I257" s="16"/>
      <c r="J257" s="17">
        <v>61.76</v>
      </c>
      <c r="K257" s="17">
        <v>68.03</v>
      </c>
      <c r="L257" s="17">
        <v>78.180000000000007</v>
      </c>
      <c r="M257" s="17"/>
      <c r="N257" s="17">
        <v>49.883422478</v>
      </c>
      <c r="O257" s="17">
        <v>1.0071305835</v>
      </c>
      <c r="P257" s="18" t="s">
        <v>15</v>
      </c>
      <c r="Q257" s="14" t="s">
        <v>796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797</v>
      </c>
      <c r="D258" s="19" t="s">
        <v>798</v>
      </c>
      <c r="E258" s="19">
        <v>3</v>
      </c>
      <c r="F258" s="16">
        <v>113.69</v>
      </c>
      <c r="G258" s="16">
        <v>103.83</v>
      </c>
      <c r="H258" s="16">
        <v>93.98</v>
      </c>
      <c r="I258" s="16"/>
      <c r="J258" s="16">
        <v>114.89</v>
      </c>
      <c r="K258" s="16">
        <v>134.59</v>
      </c>
      <c r="L258" s="16">
        <v>166.48</v>
      </c>
      <c r="M258" s="16"/>
      <c r="N258" s="16">
        <v>42.390961064000003</v>
      </c>
      <c r="O258" s="35">
        <v>1.0722958085000001</v>
      </c>
      <c r="P258" s="19" t="s">
        <v>15</v>
      </c>
      <c r="Q258" s="15" t="s">
        <v>799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800</v>
      </c>
      <c r="D259" s="18" t="s">
        <v>801</v>
      </c>
      <c r="E259" s="18">
        <v>6</v>
      </c>
      <c r="F259" s="17">
        <v>129.24</v>
      </c>
      <c r="G259" s="17">
        <v>120.67</v>
      </c>
      <c r="H259" s="17">
        <v>112.11</v>
      </c>
      <c r="I259" s="16"/>
      <c r="J259" s="17">
        <v>130.5</v>
      </c>
      <c r="K259" s="17">
        <v>147.62</v>
      </c>
      <c r="L259" s="17">
        <v>175.33</v>
      </c>
      <c r="M259" s="17"/>
      <c r="N259" s="17">
        <v>41.697179372000001</v>
      </c>
      <c r="O259" s="17">
        <v>1.1459888169999999</v>
      </c>
      <c r="P259" s="18" t="s">
        <v>15</v>
      </c>
      <c r="Q259" s="14" t="s">
        <v>802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396</v>
      </c>
      <c r="D260" s="19" t="s">
        <v>397</v>
      </c>
      <c r="E260" s="19">
        <v>5</v>
      </c>
      <c r="F260" s="16">
        <v>190.17</v>
      </c>
      <c r="G260" s="16">
        <v>176.98</v>
      </c>
      <c r="H260" s="16">
        <v>163.80000000000001</v>
      </c>
      <c r="I260" s="16"/>
      <c r="J260" s="16">
        <v>192.46</v>
      </c>
      <c r="K260" s="16">
        <v>218.82</v>
      </c>
      <c r="L260" s="16">
        <v>261.48</v>
      </c>
      <c r="M260" s="16"/>
      <c r="N260" s="16">
        <v>38.501603828</v>
      </c>
      <c r="O260" s="35">
        <v>5.3271472654999998</v>
      </c>
      <c r="P260" s="19" t="s">
        <v>15</v>
      </c>
      <c r="Q260" s="15" t="s">
        <v>803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398</v>
      </c>
      <c r="D261" s="18" t="s">
        <v>399</v>
      </c>
      <c r="E261" s="18">
        <v>4</v>
      </c>
      <c r="F261" s="17">
        <v>46.74</v>
      </c>
      <c r="G261" s="17">
        <v>39.840000000000003</v>
      </c>
      <c r="H261" s="17">
        <v>32.950000000000003</v>
      </c>
      <c r="I261" s="16"/>
      <c r="J261" s="17">
        <v>62.93</v>
      </c>
      <c r="K261" s="17">
        <v>76.709999999999994</v>
      </c>
      <c r="L261" s="17">
        <v>99.01</v>
      </c>
      <c r="M261" s="17"/>
      <c r="N261" s="17">
        <v>55.516609527999996</v>
      </c>
      <c r="O261" s="17">
        <v>3.8933996350000002</v>
      </c>
      <c r="P261" s="18" t="s">
        <v>18</v>
      </c>
      <c r="Q261" s="14" t="s">
        <v>804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471</v>
      </c>
      <c r="D262" s="19" t="s">
        <v>472</v>
      </c>
      <c r="E262" s="19">
        <v>4</v>
      </c>
      <c r="F262" s="16">
        <v>102.75</v>
      </c>
      <c r="G262" s="16">
        <v>98.28</v>
      </c>
      <c r="H262" s="16">
        <v>93.81</v>
      </c>
      <c r="I262" s="16"/>
      <c r="J262" s="16">
        <v>112.73</v>
      </c>
      <c r="K262" s="16">
        <v>121.66</v>
      </c>
      <c r="L262" s="16">
        <v>136.11000000000001</v>
      </c>
      <c r="M262" s="16"/>
      <c r="N262" s="16">
        <v>57.026681588000002</v>
      </c>
      <c r="O262" s="35">
        <v>3.294274288</v>
      </c>
      <c r="P262" s="19" t="s">
        <v>18</v>
      </c>
      <c r="Q262" s="15" t="s">
        <v>805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806</v>
      </c>
      <c r="D263" s="18" t="s">
        <v>807</v>
      </c>
      <c r="E263" s="18">
        <v>6</v>
      </c>
      <c r="F263" s="17">
        <v>33.81</v>
      </c>
      <c r="G263" s="17">
        <v>28.12</v>
      </c>
      <c r="H263" s="17">
        <v>22.43</v>
      </c>
      <c r="I263" s="16"/>
      <c r="J263" s="17">
        <v>47.71</v>
      </c>
      <c r="K263" s="17">
        <v>59.08</v>
      </c>
      <c r="L263" s="17">
        <v>77.489999999999995</v>
      </c>
      <c r="M263" s="17"/>
      <c r="N263" s="17">
        <v>52.68335982</v>
      </c>
      <c r="O263" s="17">
        <v>1.8945288494999999</v>
      </c>
      <c r="P263" s="18" t="s">
        <v>18</v>
      </c>
      <c r="Q263" s="14" t="s">
        <v>808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482</v>
      </c>
      <c r="D264" s="19" t="s">
        <v>483</v>
      </c>
      <c r="E264" s="19">
        <v>9</v>
      </c>
      <c r="F264" s="16">
        <v>44.46</v>
      </c>
      <c r="G264" s="16">
        <v>39.590000000000003</v>
      </c>
      <c r="H264" s="16">
        <v>34.729999999999997</v>
      </c>
      <c r="I264" s="16"/>
      <c r="J264" s="16">
        <v>55</v>
      </c>
      <c r="K264" s="16">
        <v>64.72</v>
      </c>
      <c r="L264" s="16">
        <v>80.459999999999994</v>
      </c>
      <c r="M264" s="16"/>
      <c r="N264" s="16">
        <v>58.921994200999997</v>
      </c>
      <c r="O264" s="35">
        <v>1.3265849875</v>
      </c>
      <c r="P264" s="19" t="s">
        <v>18</v>
      </c>
      <c r="Q264" s="15" t="s">
        <v>809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400</v>
      </c>
      <c r="D265" s="18" t="s">
        <v>401</v>
      </c>
      <c r="E265" s="18">
        <v>6</v>
      </c>
      <c r="F265" s="17">
        <v>85.46</v>
      </c>
      <c r="G265" s="17">
        <v>71.290000000000006</v>
      </c>
      <c r="H265" s="17">
        <v>57.13</v>
      </c>
      <c r="I265" s="16"/>
      <c r="J265" s="17">
        <v>119.5</v>
      </c>
      <c r="K265" s="17">
        <v>147.82</v>
      </c>
      <c r="L265" s="17">
        <v>193.65</v>
      </c>
      <c r="M265" s="17"/>
      <c r="N265" s="17">
        <v>51.379684191000003</v>
      </c>
      <c r="O265" s="17">
        <v>8.5832853829999998</v>
      </c>
      <c r="P265" s="18" t="s">
        <v>18</v>
      </c>
      <c r="Q265" s="14" t="s">
        <v>810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402</v>
      </c>
      <c r="D266" s="19" t="s">
        <v>403</v>
      </c>
      <c r="E266" s="19">
        <v>2</v>
      </c>
      <c r="F266" s="16">
        <v>32.46</v>
      </c>
      <c r="G266" s="16">
        <v>24.41</v>
      </c>
      <c r="H266" s="16">
        <v>16.37</v>
      </c>
      <c r="I266" s="16"/>
      <c r="J266" s="16">
        <v>32.85</v>
      </c>
      <c r="K266" s="16">
        <v>48.93</v>
      </c>
      <c r="L266" s="16">
        <v>74.959999999999994</v>
      </c>
      <c r="M266" s="16"/>
      <c r="N266" s="16">
        <v>44.623963244999999</v>
      </c>
      <c r="O266" s="35">
        <v>7.4554687139999993</v>
      </c>
      <c r="P266" s="19" t="s">
        <v>15</v>
      </c>
      <c r="Q266" s="15" t="s">
        <v>811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404</v>
      </c>
      <c r="D267" s="18" t="s">
        <v>405</v>
      </c>
      <c r="E267" s="18">
        <v>5</v>
      </c>
      <c r="F267" s="17">
        <v>49.16</v>
      </c>
      <c r="G267" s="17">
        <v>40.17</v>
      </c>
      <c r="H267" s="17">
        <v>31.18</v>
      </c>
      <c r="I267" s="16"/>
      <c r="J267" s="17">
        <v>72.150000000000006</v>
      </c>
      <c r="K267" s="17">
        <v>90.12</v>
      </c>
      <c r="L267" s="17">
        <v>119.2</v>
      </c>
      <c r="M267" s="17"/>
      <c r="N267" s="17">
        <v>50.711331158</v>
      </c>
      <c r="O267" s="17">
        <v>15.389983941000001</v>
      </c>
      <c r="P267" s="18" t="s">
        <v>18</v>
      </c>
      <c r="Q267" s="14" t="s">
        <v>812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489</v>
      </c>
      <c r="D268" s="19" t="s">
        <v>490</v>
      </c>
      <c r="E268" s="19">
        <v>9</v>
      </c>
      <c r="F268" s="16">
        <v>30.49</v>
      </c>
      <c r="G268" s="16">
        <v>27.9</v>
      </c>
      <c r="H268" s="16">
        <v>25.32</v>
      </c>
      <c r="I268" s="16"/>
      <c r="J268" s="16">
        <v>31.69</v>
      </c>
      <c r="K268" s="16">
        <v>36.85</v>
      </c>
      <c r="L268" s="16">
        <v>45.21</v>
      </c>
      <c r="M268" s="16"/>
      <c r="N268" s="16">
        <v>75.946332823999995</v>
      </c>
      <c r="O268" s="35">
        <v>2.2956890050000003</v>
      </c>
      <c r="P268" s="19" t="s">
        <v>18</v>
      </c>
      <c r="Q268" s="15" t="s">
        <v>813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406</v>
      </c>
      <c r="D269" s="18" t="s">
        <v>407</v>
      </c>
      <c r="E269" s="18">
        <v>9</v>
      </c>
      <c r="F269" s="17">
        <v>134.63</v>
      </c>
      <c r="G269" s="17">
        <v>128</v>
      </c>
      <c r="H269" s="17">
        <v>121.38</v>
      </c>
      <c r="I269" s="16"/>
      <c r="J269" s="17">
        <v>148.49</v>
      </c>
      <c r="K269" s="17">
        <v>161.72999999999999</v>
      </c>
      <c r="L269" s="17">
        <v>183.16</v>
      </c>
      <c r="M269" s="17"/>
      <c r="N269" s="17">
        <v>60.366550605999997</v>
      </c>
      <c r="O269" s="17">
        <v>5.3995942164999997</v>
      </c>
      <c r="P269" s="18" t="s">
        <v>18</v>
      </c>
      <c r="Q269" s="14" t="s">
        <v>814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494</v>
      </c>
      <c r="D270" s="19" t="s">
        <v>495</v>
      </c>
      <c r="E270" s="19">
        <v>2</v>
      </c>
      <c r="F270" s="16">
        <v>134.74</v>
      </c>
      <c r="G270" s="16">
        <v>124.33</v>
      </c>
      <c r="H270" s="16">
        <v>113.93</v>
      </c>
      <c r="I270" s="16"/>
      <c r="J270" s="16">
        <v>136.5</v>
      </c>
      <c r="K270" s="16">
        <v>157.30000000000001</v>
      </c>
      <c r="L270" s="16">
        <v>190.95</v>
      </c>
      <c r="M270" s="16"/>
      <c r="N270" s="16">
        <v>46.697735260999998</v>
      </c>
      <c r="O270" s="35">
        <v>11.188827001</v>
      </c>
      <c r="P270" s="19" t="s">
        <v>15</v>
      </c>
      <c r="Q270" s="15" t="s">
        <v>815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506</v>
      </c>
      <c r="D271" s="18" t="s">
        <v>507</v>
      </c>
      <c r="E271" s="18">
        <v>4</v>
      </c>
      <c r="F271" s="17">
        <v>71.400000000000006</v>
      </c>
      <c r="G271" s="17">
        <v>59.45</v>
      </c>
      <c r="H271" s="17">
        <v>47.5</v>
      </c>
      <c r="I271" s="16"/>
      <c r="J271" s="17">
        <v>100</v>
      </c>
      <c r="K271" s="17">
        <v>123.89</v>
      </c>
      <c r="L271" s="17">
        <v>162.56</v>
      </c>
      <c r="M271" s="17"/>
      <c r="N271" s="17">
        <v>50.176796621999998</v>
      </c>
      <c r="O271" s="17">
        <v>1.673497625</v>
      </c>
      <c r="P271" s="18" t="s">
        <v>18</v>
      </c>
      <c r="Q271" s="14" t="s">
        <v>816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408</v>
      </c>
      <c r="D272" s="19" t="s">
        <v>409</v>
      </c>
      <c r="E272" s="19">
        <v>5</v>
      </c>
      <c r="F272" s="16">
        <v>182.49</v>
      </c>
      <c r="G272" s="16">
        <v>170.28</v>
      </c>
      <c r="H272" s="16">
        <v>158.07</v>
      </c>
      <c r="I272" s="16"/>
      <c r="J272" s="16">
        <v>184.66</v>
      </c>
      <c r="K272" s="16">
        <v>209.07</v>
      </c>
      <c r="L272" s="16">
        <v>248.58</v>
      </c>
      <c r="M272" s="16"/>
      <c r="N272" s="16">
        <v>40.308387119999999</v>
      </c>
      <c r="O272" s="35">
        <v>861.88196388000006</v>
      </c>
      <c r="P272" s="19" t="s">
        <v>15</v>
      </c>
      <c r="Q272" s="15" t="s">
        <v>817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524</v>
      </c>
      <c r="D273" s="18" t="s">
        <v>525</v>
      </c>
      <c r="E273" s="18">
        <v>5</v>
      </c>
      <c r="F273" s="17">
        <v>107.56</v>
      </c>
      <c r="G273" s="17">
        <v>98.57</v>
      </c>
      <c r="H273" s="17">
        <v>89.58</v>
      </c>
      <c r="I273" s="16"/>
      <c r="J273" s="17">
        <v>109.09</v>
      </c>
      <c r="K273" s="17">
        <v>127.06</v>
      </c>
      <c r="L273" s="17">
        <v>156.13999999999999</v>
      </c>
      <c r="M273" s="17"/>
      <c r="N273" s="17">
        <v>33.429498312</v>
      </c>
      <c r="O273" s="17">
        <v>14.971898277000001</v>
      </c>
      <c r="P273" s="18" t="s">
        <v>15</v>
      </c>
      <c r="Q273" s="14" t="s">
        <v>818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819</v>
      </c>
      <c r="D274" s="19" t="s">
        <v>820</v>
      </c>
      <c r="E274" s="19">
        <v>10</v>
      </c>
      <c r="F274" s="16">
        <v>74.819999999999993</v>
      </c>
      <c r="G274" s="16">
        <v>71.86</v>
      </c>
      <c r="H274" s="16">
        <v>68.91</v>
      </c>
      <c r="I274" s="16"/>
      <c r="J274" s="16">
        <v>79.95</v>
      </c>
      <c r="K274" s="16">
        <v>85.85</v>
      </c>
      <c r="L274" s="16">
        <v>95.41</v>
      </c>
      <c r="M274" s="16"/>
      <c r="N274" s="16">
        <v>61.431695972999997</v>
      </c>
      <c r="O274" s="35">
        <v>4.5115523645</v>
      </c>
      <c r="P274" s="19" t="s">
        <v>18</v>
      </c>
      <c r="Q274" s="15" t="s">
        <v>821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822</v>
      </c>
      <c r="D275" s="18" t="s">
        <v>823</v>
      </c>
      <c r="E275" s="18">
        <v>9</v>
      </c>
      <c r="F275" s="17">
        <v>52.4</v>
      </c>
      <c r="G275" s="17">
        <v>49.99</v>
      </c>
      <c r="H275" s="17">
        <v>47.58</v>
      </c>
      <c r="I275" s="16"/>
      <c r="J275" s="17">
        <v>55.63</v>
      </c>
      <c r="K275" s="17">
        <v>60.44</v>
      </c>
      <c r="L275" s="17">
        <v>68.23</v>
      </c>
      <c r="M275" s="17"/>
      <c r="N275" s="17">
        <v>60.487003213999998</v>
      </c>
      <c r="O275" s="17">
        <v>5.9769089475000001</v>
      </c>
      <c r="P275" s="18" t="s">
        <v>18</v>
      </c>
      <c r="Q275" s="14" t="s">
        <v>824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484</v>
      </c>
      <c r="D276" s="19" t="s">
        <v>485</v>
      </c>
      <c r="E276" s="19">
        <v>9</v>
      </c>
      <c r="F276" s="16">
        <v>97.03</v>
      </c>
      <c r="G276" s="16">
        <v>86.62</v>
      </c>
      <c r="H276" s="16">
        <v>76.22</v>
      </c>
      <c r="I276" s="16"/>
      <c r="J276" s="16">
        <v>99.51</v>
      </c>
      <c r="K276" s="16">
        <v>120.31</v>
      </c>
      <c r="L276" s="16">
        <v>153.97999999999999</v>
      </c>
      <c r="M276" s="16"/>
      <c r="N276" s="16">
        <v>69.461662696000005</v>
      </c>
      <c r="O276" s="35">
        <v>2.9627186480000001</v>
      </c>
      <c r="P276" s="19" t="s">
        <v>18</v>
      </c>
      <c r="Q276" s="15" t="s">
        <v>825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410</v>
      </c>
      <c r="D277" s="18" t="s">
        <v>411</v>
      </c>
      <c r="E277" s="18">
        <v>9</v>
      </c>
      <c r="F277" s="17">
        <v>400.55</v>
      </c>
      <c r="G277" s="17">
        <v>382.2</v>
      </c>
      <c r="H277" s="17">
        <v>363.86</v>
      </c>
      <c r="I277" s="16"/>
      <c r="J277" s="17">
        <v>433.61</v>
      </c>
      <c r="K277" s="17">
        <v>470.29</v>
      </c>
      <c r="L277" s="17">
        <v>529.65</v>
      </c>
      <c r="M277" s="17"/>
      <c r="N277" s="17">
        <v>68.527233265999996</v>
      </c>
      <c r="O277" s="17">
        <v>59.075704513999995</v>
      </c>
      <c r="P277" s="18" t="s">
        <v>18</v>
      </c>
      <c r="Q277" s="14" t="s">
        <v>826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412</v>
      </c>
      <c r="D278" s="19" t="s">
        <v>413</v>
      </c>
      <c r="E278" s="19">
        <v>5</v>
      </c>
      <c r="F278" s="16">
        <v>109.61</v>
      </c>
      <c r="G278" s="16">
        <v>83.39</v>
      </c>
      <c r="H278" s="16">
        <v>57.17</v>
      </c>
      <c r="I278" s="16"/>
      <c r="J278" s="16">
        <v>111.25</v>
      </c>
      <c r="K278" s="16">
        <v>163.68</v>
      </c>
      <c r="L278" s="16">
        <v>248.53</v>
      </c>
      <c r="M278" s="16"/>
      <c r="N278" s="16">
        <v>37.326007179999998</v>
      </c>
      <c r="O278" s="35">
        <v>7.5264325564999996</v>
      </c>
      <c r="P278" s="19" t="s">
        <v>15</v>
      </c>
      <c r="Q278" s="15" t="s">
        <v>827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414</v>
      </c>
      <c r="D279" s="18" t="s">
        <v>415</v>
      </c>
      <c r="E279" s="18">
        <v>6</v>
      </c>
      <c r="F279" s="17">
        <v>114.35</v>
      </c>
      <c r="G279" s="17">
        <v>108.08</v>
      </c>
      <c r="H279" s="17">
        <v>101.81</v>
      </c>
      <c r="I279" s="16"/>
      <c r="J279" s="17">
        <v>116.65</v>
      </c>
      <c r="K279" s="17">
        <v>129.18</v>
      </c>
      <c r="L279" s="17">
        <v>149.46</v>
      </c>
      <c r="M279" s="17"/>
      <c r="N279" s="17">
        <v>36.210106928999998</v>
      </c>
      <c r="O279" s="17">
        <v>285.65871856000001</v>
      </c>
      <c r="P279" s="18" t="s">
        <v>15</v>
      </c>
      <c r="Q279" s="14" t="s">
        <v>828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829</v>
      </c>
      <c r="D280" s="19" t="s">
        <v>830</v>
      </c>
      <c r="E280" s="19">
        <v>6</v>
      </c>
      <c r="F280" s="16">
        <v>65.84</v>
      </c>
      <c r="G280" s="16">
        <v>61.61</v>
      </c>
      <c r="H280" s="16">
        <v>57.38</v>
      </c>
      <c r="I280" s="16"/>
      <c r="J280" s="16">
        <v>66.63</v>
      </c>
      <c r="K280" s="16">
        <v>75.08</v>
      </c>
      <c r="L280" s="16">
        <v>88.77</v>
      </c>
      <c r="M280" s="16"/>
      <c r="N280" s="16">
        <v>38.720267538000002</v>
      </c>
      <c r="O280" s="35">
        <v>1.9205705239999999</v>
      </c>
      <c r="P280" s="19" t="s">
        <v>15</v>
      </c>
      <c r="Q280" s="15" t="s">
        <v>831</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416</v>
      </c>
      <c r="D281" s="18" t="s">
        <v>417</v>
      </c>
      <c r="E281" s="18">
        <v>5</v>
      </c>
      <c r="F281" s="17">
        <v>191.5</v>
      </c>
      <c r="G281" s="17">
        <v>178.66</v>
      </c>
      <c r="H281" s="17">
        <v>165.82</v>
      </c>
      <c r="I281" s="16"/>
      <c r="J281" s="17">
        <v>193.65</v>
      </c>
      <c r="K281" s="17">
        <v>219.32</v>
      </c>
      <c r="L281" s="17">
        <v>260.86</v>
      </c>
      <c r="M281" s="17"/>
      <c r="N281" s="17">
        <v>38.769461391</v>
      </c>
      <c r="O281" s="17">
        <v>218.58706075000001</v>
      </c>
      <c r="P281" s="18" t="s">
        <v>15</v>
      </c>
      <c r="Q281" s="14" t="s">
        <v>832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418</v>
      </c>
      <c r="D282" s="19" t="s">
        <v>419</v>
      </c>
      <c r="E282" s="19">
        <v>6</v>
      </c>
      <c r="F282" s="16">
        <v>132.01</v>
      </c>
      <c r="G282" s="16">
        <v>123.55</v>
      </c>
      <c r="H282" s="16">
        <v>115.1</v>
      </c>
      <c r="I282" s="16"/>
      <c r="J282" s="16">
        <v>133.61000000000001</v>
      </c>
      <c r="K282" s="16">
        <v>150.51</v>
      </c>
      <c r="L282" s="16">
        <v>177.87</v>
      </c>
      <c r="M282" s="16"/>
      <c r="N282" s="16">
        <v>38.790574395</v>
      </c>
      <c r="O282" s="35">
        <v>14.651586267000001</v>
      </c>
      <c r="P282" s="19" t="s">
        <v>15</v>
      </c>
      <c r="Q282" s="15" t="s">
        <v>833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466</v>
      </c>
      <c r="D283" s="18" t="s">
        <v>467</v>
      </c>
      <c r="E283" s="18">
        <v>5</v>
      </c>
      <c r="F283" s="17">
        <v>186.46</v>
      </c>
      <c r="G283" s="17">
        <v>173.57</v>
      </c>
      <c r="H283" s="17">
        <v>160.68</v>
      </c>
      <c r="I283" s="16"/>
      <c r="J283" s="17">
        <v>187.64</v>
      </c>
      <c r="K283" s="17">
        <v>213.41</v>
      </c>
      <c r="L283" s="17">
        <v>255.11</v>
      </c>
      <c r="M283" s="17"/>
      <c r="N283" s="17">
        <v>33.977679500999997</v>
      </c>
      <c r="O283" s="17">
        <v>5.8864789280000007</v>
      </c>
      <c r="P283" s="18" t="s">
        <v>15</v>
      </c>
      <c r="Q283" s="14" t="s">
        <v>834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526</v>
      </c>
      <c r="D284" s="19" t="s">
        <v>527</v>
      </c>
      <c r="E284" s="19">
        <v>6</v>
      </c>
      <c r="F284" s="16">
        <v>61.9</v>
      </c>
      <c r="G284" s="16">
        <v>57.96</v>
      </c>
      <c r="H284" s="16">
        <v>54.03</v>
      </c>
      <c r="I284" s="16"/>
      <c r="J284" s="16">
        <v>62.58</v>
      </c>
      <c r="K284" s="16">
        <v>70.44</v>
      </c>
      <c r="L284" s="16">
        <v>83.16</v>
      </c>
      <c r="M284" s="16"/>
      <c r="N284" s="16">
        <v>41.816060139000001</v>
      </c>
      <c r="O284" s="35">
        <v>1.593344366</v>
      </c>
      <c r="P284" s="19" t="s">
        <v>15</v>
      </c>
      <c r="Q284" s="15" t="s">
        <v>835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836</v>
      </c>
      <c r="D285" s="18" t="s">
        <v>837</v>
      </c>
      <c r="E285" s="18">
        <v>6</v>
      </c>
      <c r="F285" s="17">
        <v>59.77</v>
      </c>
      <c r="G285" s="17">
        <v>56.62</v>
      </c>
      <c r="H285" s="17">
        <v>53.47</v>
      </c>
      <c r="I285" s="16"/>
      <c r="J285" s="17">
        <v>60.82</v>
      </c>
      <c r="K285" s="17">
        <v>67.11</v>
      </c>
      <c r="L285" s="17">
        <v>77.290000000000006</v>
      </c>
      <c r="M285" s="17"/>
      <c r="N285" s="17">
        <v>36.312366541000003</v>
      </c>
      <c r="O285" s="17">
        <v>1.495512274</v>
      </c>
      <c r="P285" s="18" t="s">
        <v>15</v>
      </c>
      <c r="Q285" s="14" t="s">
        <v>838</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420</v>
      </c>
      <c r="D286" s="19" t="s">
        <v>421</v>
      </c>
      <c r="E286" s="19">
        <v>10</v>
      </c>
      <c r="F286" s="16">
        <v>67.73</v>
      </c>
      <c r="G286" s="16">
        <v>64.88</v>
      </c>
      <c r="H286" s="16">
        <v>62.03</v>
      </c>
      <c r="I286" s="16"/>
      <c r="J286" s="16">
        <v>68.78</v>
      </c>
      <c r="K286" s="16">
        <v>74.47</v>
      </c>
      <c r="L286" s="16">
        <v>83.69</v>
      </c>
      <c r="M286" s="16"/>
      <c r="N286" s="16">
        <v>77.998281405</v>
      </c>
      <c r="O286" s="35">
        <v>9.1388751585000012</v>
      </c>
      <c r="P286" s="19" t="s">
        <v>18</v>
      </c>
      <c r="Q286" s="15" t="s">
        <v>839</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422</v>
      </c>
      <c r="D287" s="18" t="s">
        <v>423</v>
      </c>
      <c r="E287" s="18">
        <v>7</v>
      </c>
      <c r="F287" s="17">
        <v>48.68</v>
      </c>
      <c r="G287" s="17">
        <v>46.43</v>
      </c>
      <c r="H287" s="17">
        <v>44.18</v>
      </c>
      <c r="I287" s="16"/>
      <c r="J287" s="17">
        <v>52.72</v>
      </c>
      <c r="K287" s="17">
        <v>57.21</v>
      </c>
      <c r="L287" s="17">
        <v>64.489999999999995</v>
      </c>
      <c r="M287" s="17"/>
      <c r="N287" s="17">
        <v>67.168362199000001</v>
      </c>
      <c r="O287" s="17">
        <v>5.4108413215000004</v>
      </c>
      <c r="P287" s="18" t="s">
        <v>18</v>
      </c>
      <c r="Q287" s="14" t="s">
        <v>840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424</v>
      </c>
      <c r="D288" s="19" t="s">
        <v>425</v>
      </c>
      <c r="E288" s="19">
        <v>4</v>
      </c>
      <c r="F288" s="16">
        <v>102.82</v>
      </c>
      <c r="G288" s="16">
        <v>94.56</v>
      </c>
      <c r="H288" s="16">
        <v>86.3</v>
      </c>
      <c r="I288" s="16"/>
      <c r="J288" s="16">
        <v>116.42</v>
      </c>
      <c r="K288" s="16">
        <v>132.93</v>
      </c>
      <c r="L288" s="16">
        <v>159.66</v>
      </c>
      <c r="M288" s="16"/>
      <c r="N288" s="16">
        <v>66.523769027</v>
      </c>
      <c r="O288" s="35">
        <v>9.7301140424999986</v>
      </c>
      <c r="P288" s="19" t="s">
        <v>18</v>
      </c>
      <c r="Q288" s="15" t="s">
        <v>841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496</v>
      </c>
      <c r="D289" s="18" t="s">
        <v>497</v>
      </c>
      <c r="E289" s="18">
        <v>5</v>
      </c>
      <c r="F289" s="17">
        <v>152.93</v>
      </c>
      <c r="G289" s="17">
        <v>142.51</v>
      </c>
      <c r="H289" s="17">
        <v>132.09</v>
      </c>
      <c r="I289" s="16"/>
      <c r="J289" s="17">
        <v>154.22</v>
      </c>
      <c r="K289" s="17">
        <v>175.05</v>
      </c>
      <c r="L289" s="17">
        <v>208.76</v>
      </c>
      <c r="M289" s="17"/>
      <c r="N289" s="17">
        <v>39.242898439000001</v>
      </c>
      <c r="O289" s="17">
        <v>5.2440759349999997</v>
      </c>
      <c r="P289" s="18" t="s">
        <v>15</v>
      </c>
      <c r="Q289" s="14" t="s">
        <v>842</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426</v>
      </c>
      <c r="D290" s="19" t="s">
        <v>427</v>
      </c>
      <c r="E290" s="19">
        <v>7</v>
      </c>
      <c r="F290" s="16">
        <v>22.98</v>
      </c>
      <c r="G290" s="16">
        <v>19.260000000000002</v>
      </c>
      <c r="H290" s="16">
        <v>15.54</v>
      </c>
      <c r="I290" s="16"/>
      <c r="J290" s="16">
        <v>31.86</v>
      </c>
      <c r="K290" s="16">
        <v>39.29</v>
      </c>
      <c r="L290" s="16">
        <v>51.32</v>
      </c>
      <c r="M290" s="16"/>
      <c r="N290" s="16">
        <v>54.997467528000001</v>
      </c>
      <c r="O290" s="35">
        <v>3.0574672260000004</v>
      </c>
      <c r="P290" s="19" t="s">
        <v>18</v>
      </c>
      <c r="Q290" s="15" t="s">
        <v>843</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486</v>
      </c>
      <c r="D291" s="18" t="s">
        <v>487</v>
      </c>
      <c r="E291" s="18">
        <v>10</v>
      </c>
      <c r="F291" s="17">
        <v>15.67</v>
      </c>
      <c r="G291" s="17">
        <v>15.04</v>
      </c>
      <c r="H291" s="17">
        <v>14.42</v>
      </c>
      <c r="I291" s="16"/>
      <c r="J291" s="17">
        <v>16.78</v>
      </c>
      <c r="K291" s="17">
        <v>18.02</v>
      </c>
      <c r="L291" s="17">
        <v>20.03</v>
      </c>
      <c r="M291" s="17"/>
      <c r="N291" s="17">
        <v>63.538203430999999</v>
      </c>
      <c r="O291" s="17">
        <v>1.1871147289999999</v>
      </c>
      <c r="P291" s="18" t="s">
        <v>18</v>
      </c>
      <c r="Q291" s="14" t="s">
        <v>844</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469</v>
      </c>
      <c r="D292" s="19" t="s">
        <v>470</v>
      </c>
      <c r="E292" s="19">
        <v>2</v>
      </c>
      <c r="F292" s="16">
        <v>7.33</v>
      </c>
      <c r="G292" s="16">
        <v>6.81</v>
      </c>
      <c r="H292" s="16">
        <v>6.29</v>
      </c>
      <c r="I292" s="16"/>
      <c r="J292" s="16">
        <v>7.4</v>
      </c>
      <c r="K292" s="16">
        <v>8.43</v>
      </c>
      <c r="L292" s="16">
        <v>10.11</v>
      </c>
      <c r="M292" s="16"/>
      <c r="N292" s="16">
        <v>40.272961160000001</v>
      </c>
      <c r="O292" s="35">
        <v>2.0916177920000001</v>
      </c>
      <c r="P292" s="19" t="s">
        <v>15</v>
      </c>
      <c r="Q292" s="15" t="s">
        <v>845</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428</v>
      </c>
      <c r="D293" s="18" t="s">
        <v>429</v>
      </c>
      <c r="E293" s="18">
        <v>7</v>
      </c>
      <c r="F293" s="17" t="s">
        <v>35</v>
      </c>
      <c r="G293" s="17" t="s">
        <v>35</v>
      </c>
      <c r="H293" s="17" t="s">
        <v>35</v>
      </c>
      <c r="I293" s="16"/>
      <c r="J293" s="17" t="s">
        <v>35</v>
      </c>
      <c r="K293" s="17" t="s">
        <v>35</v>
      </c>
      <c r="L293" s="17" t="s">
        <v>35</v>
      </c>
      <c r="M293" s="17"/>
      <c r="N293" s="17" t="s">
        <v>35</v>
      </c>
      <c r="O293" s="17" t="s">
        <v>35</v>
      </c>
      <c r="P293" s="18" t="s">
        <v>35</v>
      </c>
      <c r="Q293" s="14" t="s">
        <v>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430</v>
      </c>
      <c r="D294" s="19" t="s">
        <v>431</v>
      </c>
      <c r="E294" s="19">
        <v>5</v>
      </c>
      <c r="F294" s="16">
        <v>19.05</v>
      </c>
      <c r="G294" s="16">
        <v>17.75</v>
      </c>
      <c r="H294" s="16">
        <v>16.45</v>
      </c>
      <c r="I294" s="16"/>
      <c r="J294" s="16">
        <v>19.260000000000002</v>
      </c>
      <c r="K294" s="16">
        <v>21.85</v>
      </c>
      <c r="L294" s="16">
        <v>26.05</v>
      </c>
      <c r="M294" s="16"/>
      <c r="N294" s="16">
        <v>37.967698486000003</v>
      </c>
      <c r="O294" s="35">
        <v>13.524679554</v>
      </c>
      <c r="P294" s="19" t="s">
        <v>15</v>
      </c>
      <c r="Q294" s="15" t="s">
        <v>846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432</v>
      </c>
      <c r="D295" s="18" t="s">
        <v>433</v>
      </c>
      <c r="E295" s="18">
        <v>10</v>
      </c>
      <c r="F295" s="17">
        <v>18.79</v>
      </c>
      <c r="G295" s="17">
        <v>17.8</v>
      </c>
      <c r="H295" s="17">
        <v>16.809999999999999</v>
      </c>
      <c r="I295" s="16"/>
      <c r="J295" s="17">
        <v>19.940000000000001</v>
      </c>
      <c r="K295" s="17">
        <v>21.91</v>
      </c>
      <c r="L295" s="17">
        <v>25.11</v>
      </c>
      <c r="M295" s="17"/>
      <c r="N295" s="17">
        <v>72.038035152999996</v>
      </c>
      <c r="O295" s="17">
        <v>13.812354506</v>
      </c>
      <c r="P295" s="18" t="s">
        <v>18</v>
      </c>
      <c r="Q295" s="14" t="s">
        <v>847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434</v>
      </c>
      <c r="D296" s="19" t="s">
        <v>435</v>
      </c>
      <c r="E296" s="19">
        <v>5</v>
      </c>
      <c r="F296" s="16">
        <v>23.8</v>
      </c>
      <c r="G296" s="16">
        <v>21.74</v>
      </c>
      <c r="H296" s="16">
        <v>19.68</v>
      </c>
      <c r="I296" s="16"/>
      <c r="J296" s="16">
        <v>24.09</v>
      </c>
      <c r="K296" s="16">
        <v>28.2</v>
      </c>
      <c r="L296" s="16">
        <v>34.86</v>
      </c>
      <c r="M296" s="16"/>
      <c r="N296" s="16">
        <v>32.063582498999999</v>
      </c>
      <c r="O296" s="35">
        <v>33.236714984999999</v>
      </c>
      <c r="P296" s="19" t="s">
        <v>15</v>
      </c>
      <c r="Q296" s="15" t="s">
        <v>848</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528</v>
      </c>
      <c r="D297" s="18" t="s">
        <v>529</v>
      </c>
      <c r="E297" s="18">
        <v>3</v>
      </c>
      <c r="F297" s="17">
        <v>53.52</v>
      </c>
      <c r="G297" s="17">
        <v>48.33</v>
      </c>
      <c r="H297" s="17">
        <v>43.14</v>
      </c>
      <c r="I297" s="16"/>
      <c r="J297" s="17">
        <v>54.39</v>
      </c>
      <c r="K297" s="17">
        <v>64.760000000000005</v>
      </c>
      <c r="L297" s="17">
        <v>81.540000000000006</v>
      </c>
      <c r="M297" s="17"/>
      <c r="N297" s="17">
        <v>40.541185658000003</v>
      </c>
      <c r="O297" s="17">
        <v>2.4512888340000001</v>
      </c>
      <c r="P297" s="18" t="s">
        <v>15</v>
      </c>
      <c r="Q297" s="14" t="s">
        <v>849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t="s">
        <v>508</v>
      </c>
      <c r="D298" s="19" t="s">
        <v>509</v>
      </c>
      <c r="E298" s="19">
        <v>7</v>
      </c>
      <c r="F298" s="16">
        <v>15.27</v>
      </c>
      <c r="G298" s="16">
        <v>14.52</v>
      </c>
      <c r="H298" s="16">
        <v>13.78</v>
      </c>
      <c r="I298" s="16"/>
      <c r="J298" s="16">
        <v>16.66</v>
      </c>
      <c r="K298" s="16">
        <v>18.14</v>
      </c>
      <c r="L298" s="16">
        <v>20.54</v>
      </c>
      <c r="M298" s="16"/>
      <c r="N298" s="16">
        <v>67.237962883999998</v>
      </c>
      <c r="O298" s="35">
        <v>2.7544563790000001</v>
      </c>
      <c r="P298" s="19" t="s">
        <v>18</v>
      </c>
      <c r="Q298" s="15" t="s">
        <v>850</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491</v>
      </c>
      <c r="D299" s="18" t="s">
        <v>492</v>
      </c>
      <c r="E299" s="18">
        <v>7</v>
      </c>
      <c r="F299" s="17">
        <v>24.06</v>
      </c>
      <c r="G299" s="17">
        <v>22.61</v>
      </c>
      <c r="H299" s="17">
        <v>21.16</v>
      </c>
      <c r="I299" s="16"/>
      <c r="J299" s="17">
        <v>25.45</v>
      </c>
      <c r="K299" s="17">
        <v>28.34</v>
      </c>
      <c r="L299" s="17">
        <v>33.020000000000003</v>
      </c>
      <c r="M299" s="17"/>
      <c r="N299" s="17">
        <v>64.429154773999997</v>
      </c>
      <c r="O299" s="17">
        <v>1.8345762845</v>
      </c>
      <c r="P299" s="18" t="s">
        <v>18</v>
      </c>
      <c r="Q299" s="14" t="s">
        <v>851</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2026-05-01T00:00:09Z</cp:lastPrinted>
  <dcterms:created xsi:type="dcterms:W3CDTF">2020-05-21T15:06:06Z</dcterms:created>
  <dcterms:modified xsi:type="dcterms:W3CDTF">2026-05-01T00:00:10Z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