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43" documentId="14_{82F6EE54-92E6-4E2A-995E-828A4F459A9B}" xr6:coauthVersionLast="47" xr6:coauthVersionMax="47" xr10:uidLastSave="{AB3FF3F1-59F0-4D35-AA9E-37E379CF5EE3}"/>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<sst xmlns="http://schemas.openxmlformats.org/spreadsheetml/2006/main" count="1152" uniqueCount="824">
  <si>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</si>
  <si>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</si>
  <si>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</si>
  <si>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</si>
  <si>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</si>
  <si>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</si>
  <si>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</si>
  <si>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</si>
  <si>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</si>
  <si>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</si>
  <si>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</si>
  <si>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</si>
  <si>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</si>
  <si>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</si>
  <si>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</si>
  <si>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</si>
  <si>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</si>
  <si>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</si>
  <si>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</si>
  <si>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</si>
  <si>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</si>
  <si>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</si>
  <si>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</si>
  <si>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</si>
  <si>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</si>
  <si>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</si>
  <si>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</si>
  <si>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</si>
  <si>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</si>
  <si>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</si>
  <si>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</si>
  <si>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</si>
  <si>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</si>
  <si>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</si>
  <si>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</si>
  <si>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</si>
  <si>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</si>
  <si>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</si>
  <si>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</si>
  <si>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</si>
  <si>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</si>
  <si>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</si>
  <si>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</si>
  <si>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</si>
  <si>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</si>
  <si>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</si>
  <si>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</si>
  <si>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</si>
  <si>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</si>
  <si>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</si>
  <si>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</si>
  <si>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</si>
  <si>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</si>
  <si>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</si>
  <si>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</si>
  <si>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</si>
  <si>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</si>
  <si>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</si>
  <si>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</si>
  <si>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</si>
  <si>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</si>
  <si>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</si>
  <si>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</si>
  <si>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</si>
  <si>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</si>
  <si>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</si>
  <si>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</si>
  <si>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</si>
  <si>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</si>
  <si>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</si>
  <si>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</si>
  <si>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</si>
  <si>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</si>
  <si>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</si>
  <si>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</si>
  <si>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</si>
  <si>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</si>
  <si>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</si>
  <si>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</si>
  <si>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</si>
  <si>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</si>
  <si>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</si>
  <si>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</si>
  <si>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</si>
  <si>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</si>
  <si>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</si>
  <si>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</si>
  <si>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</si>
  <si>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</si>
  <si>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</si>
  <si>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</si>
  <si>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</si>
  <si>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</si>
  <si>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</si>
  <si>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</si>
  <si>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</si>
  <si>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</si>
  <si>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</si>
  <si>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</si>
  <si>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</si>
  <si>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</si>
  <si>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</si>
  <si>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</si>
  <si>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</si>
  <si>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</si>
  <si>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</si>
  <si>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</si>
  <si>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</si>
  <si>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</si>
  <si>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</si>
  <si>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</si>
  <si>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</si>
  <si>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</si>
  <si>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</si>
  <si>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</si>
  <si>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</si>
  <si>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</si>
  <si>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</si>
  <si>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</si>
  <si>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</si>
  <si>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</si>
  <si>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</si>
  <si>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</si>
  <si>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</si>
  <si>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</si>
  <si>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</si>
  <si>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</si>
  <si>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</si>
  <si>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</si>
  <si>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</si>
  <si>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</si>
  <si>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</si>
  <si>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</si>
  <si>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</si>
  <si>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</si>
  <si>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</si>
  <si>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</si>
  <si>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</si>
  <si>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</si>
  <si>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</si>
  <si>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</si>
  <si>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</si>
  <si>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</si>
  <si>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</si>
  <si>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</si>
  <si>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</si>
  <si>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</si>
  <si>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</si>
  <si>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</si>
  <si>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</si>
  <si>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</si>
  <si>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</si>
  <si>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</si>
  <si>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</si>
  <si>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</si>
  <si>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</si>
  <si>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</si>
  <si>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</si>
  <si>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</si>
  <si>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</si>
  <si>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</si>
  <si>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</si>
  <si>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</si>
  <si>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</si>
  <si>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</si>
  <si>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</si>
  <si>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</si>
  <si>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</si>
  <si>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</si>
  <si>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</si>
  <si>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</si>
  <si>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</si>
  <si>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</si>
  <si>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</si>
  <si>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</si>
  <si>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</si>
  <si>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</si>
  <si>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</si>
  <si>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</si>
  <si>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</si>
  <si>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</si>
  <si>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</si>
  <si>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</si>
  <si>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</si>
  <si>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</si>
  <si>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</si>
  <si>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</si>
  <si>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</si>
  <si>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</si>
  <si>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</si>
  <si>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</si>
  <si>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</si>
  <si>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</si>
  <si>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</si>
  <si>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</si>
  <si>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</si>
  <si>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</si>
  <si>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</si>
  <si>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</si>
  <si>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</si>
  <si>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</si>
  <si>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</si>
  <si>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</si>
  <si>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</si>
  <si>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</si>
  <si>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</si>
  <si>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</si>
  <si>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</si>
  <si>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</si>
  <si>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</si>
  <si>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</si>
  <si>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</si>
  <si>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</si>
  <si>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</si>
  <si>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</si>
  <si>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</si>
  <si>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</si>
  <si>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</si>
  <si>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</si>
  <si>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</si>
  <si>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</si>
  <si>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</si>
  <si>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</si>
  <si>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</si>
  <si>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</si>
  <si>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</si>
  <si>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</si>
  <si>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</si>
  <si>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</si>
  <si>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</si>
  <si>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</si>
  <si>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</si>
  <si>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</si>
  <si>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</si>
  <si>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</si>
  <si>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</si>
  <si>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</si>
  <si>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</si>
  <si>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</si>
  <si>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</si>
  <si>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</si>
  <si>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</si>
  <si>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</si>
  <si>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</si>
  <si>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</si>
  <si>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</si>
  <si>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</si>
  <si>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</si>
  <si>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</si>
  <si>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</si>
  <si>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</si>
  <si>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</si>
  <si>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</si>
  <si>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</si>
  <si>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</si>
  <si>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</si>
  <si>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</si>
  <si>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</si>
  <si>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</si>
  <si>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</si>
  <si>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</si>
  <si>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</si>
  <si>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</si>
  <si>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</si>
  <si>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</si>
  <si>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</si>
  <si>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</si>
  <si>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</si>
  <si>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</si>
  <si>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</si>
  <si>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</si>
  <si>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</si>
  <si>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</si>
  <si>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</si>
  <si>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</si>
  <si>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</si>
  <si>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</si>
  <si>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</si>
  <si>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</si>
  <si>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</si>
  <si>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</si>
  <si>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</si>
  <si>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</si>
  <si>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</si>
  <si>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</si>
  <si>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</si>
  <si>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</si>
  <si>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</si>
  <si>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</si>
  <si>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</si>
  <si>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</si>
  <si>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</si>
  <si>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</si>
  <si>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</si>
  <si>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</si>
  <si>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</si>
  <si>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</si>
  <si>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</si>
  <si>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</si>
  <si>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</si>
  <si>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</si>
  <si>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</si>
  <si>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</si>
  <si>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</si>
  <si>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</si>
  <si>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</si>
  <si>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</si>
  <si>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</si>
  <si>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</si>
  <si>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</si>
  <si>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</si>
  <si>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</si>
  <si>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</si>
  <si>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</si>
  <si>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</si>
  <si>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</si>
  <si>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</si>
  <si>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</si>
  <si>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</si>
  <si>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</si>
  <si>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</si>
  <si>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</si>
  <si>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</si>
  <si>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</si>
  <si>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</si>
  <si>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</si>
  <si>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</si>
  <si>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</si>
  <si>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</si>
  <si>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</si>
  <si>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</si>
  <si>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</si>
  <si>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</si>
  <si>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</si>
  <si>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</si>
  <si>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</si>
  <si>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</si>
  <si>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</si>
  <si>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</si>
  <si>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</si>
  <si>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</si>
  <si>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</si>
  <si>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</si>
  <si>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</si>
  <si>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</si>
  <si>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</si>
  <si>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</si>
  <si>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</si>
  <si>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</si>
  <si>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</si>
  <si>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</si>
  <si>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</si>
  <si>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</si>
  <si>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</si>
  <si>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</si>
  <si>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</si>
  <si>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</si>
  <si>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</si>
  <si>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</si>
  <si>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</si>
  <si>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</si>
  <si>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</si>
  <si>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</si>
  <si>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</si>
  <si>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</si>
  <si>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</si>
  <si>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</si>
  <si>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</si>
  <si>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</si>
  <si>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</si>
  <si>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</si>
  <si>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</si>
  <si>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</si>
  <si>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</si>
  <si>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</si>
  <si>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</si>
  <si>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</si>
  <si>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</si>
  <si>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</si>
  <si>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</si>
  <si>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</si>
  <si>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</si>
  <si>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</si>
  <si>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</si>
  <si>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</si>
  <si>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</si>
  <si>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</si>
  <si>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</si>
  <si>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</si>
  <si>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</si>
  <si>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</si>
  <si>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</si>
  <si>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</si>
  <si>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</si>
  <si>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</si>
  <si>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</si>
  <si>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</si>
  <si>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</si>
  <si>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</si>
  <si>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</si>
  <si>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</si>
  <si>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</si>
  <si>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</si>
  <si>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</si>
  <si>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</si>
  <si>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</si>
  <si>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</si>
  <si>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</si>
  <si>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</si>
  <si>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</si>
  <si>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</si>
  <si>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</si>
  <si>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</si>
  <si>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</si>
  <si>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</si>
  <si>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</si>
  <si>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</si>
  <si>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</si>
  <si>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</si>
  <si>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</si>
  <si>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</si>
  <si>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</si>
  <si>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</si>
  <si>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</si>
  <si>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</si>
  <si>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</si>
  <si>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</si>
  <si>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</si>
  <si>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</si>
  <si>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</si>
  <si>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</si>
  <si>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</si>
  <si>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</si>
  <si>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</si>
  <si>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</si>
  <si>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</si>
  <si>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</si>
  <si>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</si>
  <si>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</si>
  <si>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</si>
  <si>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</si>
  <si>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</si>
  <si>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</si>
  <si>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</si>
  <si>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</si>
  <si>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</si>
  <si>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</si>
  <si>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</si>
  <si>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</si>
  <si>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</si>
  <si>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</si>
  <si>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SAPR3</t>
  </si>
  <si>
    <t>Sigma Lithium Corp</t>
  </si>
  <si>
    <t>S2GM34</t>
  </si>
  <si>
    <t>Rede D Or</t>
  </si>
  <si>
    <t>Raizen</t>
  </si>
  <si>
    <t>Trisul</t>
  </si>
  <si>
    <t>TRIS3</t>
  </si>
  <si>
    <t>USIM3</t>
  </si>
  <si>
    <t>CMIG3</t>
  </si>
  <si>
    <t>Coca Cola Co</t>
  </si>
  <si>
    <t>COCA34</t>
  </si>
  <si>
    <t>Riachuelo</t>
  </si>
  <si>
    <t>Mitre Realty</t>
  </si>
  <si>
    <t>MTRE3</t>
  </si>
  <si>
    <t>Porto Seguro</t>
  </si>
  <si>
    <t>Positivo Tec</t>
  </si>
  <si>
    <t>SANB4</t>
  </si>
  <si>
    <t>Quero-Quero</t>
  </si>
  <si>
    <t>Multilaser</t>
  </si>
  <si>
    <t>MLAS3</t>
  </si>
  <si>
    <t>It Now Ifnc Fundo de Indice</t>
  </si>
  <si>
    <t>FIND11</t>
  </si>
  <si>
    <t>Qualicorp</t>
  </si>
  <si>
    <t>Trend China</t>
  </si>
  <si>
    <t>XINA11</t>
  </si>
  <si>
    <t>Etf BV Spyi</t>
  </si>
  <si>
    <t>SPYI11</t>
  </si>
  <si>
    <t>Nota media</t>
  </si>
  <si>
    <t>Asml Holding Nv</t>
  </si>
  <si>
    <t>ASML34</t>
  </si>
  <si>
    <t>Priner</t>
  </si>
  <si>
    <t>Brisanet</t>
  </si>
  <si>
    <t>BRST3</t>
  </si>
  <si>
    <t>Cruzeiro Edu</t>
  </si>
  <si>
    <t>CSED3</t>
  </si>
  <si>
    <t>Hbr Realty</t>
  </si>
  <si>
    <t>HBRE3</t>
  </si>
  <si>
    <t>Rumo S.A.</t>
  </si>
  <si>
    <t>BB Etf Dolar</t>
  </si>
  <si>
    <t>DOLA11</t>
  </si>
  <si>
    <t>Global X Uranium</t>
  </si>
  <si>
    <t>BURA39</t>
  </si>
  <si>
    <t>iShares MSCI South Korea Capped ETF</t>
  </si>
  <si>
    <t>BEWY39</t>
  </si>
  <si>
    <t>Trend Acwi</t>
  </si>
  <si>
    <t>ACWI11</t>
  </si>
  <si>
    <t>PFRM3</t>
  </si>
  <si>
    <t>Investo Chip</t>
  </si>
  <si>
    <t>CHIP11</t>
  </si>
  <si>
    <t>Trend Us Tec</t>
  </si>
  <si>
    <t>UTEC11</t>
  </si>
  <si>
    <t>Profarma</t>
  </si>
  <si>
    <t>Investoutil</t>
  </si>
  <si>
    <t>UTLL11</t>
  </si>
  <si>
    <t>Pactual Ibov</t>
  </si>
  <si>
    <t>IBOB11</t>
  </si>
  <si>
    <t>Biomm</t>
  </si>
  <si>
    <t>BIOM3</t>
  </si>
  <si>
    <t>RaiaDrogasil</t>
  </si>
  <si>
    <t>Recrusul</t>
  </si>
  <si>
    <t>RCSL4</t>
  </si>
  <si>
    <t>Seagate Technology Holdings Plc</t>
  </si>
  <si>
    <t>S1TX34</t>
  </si>
  <si>
    <t>TAEE3</t>
  </si>
  <si>
    <t>Walmart Inc</t>
  </si>
  <si>
    <t>WALM34</t>
  </si>
  <si>
    <t>Global X Silver Miners</t>
  </si>
  <si>
    <t>BSIL39</t>
  </si>
  <si>
    <t>iShares Bitcoin Trust</t>
  </si>
  <si>
    <t>IBIT39</t>
  </si>
  <si>
    <t>Trend Us Lrg</t>
  </si>
  <si>
    <t>USAL11</t>
  </si>
  <si>
    <t>TTEN3 está em tendência de alta no curto prazo e acima de 17,9 projetaria de 19,93 a 23,23. Tem suportes em 15,12 e 14,1. O padrão de volume favorece a alta.</t>
  </si>
  <si>
    <t>ABCB4 está em tendência de baixa no curto prazo e abaixo de 24,68 projetaria de 23,02 a 21,37. Tem resistências em 25,08  e 28,38. O IFR sobrevendido alerta para recuperações se superar 25,08</t>
  </si>
  <si>
    <t>A1MD34 está em tendência de alta no curto prazo e acima de 220,26 projetaria de 280,35 a 377,59. Tem suportes em 199,9 e 169,85. O IFR sobrecomprado alerta realizações se perder 199,9.</t>
  </si>
  <si>
    <t>BABA34 está em tendência de baixa no curto prazo e abaixo de 23,18 projetaria de 19,29 a 15,4. Tem resistências em 23,58  e 31,35.</t>
  </si>
  <si>
    <t>ALLD3 está em tendência de baixa no curto prazo e abaixo de 6,18 projetaria de 5,54 a 4,91. Tem resistências em 6,48  e 7,74. O IFR sobrevendido alerta para recuperações se superar 6,48</t>
  </si>
  <si>
    <t>ALOS3 está em tendência de baixa no curto prazo e abaixo de 30,07 projetaria de 27,89 a 25,72. Tem resistências em 30,96  e 35,3.</t>
  </si>
  <si>
    <t>ALPA4 está em tendência de baixa no curto prazo e abaixo de 11,43 projetaria de 9,81 a 8,19. Tem resistências em 11,83  e 15,06.</t>
  </si>
  <si>
    <t>GOGL34 está em tendência de alta no curto prazo e acima de 152,42 projetaria de 172,96 a 206,21. Tem suportes em 143,31 e 133,03. O padrão de volume favorece a alta. O IFR sobrecomprado alerta realizações se perder 143,31.</t>
  </si>
  <si>
    <t>ALUP11 está em tendência de baixa no curto prazo e abaixo de 33,97 projetaria de 32,01 a 30,05. Tem resistências em 34,92  e 38,83.</t>
  </si>
  <si>
    <t>AMZO34 está em tendência de alta no curto prazo e acima de 66,8 projetaria de 76,5 a 92,2. Tem suportes em 64,38 e 59,52. O padrão de volume favorece a alta. O IFR sobrecomprado alerta realizações se perder 64,38.</t>
  </si>
  <si>
    <t>ABEV3 está em tendência de baixa no curto prazo e abaixo de 14,32 projetaria de 13,26 a 12,2. Tem resistências em 14,56  e 16,67. O IFR sobrevendido alerta para recuperações se superar 14,56</t>
  </si>
  <si>
    <t>AMER3 está em tendência de baixa no curto prazo e abaixo de 5,67 projetaria de 4,65 a 3,63. Tem resistências em 5,96  e 7,99.</t>
  </si>
  <si>
    <t>ANIM3 está em tendência de baixa no curto prazo e abaixo de 3,86 projetaria de 3,2 a 2,55. Tem resistências em 4,03  e 5,33.</t>
  </si>
  <si>
    <t>AAPL34 está em tendência de alta no curto prazo e acima de 76,43 projetaria de 84,47 a 97,48. Tem suportes em 66,78 e 62,75.</t>
  </si>
  <si>
    <t>ARML3 está em tendência de baixa no curto prazo e abaixo de 4,72 projetaria de 3,92 a 3,12. Tem resistências em 5  e 6,59.</t>
  </si>
  <si>
    <t>ASML34 está em tendência de baixa no curto prazo e abaixo de 125,27 projetaria de 113,45 a 101,64. Tem resistências em 127,33  e 150,95.</t>
  </si>
  <si>
    <t>ASAI3 está em tendência de baixa no curto prazo e abaixo de 8,57 projetaria de 7,54 a 6,51. Tem resistências em 8,93  e 10,98.</t>
  </si>
  <si>
    <t>AURA33 está em tendência de baixa no curto prazo e abaixo de 131,49 projetaria de 102,02 a 72,56. Tem resistências em 137,76  e 196,68.</t>
  </si>
  <si>
    <t>AURE3 está em tendência de alta no curto prazo e acima de 14,66 projetaria de 17 a 20,8. Tem suportes em 13,63 e 12,45.</t>
  </si>
  <si>
    <t>AXIA3 está em tendência de baixa no curto prazo e abaixo de 60,31 projetaria de 54,43 a 48,56. Tem resistências em 62,09  e 73,83.</t>
  </si>
  <si>
    <t>AXIA6 está em tendência de baixa no curto prazo e abaixo de 66,19 projetaria de 59,07 a 51,96. Tem resistências em 67,72  e 81,94.</t>
  </si>
  <si>
    <t>AXIA7 está em tendência de baixa no curto prazo e abaixo de 57,52 projetaria de 51,93 a 46,35. Tem resistências em 58,89  e 70,05.</t>
  </si>
  <si>
    <t>AZZA3 está em tendência de baixa no curto prazo e abaixo de 20,74 projetaria de 18,11 a 15,49. Tem resistências em 21,51  e 26,75.</t>
  </si>
  <si>
    <t>B3SA3 está em tendência de baixa no curto prazo e abaixo de 17,74 projetaria de 15,47 a 13,2. Tem resistências em 18,54  e 23,07.</t>
  </si>
  <si>
    <t>BMGB4 está em tendência de baixa no curto prazo e abaixo de 5,28 projetaria de 4,87 a 4,47. Tem resistências em 5,39  e 6,19.</t>
  </si>
  <si>
    <t>BRSR6 está em tendência de baixa no curto prazo e abaixo de 15,41 projetaria de 14,01 a 12,61. Tem resistências em 15,82  e 18,61. O IFR sobrevendido alerta para recuperações se superar 15,82</t>
  </si>
  <si>
    <t>BBSE3 está em tendência de baixa no curto prazo e abaixo de 33,57 projetaria de 32,17 a 30,78. Tem resistências em 34,03  e 36,81. O IFR sobrevendido alerta para recuperações se superar 34,03</t>
  </si>
  <si>
    <t>BMOB3 está em tendência de baixa no curto prazo e abaixo de 25,4 projetaria de 23,04 a 20,69. Tem resistências em 26,01  e 30,71. O IFR sobrevendido alerta para recuperações se superar 26,01</t>
  </si>
  <si>
    <t>BERK34 está em tendência de baixa no curto prazo e abaixo de 118,77 projetaria de 111,23 a 103,7. Tem resistências em 119,57  e 134,63.</t>
  </si>
  <si>
    <t>BIOM3 está em tendência de baixa no curto prazo e abaixo de 7,3 projetaria de 6,55 a 5,81. Tem resistências em 7,95  e 9,43.</t>
  </si>
  <si>
    <t>BLAU3 está em tendência de baixa no curto prazo e abaixo de 9,89 projetaria de 8,9 a 7,92. Tem resistências em 10,13  e 12,09. O IFR sobrevendido alerta para recuperações se superar 10,13</t>
  </si>
  <si>
    <t>SOJA3 está em tendência de baixa no curto prazo e abaixo de 6,85 projetaria de 6,08 a 5,32. Tem resistências em 7,06  e 8,58.</t>
  </si>
  <si>
    <t>BRBI11 está em tendência de baixa no curto prazo e abaixo de 18,08 projetaria de 16,82 a 15,56. Tem resistências em 18,3  e 20,81.</t>
  </si>
  <si>
    <t>BBDC3 está em tendência de baixa no curto prazo e abaixo de 16,46 projetaria de 15,31 a 14,16. Tem resistências em 16,83  e 19,12.</t>
  </si>
  <si>
    <t>BBDC4 está em tendência de baixa no curto prazo e abaixo de 19,01 projetaria de 17,67 a 16,33. Tem resistências em 19,51  e 22,18.</t>
  </si>
  <si>
    <t>BRAP3</t>
  </si>
  <si>
    <t>BRAP3 está em tendência de baixa no curto prazo e abaixo de 19,35 projetaria de 17,95 a 16,56. Tem resistências em 20,05  e 22,83. O IFR sobrevendido alerta para recuperações se superar 20,05</t>
  </si>
  <si>
    <t>BRAP4 está em tendência de baixa no curto prazo e abaixo de 22,51 projetaria de 20,72 a 18,94. Tem resistências em 23,45  e 27,01. O IFR sobrevendido alerta para recuperações se superar 23,45</t>
  </si>
  <si>
    <t>BBAS3 está em tendência de baixa no curto prazo e abaixo de 21,66 projetaria de 19,52 a 17,38. Tem resistências em 22,12  e 26,39. O IFR sobrevendido alerta para recuperações se superar 22,12</t>
  </si>
  <si>
    <t>AGRO3 está em tendência de baixa no curto prazo e abaixo de 18,59 projetaria de 17,3 a 16,01. Tem resistências em 18,97  e 21,54. O IFR sobrevendido alerta para recuperações se superar 18,97</t>
  </si>
  <si>
    <t>BRKM5 está em tendência de baixa no curto prazo e abaixo de 8,41 projetaria de 6,47 a 4,54. Tem resistências em 9,04  e 12,9.</t>
  </si>
  <si>
    <t>BRAV3 está em tendência de baixa no curto prazo e abaixo de 18,86 projetaria de 16,57 a 14,28. Tem resistências em 19,53  e 24,1.</t>
  </si>
  <si>
    <t>BRST3 está em tendência de baixa no curto prazo e abaixo de 2,98 projetaria de 2,72 a 2,46. Tem resistências em 3,07  e 3,58.</t>
  </si>
  <si>
    <t>AVGO34 está em tendência de alta no curto prazo e acima de 30,52 projetaria de 35,92 a 44,66. Tem suportes em 28,33 e 25,62. O padrão de volume favorece a alta.</t>
  </si>
  <si>
    <t>BPAC11 está em tendência de baixa no curto prazo e abaixo de 58,11 projetaria de 53,82 a 49,53. Tem resistências em 59,91  e 68,48.</t>
  </si>
  <si>
    <t>CXSE3 está em tendência de baixa no curto prazo e abaixo de 17,71 projetaria de 16,37 a 15,04. Tem resistências em 18,17  e 20,83. O IFR sobrevendido alerta para recuperações se superar 18,17</t>
  </si>
  <si>
    <t>CAML3 está em tendência de baixa no curto prazo e abaixo de 6,21 projetaria de 5,58 a 4,95. Tem resistências em 6,41  e 7,66.</t>
  </si>
  <si>
    <t>BHIA3 está em tendência de baixa no curto prazo e abaixo de 2,6 projetaria de 2,29 a 1,98. Tem resistências em 2,7  e 3,31.</t>
  </si>
  <si>
    <t>CBAV3 está em tendência de baixa no curto prazo e abaixo de 10,56 projetaria de 9,37 a 8,18. Tem resistências em 10,64  e 13,01.</t>
  </si>
  <si>
    <t>CEAB3 está em tendência de baixa no curto prazo e abaixo de 10,88 projetaria de 9,52 a 8,16. Tem resistências em 11,28  e 13,99. O IFR sobrevendido alerta para recuperações se superar 11,28</t>
  </si>
  <si>
    <t>CMIG3 está em tendência de baixa no curto prazo e abaixo de 16,25 projetaria de 14,31 a 12,38. Tem resistências em 16,56  e 20,42. O IFR sobrevendido alerta para recuperações se superar 16,56</t>
  </si>
  <si>
    <t>CMIG4 está em tendência de baixa no curto prazo e abaixo de 12,33 projetaria de 11,26 a 10,19. Tem resistências em 12,79  e 14,92. O IFR sobrevendido alerta para recuperações se superar 12,79</t>
  </si>
  <si>
    <t>COCA34 está em tendência de alta no curto prazo e acima de 70,3 projetaria de 76,56 a 86,69. Tem suportes em 65 e 61,86.</t>
  </si>
  <si>
    <t>COGN3 está em tendência de baixa no curto prazo e abaixo de 2,71 projetaria de 2,08 a 1,46. Tem resistências em 2,89  e 4,13. O IFR sobrevendido alerta para recuperações se superar 2,89</t>
  </si>
  <si>
    <t>C2OI34 está em tendência de baixa no curto prazo e abaixo de 35,56 projetaria de 27,07 a 18,58. Tem resistências em 38,22  e 55,19.</t>
  </si>
  <si>
    <t>CSMG3 está em tendência de baixa no curto prazo e abaixo de 53,76 projetaria de 47,86 a 41,96. Tem resistências em 55,18  e 66,97.</t>
  </si>
  <si>
    <t>CPLE3 está em tendência de baixa no curto prazo e abaixo de 15,67 projetaria de 14,06 a 12,46. Tem resistências em 16,08  e 19,28.</t>
  </si>
  <si>
    <t>CSAN3 está em tendência de baixa no curto prazo e abaixo de 4,93 projetaria de 4,31 a 3,7. Tem resistências em 5,2  e 6,42.</t>
  </si>
  <si>
    <t>CPFE3 está em tendência de baixa no curto prazo e abaixo de 50,38 projetaria de 46,76 a 43,15. Tem resistências em 51,34  e 58,56.</t>
  </si>
  <si>
    <t>CSED3 está em tendência de baixa no curto prazo e abaixo de 5,26 projetaria de 4,64 a 4,03. Tem resistências em 5,47  e 6,69.</t>
  </si>
  <si>
    <t>CMIN3 está em tendência de baixa no curto prazo e abaixo de 4,55 projetaria de 3,97 a 3,4. Tem resistências em 4,68  e 5,82.</t>
  </si>
  <si>
    <t>CURY3 está em tendência de baixa no curto prazo e abaixo de 29,12 projetaria de 25,21 a 21,3. Tem resistências em 29,68  e 37,49. O IFR sobrevendido alerta para recuperações se superar 29,68</t>
  </si>
  <si>
    <t>CVCB3 está em tendência de baixa no curto prazo e abaixo de 1,91 projetaria de 1,61 a 1,31. Tem resistências em 1,98  e 2,57.</t>
  </si>
  <si>
    <t>CYRE3 está em tendência de baixa no curto prazo e abaixo de 23,11 projetaria de 20,31 a 17,51. Tem resistências em 24,09  e 29,68. O IFR sobrevendido alerta para recuperações se superar 24,09</t>
  </si>
  <si>
    <t>CYRE4 está em tendência de baixa no curto prazo e abaixo de 20,84 projetaria de 17,73 a 14,62. Tem resistências em 22,06  e 28,27. O IFR sobrevendido alerta para recuperações se superar 22,06</t>
  </si>
  <si>
    <t>DASA3 está em tendência de baixa no curto prazo e abaixo de 2,93 projetaria de 2,18 a 1,44. Tem resistências em 3,21  e 4,69.</t>
  </si>
  <si>
    <t>DESK3 está em tendência de baixa no curto prazo e abaixo de 18,1 projetaria de 16,05 a 14. Tem resistências em 18,25  e 22,34.</t>
  </si>
  <si>
    <t>DXCO3 está em tendência de baixa no curto prazo e abaixo de 5,08 projetaria de 4,53 a 3,98. Tem resistências em 5,2  e 6,29.</t>
  </si>
  <si>
    <t>PNVL3 está em tendência de baixa no curto prazo e abaixo de 13,06 projetaria de 11,44 a 9,82. Tem resistências em 13,52  e 16,75. O IFR sobrevendido alerta para recuperações se superar 13,52</t>
  </si>
  <si>
    <t>DIRR3 está em tendência de baixa no curto prazo e abaixo de 12,68 projetaria de 11,31 a 9,94. Tem resistências em 13,03  e 15,76.</t>
  </si>
  <si>
    <t>ECOR3 está em tendência de baixa no curto prazo e abaixo de 8,7 projetaria de 7,28 a 5,87. Tem resistências em 8,92  e 11,74.</t>
  </si>
  <si>
    <t>EMBJ3 está em tendência de baixa no curto prazo e abaixo de 75,8 projetaria de 65,48 a 55,17. Tem resistências em 78,95  e 99,57.</t>
  </si>
  <si>
    <t>ENGI11 está em tendência de baixa no curto prazo e abaixo de 51,58 projetaria de 47,52 a 43,47. Tem resistências em 53,68  e 61,78. O IFR sobrevendido alerta para recuperações se superar 53,68</t>
  </si>
  <si>
    <t>ENEV3 está em tendência de alta no curto prazo e acima de 28,12 projetaria de 34,55 a 44,97. Tem suportes em 26,38 e 23,16.</t>
  </si>
  <si>
    <t>EGIE3 está em tendência de baixa no curto prazo e abaixo de 34,5 projetaria de 31,67 a 28,85. Tem resistências em 35,26  e 40,9.</t>
  </si>
  <si>
    <t>EQTL3 está em tendência de baixa no curto prazo e abaixo de 41,45 projetaria de 38,52 a 35,6. Tem resistências em 42,46  e 48,3.</t>
  </si>
  <si>
    <t>EVEN3 está em tendência de baixa no curto prazo e abaixo de 6,21 projetaria de 5,48 a 4,76. Tem resistências em 6,48  e 7,92. O IFR sobrevendido alerta para recuperações se superar 6,48</t>
  </si>
  <si>
    <t>EZTC3 está em tendência de baixa no curto prazo e abaixo de 13,88 projetaria de 12,8 a 11,73. Tem resistências em 14,36  e 16,5.</t>
  </si>
  <si>
    <t>FESA4 está em tendência de baixa no curto prazo e abaixo de 7,62 projetaria de 6,94 a 6,26. Tem resistências em 7,85  e 9,2. O IFR sobrevendido alerta para recuperações se superar 7,85</t>
  </si>
  <si>
    <t>FLRY3 está em tendência de baixa no curto prazo e abaixo de 15,82 projetaria de 14,76 a 13,7. Tem resistências em 16,16  e 18,27.</t>
  </si>
  <si>
    <t>FRAS3 está em tendência de baixa no curto prazo e abaixo de 21,16 projetaria de 19,62 a 18,09. Tem resistências em 22,01  e 25,07.</t>
  </si>
  <si>
    <t>GGBR4 está em tendência de alta no curto prazo e acima de 23,95 projetaria de 28,37 a 35,53. Tem suportes em 22,34 e 20,12. O IFR sobrecomprado alerta realizações se perder 22,34.</t>
  </si>
  <si>
    <t>GOAU4 está em tendência de alta no curto prazo e acima de 10,61 projetaria de 12,48 a 15,5. Tem suportes em 9,76 e 8,82.</t>
  </si>
  <si>
    <t>GGPS3 está em tendência de baixa no curto prazo e abaixo de 14,68 projetaria de 13,14 a 11,6. Tem resistências em 15,06  e 18,13. O IFR sobrevendido alerta para recuperações se superar 15,06</t>
  </si>
  <si>
    <t>GRND3 está em tendência de baixa no curto prazo e abaixo de 4,32 projetaria de 4,08 a 3,84. Tem resistências em 4,37  e 4,84. O IFR sobrevendido alerta para recuperações se superar 4,37</t>
  </si>
  <si>
    <t>GMAT3 está em tendência de baixa no curto prazo e abaixo de 4,26 projetaria de 3,65 a 3,04. Tem resistências em 4,48  e 5,69.</t>
  </si>
  <si>
    <t>SBFG3 está em tendência de baixa no curto prazo e abaixo de 10,82 projetaria de 9,31 a 7,8. Tem resistências em 11,23  e 14,24. O IFR sobrevendido alerta para recuperações se superar 11,23</t>
  </si>
  <si>
    <t>HAPV3 está em tendência de baixa no curto prazo e abaixo de 11,57 projetaria de 8,57 a 5,58. Tem resistências em 12,16  e 18,14.</t>
  </si>
  <si>
    <t>HBRE3 está em tendência de baixa no curto prazo e abaixo de 3,05 projetaria de 2,7 a 2,35. Tem resistências em 3,29  e 3,98.</t>
  </si>
  <si>
    <t>HBOR3 está em tendência de baixa no curto prazo e abaixo de 2,1 projetaria de 1,68 a 1,27. Tem resistências em 2,19  e 3,01.</t>
  </si>
  <si>
    <t>HBSA3 está em tendência de baixa no curto prazo e abaixo de 3,26 projetaria de 2,9 a 2,55. Tem resistências em 3,37  e 4,07. O IFR sobrevendido alerta para recuperações se superar 3,37</t>
  </si>
  <si>
    <t>HYPE3 está em tendência de baixa no curto prazo e abaixo de 22,09 projetaria de 20,6 a 19,11. Tem resistências em 23,28  e 26,25.</t>
  </si>
  <si>
    <t>IGTI11 está em tendência de baixa no curto prazo e abaixo de 27,42 projetaria de 25,57 a 23,73. Tem resistências em 27,98  e 31,66.</t>
  </si>
  <si>
    <t>ITLC34 está em tendência de alta no curto prazo e acima de 79 projetaria de 107,38 a 153,31. Tem suportes em 71,46 e 57,26. O padrão de volume favorece a alta. O IFR sobrecomprado alerta realizações se perder 71,46.</t>
  </si>
  <si>
    <t>INTB3 está em tendência de baixa no curto prazo e abaixo de 13,82 projetaria de 12,27 a 10,73. Tem resistências em 14  e 17,08.</t>
  </si>
  <si>
    <t>INBR32 está em tendência de baixa no curto prazo e abaixo de 37,21 projetaria de 32,38 a 27,55. Tem resistências em 38,71  e 48,36. O IFR sobrevendido alerta para recuperações se superar 38,71</t>
  </si>
  <si>
    <t>MYPK3 está em tendência de baixa no curto prazo e abaixo de 9,35 projetaria de 8,6 a 7,86. Tem resistências em 9,62  e 11,1.</t>
  </si>
  <si>
    <t>RANI3 está em tendência de baixa no curto prazo e abaixo de 8,06 projetaria de 7,53 a 7. Tem resistências em 8,22  e 9,27. O IFR sobrevendido alerta para recuperações se superar 8,22</t>
  </si>
  <si>
    <t>IRBR3 está em tendência de baixa no curto prazo e abaixo de 52,19 projetaria de 47,16 a 42,14. Tem resistências em 53,17  e 63,21.</t>
  </si>
  <si>
    <t>ISAE4 está em tendência de baixa no curto prazo e abaixo de 28,58 projetaria de 26,34 a 24,11. Tem resistências em 29,17  e 33,63.</t>
  </si>
  <si>
    <t>ITSA3</t>
  </si>
  <si>
    <t>ITSA3 está em tendência de baixa no curto prazo e abaixo de 13,58 projetaria de 12,53 a 11,49. Tem resistências em 13,95  e 16,03. O IFR sobrevendido alerta para recuperações se superar 13,95</t>
  </si>
  <si>
    <t>ITSA4 está em tendência de baixa no curto prazo e abaixo de 13,64 projetaria de 12,44 a 11,24. Tem resistências em 14,03  e 16,42. O IFR sobrevendido alerta para recuperações se superar 14,03</t>
  </si>
  <si>
    <t>ITUB3 está em tendência de baixa no curto prazo e abaixo de 42,63 projetaria de 38,77 a 34,92. Tem resistências em 43,92  e 51,62.</t>
  </si>
  <si>
    <t>ITUB4 está em tendência de baixa no curto prazo e abaixo de 42,76 projetaria de 39,39 a 36,02. Tem resistências em 44,01  e 50,74.</t>
  </si>
  <si>
    <t>JALL3 está em tendência de baixa no curto prazo e abaixo de 3,12 projetaria de 2,77 a 2,42. Tem resistências em 3,21  e 3,9.</t>
  </si>
  <si>
    <t>JBSS32 está em tendência de baixa no curto prazo e abaixo de 78,4 projetaria de 71,45 a 64,51. Tem resistências em 81,08  e 94,96. O IFR sobrevendido alerta para recuperações se superar 81,08</t>
  </si>
  <si>
    <t>JHSF3 está em tendência de alta no curto prazo e acima de 14,5 projetaria de 18,77 a 25,69. Tem suportes em 12,62 e 10,48.</t>
  </si>
  <si>
    <t>JPMC34 está em tendência de alta no curto prazo e acima de 181,68 projetaria de 204,3 a 240,9. Tem suportes em 153,72 e 142,4.</t>
  </si>
  <si>
    <t>JSLG3 está em tendência de baixa no curto prazo e abaixo de 6,8 projetaria de 5,79 a 4,78. Tem resistências em 7,17  e 9,18.</t>
  </si>
  <si>
    <t>KEPL3 está em tendência de baixa no curto prazo e abaixo de 7,7 projetaria de 6,77 a 5,84. Tem resistências em 7,85  e 9,7.</t>
  </si>
  <si>
    <t>KLBN3 está em tendência de baixa no curto prazo e abaixo de 3,5 projetaria de 3,27 a 3,04. Tem resistências em 3,58  e 4,03. O IFR sobrevendido alerta para recuperações se superar 3,58</t>
  </si>
  <si>
    <t>KLBN4 está em tendência de baixa no curto prazo e abaixo de 3,53 projetaria de 3,31 a 3,1. Tem resistências em 3,6  e 4,02. O IFR sobrevendido alerta para recuperações se superar 3,6</t>
  </si>
  <si>
    <t>KLBN11 está em tendência de baixa no curto prazo e abaixo de 17,59 projetaria de 16,45 a 15,32. Tem resistências em 17,94  e 20,2. O IFR sobrevendido alerta para recuperações se superar 17,94</t>
  </si>
  <si>
    <t>LAVV3 está em tendência de baixa no curto prazo e abaixo de 12,95 projetaria de 11,06 a 9,18. Tem resistências em 13,41  e 17,17. O IFR sobrevendido alerta para recuperações se superar 13,41</t>
  </si>
  <si>
    <t>LIGT3 está em tendência de baixa no curto prazo e abaixo de 4,75 projetaria de 4,27 a 3,79. Tem resistências em 5,05  e 6. O IFR sobrevendido alerta para recuperações se superar 5,05</t>
  </si>
  <si>
    <t>RENT3 está em tendência de baixa no curto prazo e abaixo de 45,19 projetaria de 40,95 a 36,72. Tem resistências em 47,15  e 55,61. O IFR sobrevendido alerta para recuperações se superar 47,15</t>
  </si>
  <si>
    <t>RENT4 está em tendência de baixa no curto prazo e abaixo de 43,29 projetaria de 39,32 a 35,35. Tem resistências em 44,88  e 52,81.</t>
  </si>
  <si>
    <t>LOGG3 está em tendência de baixa no curto prazo e abaixo de 26,06 projetaria de 24,21 a 22,37. Tem resistências em 26,5  e 30,18.</t>
  </si>
  <si>
    <t>LREN3 está em tendência de baixa no curto prazo e abaixo de 13,32 projetaria de 12,09 a 10,86. Tem resistências em 13,94  e 16,39. O IFR sobrevendido alerta para recuperações se superar 13,94</t>
  </si>
  <si>
    <t>LWSA3 está em tendência de baixa no curto prazo e abaixo de 3,71 projetaria de 3,23 a 2,76. Tem resistências em 3,79  e 4,73.</t>
  </si>
  <si>
    <t>MDIA3 está em tendência de baixa no curto prazo e abaixo de 23,19 projetaria de 21,57 a 19,95. Tem resistências em 23,69  e 26,92.</t>
  </si>
  <si>
    <t>MGLU3 está em tendência de baixa no curto prazo e abaixo de 8,08 projetaria de 7,08 a 6,09. Tem resistências em 8,58  e 10,56. O IFR sobrevendido alerta para recuperações se superar 8,58</t>
  </si>
  <si>
    <t>POMO3 está em tendência de alta no curto prazo e acima de 6,65 projetaria de 7,49 a 8,85. Tem suportes em 6,06 e 5,63.</t>
  </si>
  <si>
    <t>POMO4 está em tendência de baixa no curto prazo e abaixo de 6,36 projetaria de 5,91 a 5,47. Tem resistências em 6,48  e 7,36.</t>
  </si>
  <si>
    <t>MBRF3 está em tendência de baixa no curto prazo e abaixo de 17,38 projetaria de 15,16 a 12,94. Tem resistências em 18,07  e 22,5. O IFR sobrevendido alerta para recuperações se superar 18,07</t>
  </si>
  <si>
    <t>Mastercard Inc</t>
  </si>
  <si>
    <t>MSCD34</t>
  </si>
  <si>
    <t>MSCD34 está em tendência de alta no curto prazo e acima de 107,75 projetaria de 125,31 a 153,73. Tem suportes em 79,41 e 70,62. O padrão de volume favorece a alta.</t>
  </si>
  <si>
    <t>CASH3 está em tendência de baixa no curto prazo e abaixo de 3,94 projetaria de 3,51 a 3,08. Tem resistências em 4,15  e 5.</t>
  </si>
  <si>
    <t>MELK3 está em tendência de baixa no curto prazo e abaixo de 3,38 projetaria de 3,12 a 2,87. Tem resistências em 3,46  e 3,96. O IFR sobrevendido alerta para recuperações se superar 3,46</t>
  </si>
  <si>
    <t>MELI34 está em tendência de baixa no curto prazo e abaixo de 72,37 projetaria de 62,51 a 52,66. Tem resistências em 73,99  e 93,69.</t>
  </si>
  <si>
    <t>Mercantil</t>
  </si>
  <si>
    <t>BMEB4</t>
  </si>
  <si>
    <t>BMEB4 está em tendência de baixa no curto prazo e abaixo de 70,27 projetaria de 59,63 a 49. Tem resistências em 71,99  e 93,25.</t>
  </si>
  <si>
    <t>M1TA34 está em tendência de baixa no curto prazo e abaixo de 112 projetaria de 99,76 a 87,53. Tem resistências em 120,55  e 145,01.</t>
  </si>
  <si>
    <t>LEVE3 está em tendência de baixa no curto prazo e abaixo de 34,95 projetaria de 33,34 a 31,73. Tem resistências em 36,06  e 39,27.</t>
  </si>
  <si>
    <t>MUTC34 está em tendência de alta no curto prazo e acima de 442,28 projetaria de 555,74 a 739,33. Tem suportes em 424 e 367,26. O padrão de volume favorece a alta. O IFR sobrecomprado alerta realizações se perder 424.</t>
  </si>
  <si>
    <t>MSFT34 está em tendência de alta no curto prazo e acima de 113,59 projetaria de 136,03 a 172,34. Tem suportes em 87,46 e 76,23.</t>
  </si>
  <si>
    <t>MILS3 está em tendência de baixa no curto prazo e abaixo de 12,57 projetaria de 11,74 a 10,92. Tem resistências em 12,84  e 14,48. O IFR sobrevendido alerta para recuperações se superar 12,84</t>
  </si>
  <si>
    <t>BEEF3 está em tendência de baixa no curto prazo e abaixo de 3,73 projetaria de 2,89 a 2,06. Tem resistências em 3,94  e 5,6. O IFR sobrevendido alerta para recuperações se superar 3,94</t>
  </si>
  <si>
    <t>MTRE3 está em tendência de baixa no curto prazo e abaixo de 3,64 projetaria de 3,39 a 3,14. Tem resistências em 3,74  e 4,23.</t>
  </si>
  <si>
    <t>MOTV3 está em tendência de baixa no curto prazo e abaixo de 15,5 projetaria de 14,41 a 13,33. Tem resistências em 15,88  e 18,04.</t>
  </si>
  <si>
    <t>MDNE3 está em tendência de baixa no curto prazo e abaixo de 29,37 projetaria de 25,37 a 21,38. Tem resistências em 30,42  e 38,4.</t>
  </si>
  <si>
    <t>MOVI3 está em tendência de baixa no curto prazo e abaixo de 12,16 projetaria de 10,36 a 8,57. Tem resistências em 12,79  e 16,37.</t>
  </si>
  <si>
    <t>MRVE3 está em tendência de baixa no curto prazo e abaixo de 6,74 projetaria de 5,54 a 4,34. Tem resistências em 6,92  e 9,31. O IFR sobrevendido alerta para recuperações se superar 6,92</t>
  </si>
  <si>
    <t>MLAS3 está em tendência de alta no curto prazo e acima de 1,65 projetaria de 1,94 a 2,42. Tem suportes em 1,46 e 1,31.</t>
  </si>
  <si>
    <t>MULT3 está em tendência de baixa no curto prazo e abaixo de 31,48 projetaria de 28,7 a 25,92. Tem resistências em 32,11  e 37,66.</t>
  </si>
  <si>
    <t>NATU3 está em tendência de baixa no curto prazo e abaixo de 10,04 projetaria de 8,93 a 7,83. Tem resistências em 10,24  e 12,44.</t>
  </si>
  <si>
    <t>NEOE3 está em tendência de alta no curto prazo e acima de 33,87 projetaria de 35,41 a 37,91. Tem suportes em 33,68 e 32,9. O IFR sobrecomprado alerta realizações se perder 33,68.</t>
  </si>
  <si>
    <t>NFLX34 está em tendência de baixa no curto prazo e abaixo de 9,1 projetaria de 8,12 a 7,14. Tem resistências em 9,28  e 11,23.</t>
  </si>
  <si>
    <t>Nike, Inc</t>
  </si>
  <si>
    <t>NIKE34</t>
  </si>
  <si>
    <t>NIKE34 está em tendência de baixa no curto prazo e abaixo de 22,1 projetaria de 17,56 a 13,02. Tem resistências em 22,55  e 31,62.</t>
  </si>
  <si>
    <t>ROXO34 está em tendência de baixa no curto prazo e abaixo de 11,8 projetaria de 10,32 a 8,85. Tem resistências em 12,15  e 15,09. O IFR sobrevendido alerta para recuperações se superar 12,15</t>
  </si>
  <si>
    <t>NVDC34 está em tendência de alta no curto prazo e acima de 22,46 projetaria de 25,22 a 29,69. Tem suportes em 21,63 e 20,24.</t>
  </si>
  <si>
    <t>OPCT3 está em tendência de alta no curto prazo e acima de 10,72 projetaria de 12,39 a 15,09. Tem suportes em 10,12 e 9,28.</t>
  </si>
  <si>
    <t>ODPV3 está em tendência de baixa no curto prazo e abaixo de 14,55 projetaria de 12,64 a 10,73. Tem resistências em 15  e 18,81.</t>
  </si>
  <si>
    <t>ONCO3 está em tendência de alta no curto prazo e acima de 3,07 projetaria de 4,29 a 6,27. Tem suportes em 1,51 e 0,89.</t>
  </si>
  <si>
    <t>ORCL34 está em tendência de alta no curto prazo e acima de 185,23 projetaria de 230,02 a 302,5. Tem suportes em 134,36 e 111,96.</t>
  </si>
  <si>
    <t>OBTC3 está em tendência de baixa no curto prazo e abaixo de 6,86 projetaria de 5,58 a 4,31. Tem resistências em 7,29  e 9,83.</t>
  </si>
  <si>
    <t>ORVR3 está em tendência de baixa no curto prazo e abaixo de 76,86 projetaria de 70,2 a 63,54. Tem resistências em 77,99  e 91,3.</t>
  </si>
  <si>
    <t>PCAR3 está em tendência de baixa no curto prazo e abaixo de 2,25 projetaria de 1,55 a 0,86. Tem resistências em 2,41  e 3,79.</t>
  </si>
  <si>
    <t>Pagseguro Digital Ltd.</t>
  </si>
  <si>
    <t>PAGS34</t>
  </si>
  <si>
    <t>PAGS34 está em tendência de baixa no curto prazo e abaixo de 9,79 projetaria de 8,85 a 7,92. Tem resistências em 10,12  e 11,98.</t>
  </si>
  <si>
    <t>PGMN3 está em tendência de baixa no curto prazo e abaixo de 5,38 projetaria de 4,68 a 3,99. Tem resistências em 5,58  e 6,96. O IFR sobrevendido alerta para recuperações se superar 5,58</t>
  </si>
  <si>
    <t>P2LT34 está em tendência de baixa no curto prazo e abaixo de 225,21 projetaria de 176,69 a 128,17. Tem resistências em 236,37  e 333,4.</t>
  </si>
  <si>
    <t>PETR3 está em tendência de alta no curto prazo e acima de 55,44 projetaria de 70,79 a 95,62. Tem suportes em 53,21 e 45,53. O padrão de volume favorece a alta.</t>
  </si>
  <si>
    <t>PETR4 está em tendência de alta no curto prazo e acima de 49,99 projetaria de 62,88 a 83,75. Tem suportes em 48 e 41,55.</t>
  </si>
  <si>
    <t>RECV3 está em tendência de baixa no curto prazo e abaixo de 12,75 projetaria de 11,24 a 9,74. Tem resistências em 13,21  e 16,21.</t>
  </si>
  <si>
    <t>PRIO3 está em tendência de alta no curto prazo e acima de 72,98 projetaria de 93,52 a 126,76. Tem suportes em 65 e 54,72.</t>
  </si>
  <si>
    <t>AUAU3 está em tendência de baixa no curto prazo e abaixo de 3,35 projetaria de 2,97 a 2,59. Tem resistências em 3,49  e 4,24.</t>
  </si>
  <si>
    <t>PINE4 está em tendência de baixa no curto prazo e abaixo de 12,72 projetaria de 10,98 a 9,24. Tem resistências em 13,71  e 17,18.</t>
  </si>
  <si>
    <t>PLPL3 está em tendência de baixa no curto prazo e abaixo de 10 projetaria de 8,04 a 6,09. Tem resistências em 10,8  e 14,7. O IFR sobrevendido alerta para recuperações se superar 10,8</t>
  </si>
  <si>
    <t>PSSA3 está em tendência de baixa no curto prazo e abaixo de 49,05 projetaria de 45,39 a 41,73. Tem resistências em 50,97  e 58,28.</t>
  </si>
  <si>
    <t>Portobello</t>
  </si>
  <si>
    <t>PTBL3</t>
  </si>
  <si>
    <t>PTBL3 está em tendência de baixa no curto prazo e abaixo de 2,15 projetaria de 1,64 a 1,14. Tem resistências em 2,3  e 3,3. O IFR sobrevendido alerta para recuperações se superar 2,3</t>
  </si>
  <si>
    <t>POSI3 está em tendência de baixa no curto prazo e abaixo de 4,11 projetaria de 3,8 a 3,49. Tem resistências em 4,23  e 4,84.</t>
  </si>
  <si>
    <t>PRNR3 está em tendência de baixa no curto prazo e abaixo de 18,98 projetaria de 16,95 a 14,93. Tem resistências em 19,51  e 23,55. O IFR sobrevendido alerta para recuperações se superar 19,51</t>
  </si>
  <si>
    <t>PFRM3 está em tendência de baixa no curto prazo e abaixo de 7,46 projetaria de 6,66 a 5,86. Tem resistências em 7,99  e 9,58.</t>
  </si>
  <si>
    <t>QUAL3 está em tendência de baixa no curto prazo e abaixo de 1,71 projetaria de 1,42 a 1,13. Tem resistências em 1,82  e 2,39. O IFR sobrevendido alerta para recuperações se superar 1,82</t>
  </si>
  <si>
    <t>LJQQ3 está em tendência de baixa no curto prazo e abaixo de 1,77 projetaria de 1,47 a 1,17. Tem resistências em 1,86  e 2,45. O IFR sobrevendido alerta para recuperações se superar 1,86</t>
  </si>
  <si>
    <t>RADL3 está em tendência de baixa no curto prazo e abaixo de 21,32 projetaria de 19,45 a 17,58. Tem resistências em 22,04  e 25,77.</t>
  </si>
  <si>
    <t>RAIZ4 está em tendência de baixa no curto prazo e abaixo de 0,46 projetaria de 0,24 a 0,02. Tem resistências em 0,48  e 0,91.</t>
  </si>
  <si>
    <t>RAPT4 está em tendência de baixa no curto prazo e abaixo de 5,17 projetaria de 4,39 a 3,62. Tem resistências em 5,28  e 6,82.</t>
  </si>
  <si>
    <t>RCSL4 está em tendência de baixa no curto prazo e abaixo de 0,62 projetaria de -0,06 a -0,74. Tem resistências em 0,71  e 2,07.</t>
  </si>
  <si>
    <t>RDOR3 está em tendência de baixa no curto prazo e abaixo de 37,58 projetaria de 34,74 a 31,9. Tem resistências em 38,46  e 44,13.</t>
  </si>
  <si>
    <t>RIAA3 está em tendência de baixa no curto prazo e abaixo de 9,25 projetaria de 8,21 a 7,18. Tem resistências em 9,67  e 11,73.</t>
  </si>
  <si>
    <t>Rio Tinto Plc</t>
  </si>
  <si>
    <t>RIOT34</t>
  </si>
  <si>
    <t>RIOT34 está em tendência de baixa no curto prazo e abaixo de 482,07 projetaria de 453,9 a 425,74. Tem resistências em 491,26  e 547,58.</t>
  </si>
  <si>
    <t>ROMI3 está em tendência de baixa no curto prazo e abaixo de 6,64 projetaria de 5,93 a 5,23. Tem resistências em 6,85  e 8,25. O IFR sobrevendido alerta para recuperações se superar 6,85</t>
  </si>
  <si>
    <t>RAIL3 está em tendência de baixa no curto prazo e abaixo de 15,26 projetaria de 14 a 12,74. Tem resistências em 15,65  e 18,16.</t>
  </si>
  <si>
    <t>SBSP3 está em tendência de baixa no curto prazo e abaixo de 32,8 projetaria de 29,32 a 25,85. Tem resistências em 33,89  e 40,83.</t>
  </si>
  <si>
    <t>SAPR3 está em tendência de baixa no curto prazo e abaixo de 9,06 projetaria de 8,02 a 6,98. Tem resistências em 9,31  e 11,38.</t>
  </si>
  <si>
    <t>SAPR4 está em tendência de baixa no curto prazo e abaixo de 7,74 projetaria de 7,19 a 6,65. Tem resistências em 7,93  e 9,01.</t>
  </si>
  <si>
    <t>SAPR11 está em tendência de baixa no curto prazo e abaixo de 40 projetaria de 36,84 a 33,69. Tem resistências em 41,1  e 47,4.</t>
  </si>
  <si>
    <t>SANB3</t>
  </si>
  <si>
    <t>SANB3 está em tendência de baixa no curto prazo e abaixo de 14,08 projetaria de 12,71 a 11,35. Tem resistências em 14,45  e 17,17. O IFR sobrevendido alerta para recuperações se superar 14,45</t>
  </si>
  <si>
    <t>SANB4 está em tendência de baixa no curto prazo e abaixo de 14,61 projetaria de 13,23 a 11,85. Tem resistências em 14,88  e 17,63. O IFR sobrevendido alerta para recuperações se superar 14,88</t>
  </si>
  <si>
    <t>SANB11 está em tendência de baixa no curto prazo e abaixo de 28,64 projetaria de 25,95 a 23,26. Tem resistências em 29,48  e 34,85. O IFR sobrevendido alerta para recuperações se superar 29,48</t>
  </si>
  <si>
    <t>SMTO3 está em tendência de baixa no curto prazo e abaixo de 16,08 projetaria de 13,72 a 11,37. Tem resistências em 16,5  e 21,2.</t>
  </si>
  <si>
    <t>SHUL4 está em tendência de baixa no curto prazo e abaixo de 5,07 projetaria de 4,76 a 4,46. Tem resistências em 5,15  e 5,75.</t>
  </si>
  <si>
    <t>S1TX34 está em tendência de alta no curto prazo e acima de 3470,81 projetaria de 4685,3 a 6650,5. Tem suportes em 3183,29 e 2576,04. O padrão de volume favorece a alta. O IFR sobrecomprado alerta realizações se perder 3183,29.</t>
  </si>
  <si>
    <t>SEER3 está em tendência de baixa no curto prazo e abaixo de 12,51 projetaria de 10,86 a 9,21. Tem resistências em 12,86  e 16,15.</t>
  </si>
  <si>
    <t>CSNA3 está em tendência de baixa no curto prazo e abaixo de 6,16 projetaria de 4,41 a 2,66. Tem resistências em 6,41  e 9,9.</t>
  </si>
  <si>
    <t>S2GM34 está em tendência de alta no curto prazo e acima de 37,5 projetaria de 50,92 a 72,64. Tem suportes em 34,06 e 27,34. O padrão de volume favorece a alta. O IFR sobrecomprado alerta realizações se perder 34,06.</t>
  </si>
  <si>
    <t>SIMH3 está em tendência de baixa no curto prazo e abaixo de 10,81 projetaria de 9,5 a 8,19. Tem resistências em 11,2  e 13,81.</t>
  </si>
  <si>
    <t>SLCE3 está em tendência de baixa no curto prazo e abaixo de 16,73 projetaria de 15,05 a 13,37. Tem resistências em 17,01  e 20,36.</t>
  </si>
  <si>
    <t>SMFT3 está em tendência de baixa no curto prazo e abaixo de 16,62 projetaria de 14,33 a 12,04. Tem resistências em 17,19  e 21,76. O IFR sobrevendido alerta para recuperações se superar 17,19</t>
  </si>
  <si>
    <t>STOC34 está em tendência de baixa no curto prazo e abaixo de 54,14 projetaria de 45,04 a 35,94. Tem resistências em 56,99  e 75,18. O IFR sobrevendido alerta para recuperações se superar 56,99</t>
  </si>
  <si>
    <t>M2ST34 está em tendência de alta no curto prazo e acima de 14,58 projetaria de 18,73 a 25,46. Tem suportes em 11,2 e 9,12.</t>
  </si>
  <si>
    <t>SUZB3 está em tendência de baixa no curto prazo e abaixo de 44,63 projetaria de 39,98 a 35,34. Tem resistências em 45,61  e 54,89. O IFR sobrevendido alerta para recuperações se superar 45,61</t>
  </si>
  <si>
    <t>SYNE3 está em tendência de baixa no curto prazo e abaixo de 3,88 projetaria de 3,46 a 3,04. Tem resistências em 4  e 4,83. O IFR sobrevendido alerta para recuperações se superar 4</t>
  </si>
  <si>
    <t>TAEE3 está em tendência de baixa no curto prazo e abaixo de 13,98 projetaria de 13,32 a 12,67. Tem resistências em 14,21  e 15,51.</t>
  </si>
  <si>
    <t>TAEE4 está em tendência de baixa no curto prazo e abaixo de 14,3 projetaria de 13,58 a 12,87. Tem resistências em 14,57  e 15,99.</t>
  </si>
  <si>
    <t>TAEE11 está em tendência de baixa no curto prazo e abaixo de 42,56 projetaria de 40,44 a 38,33. Tem resistências em 43,38  e 47,6.</t>
  </si>
  <si>
    <t>TSMC34 está em tendência de alta no curto prazo e acima de 257,19 projetaria de 289,4 a 341,54. Tem suportes em 242,86 e 226,75.</t>
  </si>
  <si>
    <t>TGMA3 está em tendência de baixa no curto prazo e abaixo de 31,45 projetaria de 27,14 a 22,83. Tem resistências em 32  e 40,61.</t>
  </si>
  <si>
    <t>VIVT3 está em tendência de baixa no curto prazo e abaixo de 38 projetaria de 34,51 a 31,02. Tem resistências em 38,92  e 45,89. O IFR sobrevendido alerta para recuperações se superar 38,92</t>
  </si>
  <si>
    <t>TEND3 está em tendência de baixa no curto prazo e abaixo de 27,24 projetaria de 23,34 a 19,44. Tem resistências em 28,29  e 36,08. O IFR sobrevendido alerta para recuperações se superar 28,29</t>
  </si>
  <si>
    <t>TSLA34 está em tendência de baixa no curto prazo e abaixo de 57,81 projetaria de 48,18 a 38,56. Tem resistências em 58,74  e 77,98.</t>
  </si>
  <si>
    <t>TIMS3 está em tendência de baixa no curto prazo e abaixo de 24,81 projetaria de 22,51 a 20,22. Tem resistências em 25,27  e 29,85. O IFR sobrevendido alerta para recuperações se superar 25,27</t>
  </si>
  <si>
    <t>TOTS3 está em tendência de baixa no curto prazo e abaixo de 30,72 projetaria de 25,45 a 20,19. Tem resistências em 31,48  e 42. O IFR sobrevendido alerta para recuperações se superar 31,48</t>
  </si>
  <si>
    <t>TFCO4 está em tendência de baixa no curto prazo e abaixo de 14,92 projetaria de 13,81 a 12,71. Tem resistências em 15,31  e 17,51.</t>
  </si>
  <si>
    <t>TRIS3 está em tendência de baixa no curto prazo e abaixo de 4,78 projetaria de 3,89 a 3,01. Tem resistências em 4,97  e 6,73. O IFR sobrevendido alerta para recuperações se superar 4,97</t>
  </si>
  <si>
    <t>TUPY3 está em tendência de baixa no curto prazo e abaixo de 13,46 projetaria de 11,77 a 10,09. Tem resistências em 13,86  e 17,22.</t>
  </si>
  <si>
    <t>UGPA3 está em tendência de baixa no curto prazo e abaixo de 28,99 projetaria de 25,81 a 22,63. Tem resistências em 29,58  e 35,93.</t>
  </si>
  <si>
    <t>FIQE3 está em tendência de baixa no curto prazo e abaixo de 6,58 projetaria de 5,6 a 4,62. Tem resistências em 6,74  e 8,69.</t>
  </si>
  <si>
    <t>UNIP6 está em tendência de baixa no curto prazo e abaixo de 60,15 projetaria de 55,34 a 50,54. Tem resistências em 61,95  e 71,55.</t>
  </si>
  <si>
    <t>USIM3 está em tendência de alta no curto prazo e acima de 8,06 projetaria de 9,45 a 11,7. Tem suportes em 7,78 e 7,08. O IFR sobrecomprado alerta realizações se perder 7,78.</t>
  </si>
  <si>
    <t>USIM5 está em tendência de alta no curto prazo e acima de 8,3 projetaria de 9,82 a 12,28. Tem suportes em 7,95 e 7,18. O IFR sobrecomprado alerta realizações se perder 7,95.</t>
  </si>
  <si>
    <t>VALE3 está em tendência de baixa no curto prazo e abaixo de 79,25 projetaria de 73,07 a 66,9. Tem resistências em 82,91  e 95,25. O IFR sobrevendido alerta para recuperações se superar 82,91</t>
  </si>
  <si>
    <t>VLID3 está em tendência de baixa no curto prazo e abaixo de 19,18 projetaria de 17,87 a 16,57. Tem resistências em 19,52  e 22,12. O IFR sobrevendido alerta para recuperações se superar 19,52</t>
  </si>
  <si>
    <t>VAMO3 está em tendência de baixa no curto prazo e abaixo de 3,89 projetaria de 3,33 a 2,77. Tem resistências em 4,05  e 5,16.</t>
  </si>
  <si>
    <t>VBBR3 está em tendência de baixa no curto prazo e abaixo de 32,22 projetaria de 29,27 a 26,33. Tem resistências em 33,27  e 39,15.</t>
  </si>
  <si>
    <t>Visa Inc</t>
  </si>
  <si>
    <t>VISA34</t>
  </si>
  <si>
    <t>VISA34 está em tendência de alta no curto prazo e acima de 99,38 projetaria de 114 a 137,66. Tem suportes em 82 e 74,68. O padrão de volume favorece a alta. O IFR sobrecomprado alerta realizações se perder 82.</t>
  </si>
  <si>
    <t>VTRU3 está em tendência de baixa no curto prazo e abaixo de 13,52 projetaria de 12,13 a 10,75. Tem resistências em 13,92  e 16,68.</t>
  </si>
  <si>
    <t>VIVA3 está em tendência de baixa no curto prazo e abaixo de 24,65 projetaria de 21,4 a 18,16. Tem resistências em 25,1  e 31,58. O IFR sobrevendido alerta para recuperações se superar 25,1</t>
  </si>
  <si>
    <t>VULC3 está em tendência de baixa no curto prazo e abaixo de 15,25 projetaria de 13,73 a 12,21. Tem resistências em 15,6  e 18,63. O IFR sobrevendido alerta para recuperações se superar 15,6</t>
  </si>
  <si>
    <t>WALM34 está em tendência de baixa no curto prazo e abaixo de 39,36 projetaria de 37,21 a 35,07. Tem resistências em 40,08  e 44,36.</t>
  </si>
  <si>
    <t>WEGE3 está em tendência de baixa no curto prazo e abaixo de 43,9 projetaria de 40,65 a 37,4. Tem resistências em 46,79  e 53,28. O IFR sobrevendido alerta para recuperações se superar 46,79</t>
  </si>
  <si>
    <t>W1DC34 está em tendência de alta no curto prazo e acima de 2215,13 projetaria de 2990,1 a 4244,1. Tem suportes em 2060,26 e 1672,77. O IFR sobrecomprado alerta realizações se perder 2060,26.</t>
  </si>
  <si>
    <t>WIZC3 está em tendência de baixa no curto prazo e abaixo de 8,68 projetaria de 8,05 a 7,42. Tem resistências em 8,88  e 10,13.</t>
  </si>
  <si>
    <t>YDUQ3 está em tendência de baixa no curto prazo e abaixo de 9,6 projetaria de 7,8 a 6. Tem resistências em 9,89  e 13,48. O IFR sobrevendido alerta para recuperações se superar 9,89</t>
  </si>
  <si>
    <t>DOLA11 está em tendência de baixa no curto prazo e abaixo de 9,71 projetaria de 9,37 a 9,04. Tem resistências em 9,8  e 10,46.</t>
  </si>
  <si>
    <t>Btgiabrselec</t>
  </si>
  <si>
    <t>BRXC11</t>
  </si>
  <si>
    <t>BRXC11 está em tendência de baixa no curto prazo e abaixo de 138,16 projetaria de 132,05 a 125,94. Tem resistências em 140  e 152,21. O IFR sobrevendido alerta para recuperações se superar 140</t>
  </si>
  <si>
    <t>BOVB11 está em tendência de baixa no curto prazo e abaixo de 188,77 projetaria de 175,58 a 162,4. Tem resistências em 191,85  e 218,21. O IFR sobrevendido alerta para recuperações se superar 191,85</t>
  </si>
  <si>
    <t>COIN11 está em tendência de alta no curto prazo e acima de 62,93 projetaria de 76,71 a 99,01. Tem suportes em 46,55 e 39,65.</t>
  </si>
  <si>
    <t>SPYI11 está em tendência de alta no curto prazo e acima de 112,73 projetaria de 121,66 a 136,11. Tem suportes em 102,84 e 98,37.</t>
  </si>
  <si>
    <t>BSIL39 está em tendência de baixa no curto prazo e abaixo de 43 projetaria de 36,24 a 29,48. Tem resistências em 44,02  e 57,53. O IFR sobrevendido alerta para recuperações se superar 44,02</t>
  </si>
  <si>
    <t>BURA39 está em tendência de baixa no curto prazo e abaixo de 43,99 projetaria de 39,12 a 34,26. Tem resistências em 45,73  e 55,45.</t>
  </si>
  <si>
    <t>BITH11 está em tendência de alta no curto prazo e acima de 119,5 projetaria de 147,82 a 193,65. Tem suportes em 84,54 e 70,37.</t>
  </si>
  <si>
    <t>ETHE11 está em tendência de baixa no curto prazo e abaixo de 32,19 projetaria de 24,14 a 16,1. Tem resistências em 33,62  e 49,7.</t>
  </si>
  <si>
    <t>HASH11 está em tendência de alta no curto prazo e acima de 72,15 projetaria de 90,12 a 119,2. Tem suportes em 48,86 e 39,87.</t>
  </si>
  <si>
    <t>CHIP11 está em tendência de alta no curto prazo e acima de 31,69 projetaria de 36,85 a 45,21. Tem suportes em 30,05 e 27,46. O padrão de volume favorece a alta. O IFR sobrecomprado alerta realizações se perder 30,05.</t>
  </si>
  <si>
    <t>USDB11 está em tendência de baixa no curto prazo e abaixo de 96,66 projetaria de 92,75 a 88,84. Tem resistências em 97,47  e 105,28. O IFR sobrevendido alerta para recuperações se superar 97,47</t>
  </si>
  <si>
    <t>WRLD11 está em tendência de alta no curto prazo e acima de 148,49 projetaria de 161,73 a 183,16. Tem suportes em 133,54 e 126,91.</t>
  </si>
  <si>
    <t>UTLL11 está em tendência de baixa no curto prazo e abaixo de 133,08 projetaria de 122,67 a 112,27. Tem resistências em 136,19  e 156,99.</t>
  </si>
  <si>
    <t>IBIT39 está em tendência de alta no curto prazo e acima de 100 projetaria de 123,89 a 162,56. Tem suportes em 70,99 e 59,04. O padrão de volume favorece a alta.</t>
  </si>
  <si>
    <t>BOVA11 está em tendência de baixa no curto prazo e abaixo de 181,03 projetaria de 168,82 a 156,61. Tem resistências em 184,21  e 208,62. O IFR sobrevendido alerta para recuperações se superar 184,21</t>
  </si>
  <si>
    <t>iShares Gold Trust</t>
  </si>
  <si>
    <t>BIAU39</t>
  </si>
  <si>
    <t>BIAU39 está em tendência de baixa no curto prazo e abaixo de 106,49 projetaria de 97,5 a 88,51. Tem resistências em 107,41  e 125,38. O IFR sobrevendido alerta para recuperações se superar 107,41</t>
  </si>
  <si>
    <t>BEWY39 está em tendência de alta no curto prazo e acima de 99,51 projetaria de 120,31 a 153,98. Tem suportes em 96 e 85,59.</t>
  </si>
  <si>
    <t>IVVB11 está em tendência de alta no curto prazo e acima de 433,61 projetaria de 470,29 a 529,65. Tem suportes em 400,57 e 382,22. O padrão de volume favorece a alta.</t>
  </si>
  <si>
    <t>BSLV39 está em tendência de baixa no curto prazo e abaixo de 107,13 projetaria de 80,91 a 54,69. Tem resistências em 109,2  e 161,63.</t>
  </si>
  <si>
    <t>SMAL11 está em tendência de baixa no curto prazo e abaixo de 113,71 projetaria de 107,44 a 101,17. Tem resistências em 115,92  e 128,45. O IFR sobrevendido alerta para recuperações se superar 115,92</t>
  </si>
  <si>
    <t>iShares US Energy ETF</t>
  </si>
  <si>
    <t>BIYE39</t>
  </si>
  <si>
    <t>BIYE39 está em tendência de alta no curto prazo e acima de 119 projetaria de 139,92 a 173,77. Tem suportes em 102,91 e 92,44. O padrão de volume favorece a alta.</t>
  </si>
  <si>
    <t>BOVV11 está em tendência de baixa no curto prazo e abaixo de 190,08 projetaria de 177,24 a 164,4. Tem resistências em 193,26  e 218,93. O IFR sobrevendido alerta para recuperações se superar 193,26</t>
  </si>
  <si>
    <t>DIVO11 está em tendência de baixa no curto prazo e abaixo de 131,28 projetaria de 122,82 a 114,37. Tem resistências em 133,28  e 150,18. O IFR sobrevendido alerta para recuperações se superar 133,28</t>
  </si>
  <si>
    <t>FIND11 está em tendência de baixa no curto prazo e abaixo de 183,96 projetaria de 171,07 a 158,18. Tem resistências em 188,3  e 214,07. O IFR sobrevendido alerta para recuperações se superar 188,3</t>
  </si>
  <si>
    <t>It Now Imat</t>
  </si>
  <si>
    <t>MATB11</t>
  </si>
  <si>
    <t>MATB11 está em tendência de baixa no curto prazo e abaixo de 61,64 projetaria de 57,7 a 53,77. Tem resistências em 62,77  e 70,63.</t>
  </si>
  <si>
    <t>SPXR11 está em tendência de alta no curto prazo e acima de 68,78 projetaria de 74,47 a 83,69. Tem suportes em 67,52 e 64,67. O IFR sobrecomprado alerta realizações se perder 67,52.</t>
  </si>
  <si>
    <t>SPXI11 está em tendência de alta no curto prazo e acima de 52,72 projetaria de 57,21 a 64,49. Tem suportes em 48,6 e 46,35. O padrão de volume favorece a alta.</t>
  </si>
  <si>
    <t>TECK11 está em tendência de alta no curto prazo e acima de 116,42 projetaria de 132,93 a 159,66. Tem suportes em 104,53 e 96,27.</t>
  </si>
  <si>
    <t>IBOB11 está em tendência de baixa no curto prazo e abaixo de 151,65 projetaria de 141,23 a 130,81. Tem resistências em 153,85  e 174,68. O IFR sobrevendido alerta para recuperações se superar 153,85</t>
  </si>
  <si>
    <t>QBTC11 está em tendência de alta no curto prazo e acima de 31,86 projetaria de 39,29 a 51,32. Tem suportes em 22,8 e 19,08.</t>
  </si>
  <si>
    <t>ACWI11 está em tendência de alta no curto prazo e acima de 16,78 projetaria de 18,02 a 20,03. Tem suportes em 15,62 e 14,99.</t>
  </si>
  <si>
    <t>XINA11 está em tendência de baixa no curto prazo e abaixo de 7,32 projetaria de 6,8 a 6,28. Tem resistências em 7,4  e 8,43.</t>
  </si>
  <si>
    <t>Trend Dolar</t>
  </si>
  <si>
    <t>DOLX11</t>
  </si>
  <si>
    <t>DOLX11 está em tendência de baixa no curto prazo e abaixo de 45,21 projetaria de 43,66 a 42,12. Tem resistências em 45,96  e 49,04.</t>
  </si>
  <si>
    <t>BOVX11 está em tendência de baixa no curto prazo e abaixo de 18,89 projetaria de 17,59 a 16,29. Tem resistências em 19,22  e 21,81. O IFR sobrevendido alerta para recuperações se superar 19,22</t>
  </si>
  <si>
    <t>NASD11 está em tendência de alta no curto prazo e acima de 19,94 projetaria de 21,91 a 25,11. Tem suportes em 18,75 e 17,76. O IFR sobrecomprado alerta realizações se perder 18,75.</t>
  </si>
  <si>
    <t>GOLD11 está em tendência de baixa no curto prazo e abaixo de 23,48 projetaria de 21,42 a 19,36. Tem resistências em 23,78  e 27,89. O IFR sobrevendido alerta para recuperações se superar 23,78</t>
  </si>
  <si>
    <t>Trend Ouro H</t>
  </si>
  <si>
    <t>GOLX11</t>
  </si>
  <si>
    <t>GOLX11 está em tendência de baixa no curto prazo e abaixo de 52,77 projetaria de 47,58 a 42,39. Tem resistências em 53,52  e 63,89.</t>
  </si>
  <si>
    <t>USAL11 está em tendência de alta no curto prazo e acima de 16,66 projetaria de 18,14 a 20,54. Tem suportes em 15,27 e 14,52.</t>
  </si>
  <si>
    <t>UTEC11 está em tendência de alta no curto prazo e acima de 25,45 projetaria de 28,34 a 33,02. Tem suportes em 23,87 e 22,42. O padrão de volume favorece a alta. O IFR sobrecomprado alerta realizações se perder 23,87.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</si>
</sst>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4" zoomScaleNormal="100" workbookViewId="0">
      <selection activeCell="C15" sqref="C15:Q290"/>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T6" s="39"/>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54</v>
      </c>
      <c r="W7" s="37">
        <f>COUNTIF($P$15:$P$350,"Baixa")</f>
        <v>219</v>
      </c>
      <c r="X7" s="37"/>
      <c r="Y7" s="37">
        <f>V7+W7</f>
        <v>273</v>
      </c>
    </row>
    <row r="8" spans="2:259" ht="15" customHeight="1" x14ac:dyDescent="0.25">
      <c r="B8" s="3"/>
      <c r="C8" s="30"/>
      <c r="D8" s="31"/>
      <c r="E8" s="31"/>
      <c r="F8" s="31"/>
      <c r="G8" s="31"/>
      <c r="H8" s="31"/>
      <c r="I8" s="31"/>
      <c r="J8" s="31"/>
      <c r="K8" s="31"/>
      <c r="L8" s="31"/>
      <c r="M8" s="31"/>
      <c r="N8" s="31"/>
      <c r="O8" s="32"/>
      <c r="P8" s="31"/>
      <c r="Q8" s="33"/>
      <c r="R8" s="22"/>
      <c r="V8" s="38">
        <f>V7/Y7</f>
        <v>0.19780219780219779</v>
      </c>
      <c r="W8" s="38">
        <f>W7/Y7</f>
        <v>0.80219780219780223</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449</v>
      </c>
      <c r="D12" s="44"/>
      <c r="E12" s="44"/>
      <c r="F12" s="44"/>
      <c r="G12" s="44"/>
      <c r="H12" s="44"/>
      <c r="I12" s="44"/>
      <c r="J12" s="44"/>
      <c r="K12" s="44"/>
      <c r="L12" s="44"/>
      <c r="M12" s="44"/>
      <c r="N12" s="44"/>
      <c r="O12" s="44"/>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46142</v>
      </c>
      <c r="R13" s="22"/>
    </row>
    <row r="14" spans="2:259" ht="25.15" customHeight="1" x14ac:dyDescent="0.25">
      <c r="B14" s="3"/>
      <c r="C14" s="41" t="s">
        <v>0</v>
      </c>
      <c r="D14" s="41"/>
      <c r="E14" s="6" t="s">
        <v>450</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t="s">
        <v>13</v>
      </c>
      <c r="D15" s="18" t="s">
        <v>14</v>
      </c>
      <c r="E15" s="18">
        <v>9</v>
      </c>
      <c r="F15" s="17">
        <v>15.12</v>
      </c>
      <c r="G15" s="17">
        <v>14.1</v>
      </c>
      <c r="H15" s="17">
        <v>13.08</v>
      </c>
      <c r="I15" s="16"/>
      <c r="J15" s="17">
        <v>17.899999999999999</v>
      </c>
      <c r="K15" s="17">
        <v>19.93</v>
      </c>
      <c r="L15" s="17">
        <v>23.23</v>
      </c>
      <c r="M15" s="17"/>
      <c r="N15" s="17">
        <v>59.840925916000003</v>
      </c>
      <c r="O15" s="17">
        <v>18.560833286000001</v>
      </c>
      <c r="P15" s="18" t="s">
        <v>18</v>
      </c>
      <c r="Q15" s="14" t="s">
        <v>523</v>
      </c>
      <c r="R15" s="10"/>
      <c r="S15" s="11"/>
      <c r="T15" s="11"/>
      <c r="U15" s="11"/>
      <c r="V15" s="11" t="s">
        <v>478</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3</v>
      </c>
      <c r="F16" s="16">
        <v>24.68</v>
      </c>
      <c r="G16" s="16">
        <v>23.02</v>
      </c>
      <c r="H16" s="16">
        <v>21.37</v>
      </c>
      <c r="I16" s="16"/>
      <c r="J16" s="16">
        <v>25.08</v>
      </c>
      <c r="K16" s="16">
        <v>28.38</v>
      </c>
      <c r="L16" s="16">
        <v>33.729999999999997</v>
      </c>
      <c r="M16" s="16"/>
      <c r="N16" s="16">
        <v>29.784860741999999</v>
      </c>
      <c r="O16" s="35">
        <v>16.769932857000001</v>
      </c>
      <c r="P16" s="19" t="s">
        <v>15</v>
      </c>
      <c r="Q16" s="15" t="s">
        <v>524</v>
      </c>
      <c r="R16" s="10"/>
      <c r="S16" s="11"/>
      <c r="T16" s="11"/>
      <c r="U16" s="11"/>
      <c r="V16" s="40">
        <f>SUM(E15:E350)/W16</f>
        <v>2.9601449275362319</v>
      </c>
      <c r="W16" s="11">
        <f>COUNT(E15:E350)</f>
        <v>276</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9</v>
      </c>
      <c r="F17" s="17">
        <v>199.9</v>
      </c>
      <c r="G17" s="17">
        <v>169.85</v>
      </c>
      <c r="H17" s="17">
        <v>139.80000000000001</v>
      </c>
      <c r="I17" s="16"/>
      <c r="J17" s="17">
        <v>220.26</v>
      </c>
      <c r="K17" s="17">
        <v>280.35000000000002</v>
      </c>
      <c r="L17" s="17">
        <v>377.59</v>
      </c>
      <c r="M17" s="17"/>
      <c r="N17" s="17">
        <v>76.176965941999995</v>
      </c>
      <c r="O17" s="17">
        <v>17.073221520000001</v>
      </c>
      <c r="P17" s="18" t="s">
        <v>18</v>
      </c>
      <c r="Q17" s="14" t="s">
        <v>525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0</v>
      </c>
      <c r="F18" s="16">
        <v>23.18</v>
      </c>
      <c r="G18" s="16">
        <v>19.29</v>
      </c>
      <c r="H18" s="16">
        <v>15.4</v>
      </c>
      <c r="I18" s="16"/>
      <c r="J18" s="16">
        <v>23.58</v>
      </c>
      <c r="K18" s="16">
        <v>31.35</v>
      </c>
      <c r="L18" s="16">
        <v>43.93</v>
      </c>
      <c r="M18" s="16"/>
      <c r="N18" s="16">
        <v>42.884965051000002</v>
      </c>
      <c r="O18" s="35">
        <v>6.4782529504999999</v>
      </c>
      <c r="P18" s="19" t="s">
        <v>15</v>
      </c>
      <c r="Q18" s="15" t="s">
        <v>526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441</v>
      </c>
      <c r="D19" s="18" t="s">
        <v>442</v>
      </c>
      <c r="E19" s="18">
        <v>0</v>
      </c>
      <c r="F19" s="17">
        <v>6.18</v>
      </c>
      <c r="G19" s="17">
        <v>5.54</v>
      </c>
      <c r="H19" s="17">
        <v>4.91</v>
      </c>
      <c r="I19" s="16"/>
      <c r="J19" s="17">
        <v>6.48</v>
      </c>
      <c r="K19" s="17">
        <v>7.74</v>
      </c>
      <c r="L19" s="17">
        <v>9.8000000000000007</v>
      </c>
      <c r="M19" s="17"/>
      <c r="N19" s="17">
        <v>21.160278137999999</v>
      </c>
      <c r="O19" s="17">
        <v>3.7578633333</v>
      </c>
      <c r="P19" s="18" t="s">
        <v>15</v>
      </c>
      <c r="Q19" s="14" t="s">
        <v>527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3</v>
      </c>
      <c r="F20" s="16">
        <v>30.07</v>
      </c>
      <c r="G20" s="16">
        <v>27.89</v>
      </c>
      <c r="H20" s="16">
        <v>25.72</v>
      </c>
      <c r="I20" s="16"/>
      <c r="J20" s="16">
        <v>30.96</v>
      </c>
      <c r="K20" s="16">
        <v>35.299999999999997</v>
      </c>
      <c r="L20" s="16">
        <v>42.32</v>
      </c>
      <c r="M20" s="16"/>
      <c r="N20" s="16">
        <v>31.233840011000002</v>
      </c>
      <c r="O20" s="35">
        <v>175.9047559</v>
      </c>
      <c r="P20" s="19" t="s">
        <v>15</v>
      </c>
      <c r="Q20" s="15" t="s">
        <v>528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3</v>
      </c>
      <c r="F21" s="17">
        <v>11.43</v>
      </c>
      <c r="G21" s="17">
        <v>9.81</v>
      </c>
      <c r="H21" s="17">
        <v>8.19</v>
      </c>
      <c r="I21" s="16"/>
      <c r="J21" s="17">
        <v>11.83</v>
      </c>
      <c r="K21" s="17">
        <v>15.06</v>
      </c>
      <c r="L21" s="17">
        <v>20.29</v>
      </c>
      <c r="M21" s="17"/>
      <c r="N21" s="17">
        <v>31.642696495999999</v>
      </c>
      <c r="O21" s="17">
        <v>25.072121190000001</v>
      </c>
      <c r="P21" s="18" t="s">
        <v>15</v>
      </c>
      <c r="Q21" s="14" t="s">
        <v>529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10</v>
      </c>
      <c r="F22" s="16">
        <v>143.31</v>
      </c>
      <c r="G22" s="16">
        <v>133.03</v>
      </c>
      <c r="H22" s="16">
        <v>122.76</v>
      </c>
      <c r="I22" s="16"/>
      <c r="J22" s="16">
        <v>152.41999999999999</v>
      </c>
      <c r="K22" s="16">
        <v>172.96</v>
      </c>
      <c r="L22" s="16">
        <v>206.21</v>
      </c>
      <c r="M22" s="16"/>
      <c r="N22" s="16">
        <v>79.566344657000002</v>
      </c>
      <c r="O22" s="35">
        <v>24.403663899999998</v>
      </c>
      <c r="P22" s="19" t="s">
        <v>18</v>
      </c>
      <c r="Q22" s="15" t="s">
        <v>530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3</v>
      </c>
      <c r="F23" s="17">
        <v>33.97</v>
      </c>
      <c r="G23" s="17">
        <v>32.01</v>
      </c>
      <c r="H23" s="17">
        <v>30.05</v>
      </c>
      <c r="I23" s="16"/>
      <c r="J23" s="17">
        <v>34.92</v>
      </c>
      <c r="K23" s="17">
        <v>38.83</v>
      </c>
      <c r="L23" s="17">
        <v>45.17</v>
      </c>
      <c r="M23" s="17"/>
      <c r="N23" s="17">
        <v>32.553402642999998</v>
      </c>
      <c r="O23" s="17">
        <v>29.109711333</v>
      </c>
      <c r="P23" s="18" t="s">
        <v>15</v>
      </c>
      <c r="Q23" s="14" t="s">
        <v>531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10</v>
      </c>
      <c r="F24" s="16">
        <v>64.38</v>
      </c>
      <c r="G24" s="16">
        <v>59.52</v>
      </c>
      <c r="H24" s="16">
        <v>54.67</v>
      </c>
      <c r="I24" s="16"/>
      <c r="J24" s="16">
        <v>66.8</v>
      </c>
      <c r="K24" s="16">
        <v>76.5</v>
      </c>
      <c r="L24" s="16">
        <v>92.2</v>
      </c>
      <c r="M24" s="16"/>
      <c r="N24" s="16">
        <v>76.203893730999994</v>
      </c>
      <c r="O24" s="35">
        <v>38.202897114000002</v>
      </c>
      <c r="P24" s="19" t="s">
        <v>18</v>
      </c>
      <c r="Q24" s="15" t="s">
        <v>532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3</v>
      </c>
      <c r="F25" s="17">
        <v>14.32</v>
      </c>
      <c r="G25" s="17">
        <v>13.26</v>
      </c>
      <c r="H25" s="17">
        <v>12.2</v>
      </c>
      <c r="I25" s="16"/>
      <c r="J25" s="17">
        <v>14.56</v>
      </c>
      <c r="K25" s="17">
        <v>16.670000000000002</v>
      </c>
      <c r="L25" s="17">
        <v>20.100000000000001</v>
      </c>
      <c r="M25" s="17"/>
      <c r="N25" s="17">
        <v>22.793100737</v>
      </c>
      <c r="O25" s="17">
        <v>386.23902148000002</v>
      </c>
      <c r="P25" s="18" t="s">
        <v>15</v>
      </c>
      <c r="Q25" s="14" t="s">
        <v>533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37</v>
      </c>
      <c r="D26" s="19" t="s">
        <v>38</v>
      </c>
      <c r="E26" s="19">
        <v>3</v>
      </c>
      <c r="F26" s="16">
        <v>5.67</v>
      </c>
      <c r="G26" s="16">
        <v>4.6500000000000004</v>
      </c>
      <c r="H26" s="16">
        <v>3.63</v>
      </c>
      <c r="I26" s="16"/>
      <c r="J26" s="16">
        <v>5.96</v>
      </c>
      <c r="K26" s="16">
        <v>7.99</v>
      </c>
      <c r="L26" s="16">
        <v>11.28</v>
      </c>
      <c r="M26" s="16"/>
      <c r="N26" s="16">
        <v>37.835476417000002</v>
      </c>
      <c r="O26" s="35">
        <v>26.862717952000001</v>
      </c>
      <c r="P26" s="19" t="s">
        <v>15</v>
      </c>
      <c r="Q26" s="15" t="s">
        <v>534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8" t="s">
        <v>40</v>
      </c>
      <c r="E27" s="18">
        <v>3</v>
      </c>
      <c r="F27" s="17">
        <v>3.86</v>
      </c>
      <c r="G27" s="17">
        <v>3.2</v>
      </c>
      <c r="H27" s="17">
        <v>2.5499999999999998</v>
      </c>
      <c r="I27" s="16"/>
      <c r="J27" s="17">
        <v>4.03</v>
      </c>
      <c r="K27" s="17">
        <v>5.33</v>
      </c>
      <c r="L27" s="17">
        <v>7.45</v>
      </c>
      <c r="M27" s="17"/>
      <c r="N27" s="17">
        <v>32.471001033999997</v>
      </c>
      <c r="O27" s="17">
        <v>28.852760286000002</v>
      </c>
      <c r="P27" s="18" t="s">
        <v>15</v>
      </c>
      <c r="Q27" s="14" t="s">
        <v>535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41</v>
      </c>
      <c r="D28" s="19" t="s">
        <v>42</v>
      </c>
      <c r="E28" s="19">
        <v>4</v>
      </c>
      <c r="F28" s="16">
        <v>66.78</v>
      </c>
      <c r="G28" s="16">
        <v>62.75</v>
      </c>
      <c r="H28" s="16">
        <v>58.73</v>
      </c>
      <c r="I28" s="16"/>
      <c r="J28" s="16">
        <v>76.430000000000007</v>
      </c>
      <c r="K28" s="16">
        <v>84.47</v>
      </c>
      <c r="L28" s="16">
        <v>97.48</v>
      </c>
      <c r="M28" s="16"/>
      <c r="N28" s="16">
        <v>55.766158888</v>
      </c>
      <c r="O28" s="35">
        <v>17.956062890000002</v>
      </c>
      <c r="P28" s="19" t="s">
        <v>18</v>
      </c>
      <c r="Q28" s="15" t="s">
        <v>536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8" t="s">
        <v>44</v>
      </c>
      <c r="E29" s="18">
        <v>3</v>
      </c>
      <c r="F29" s="17">
        <v>4.72</v>
      </c>
      <c r="G29" s="17">
        <v>3.92</v>
      </c>
      <c r="H29" s="17">
        <v>3.12</v>
      </c>
      <c r="I29" s="16"/>
      <c r="J29" s="17">
        <v>5</v>
      </c>
      <c r="K29" s="17">
        <v>6.59</v>
      </c>
      <c r="L29" s="17">
        <v>9.17</v>
      </c>
      <c r="M29" s="17"/>
      <c r="N29" s="17">
        <v>30.005559387000002</v>
      </c>
      <c r="O29" s="17">
        <v>6.2490470476000004</v>
      </c>
      <c r="P29" s="18" t="s">
        <v>15</v>
      </c>
      <c r="Q29" s="14" t="s">
        <v>537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479</v>
      </c>
      <c r="D30" s="19" t="s">
        <v>480</v>
      </c>
      <c r="E30" s="19">
        <v>3</v>
      </c>
      <c r="F30" s="16">
        <v>125.27</v>
      </c>
      <c r="G30" s="16">
        <v>113.45</v>
      </c>
      <c r="H30" s="16">
        <v>101.64</v>
      </c>
      <c r="I30" s="16"/>
      <c r="J30" s="16">
        <v>127.33</v>
      </c>
      <c r="K30" s="16">
        <v>150.94999999999999</v>
      </c>
      <c r="L30" s="16">
        <v>189.18</v>
      </c>
      <c r="M30" s="16"/>
      <c r="N30" s="16">
        <v>42.312475876999997</v>
      </c>
      <c r="O30" s="35">
        <v>1.6614370899999999</v>
      </c>
      <c r="P30" s="19" t="s">
        <v>15</v>
      </c>
      <c r="Q30" s="15" t="s">
        <v>538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8" t="s">
        <v>46</v>
      </c>
      <c r="E31" s="18">
        <v>0</v>
      </c>
      <c r="F31" s="17">
        <v>8.57</v>
      </c>
      <c r="G31" s="17">
        <v>7.54</v>
      </c>
      <c r="H31" s="17">
        <v>6.51</v>
      </c>
      <c r="I31" s="16"/>
      <c r="J31" s="17">
        <v>8.93</v>
      </c>
      <c r="K31" s="17">
        <v>10.98</v>
      </c>
      <c r="L31" s="17">
        <v>14.3</v>
      </c>
      <c r="M31" s="17"/>
      <c r="N31" s="17">
        <v>35.252865524000001</v>
      </c>
      <c r="O31" s="17">
        <v>132.27595937999999</v>
      </c>
      <c r="P31" s="18" t="s">
        <v>15</v>
      </c>
      <c r="Q31" s="14" t="s">
        <v>539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47</v>
      </c>
      <c r="D32" s="19" t="s">
        <v>48</v>
      </c>
      <c r="E32" s="19">
        <v>3</v>
      </c>
      <c r="F32" s="16">
        <v>131.49</v>
      </c>
      <c r="G32" s="16">
        <v>102.02</v>
      </c>
      <c r="H32" s="16">
        <v>72.56</v>
      </c>
      <c r="I32" s="16"/>
      <c r="J32" s="16">
        <v>137.76</v>
      </c>
      <c r="K32" s="16">
        <v>196.68</v>
      </c>
      <c r="L32" s="16">
        <v>292.02999999999997</v>
      </c>
      <c r="M32" s="16"/>
      <c r="N32" s="16">
        <v>33.690998008000001</v>
      </c>
      <c r="O32" s="35">
        <v>144.60379360000002</v>
      </c>
      <c r="P32" s="19" t="s">
        <v>15</v>
      </c>
      <c r="Q32" s="15" t="s">
        <v>540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8" t="s">
        <v>50</v>
      </c>
      <c r="E33" s="18">
        <v>7</v>
      </c>
      <c r="F33" s="17">
        <v>13.63</v>
      </c>
      <c r="G33" s="17">
        <v>12.45</v>
      </c>
      <c r="H33" s="17">
        <v>11.28</v>
      </c>
      <c r="I33" s="16"/>
      <c r="J33" s="17">
        <v>14.66</v>
      </c>
      <c r="K33" s="17">
        <v>17</v>
      </c>
      <c r="L33" s="17">
        <v>20.8</v>
      </c>
      <c r="M33" s="17"/>
      <c r="N33" s="17">
        <v>52.183781521</v>
      </c>
      <c r="O33" s="17">
        <v>57.686241332999998</v>
      </c>
      <c r="P33" s="18" t="s">
        <v>18</v>
      </c>
      <c r="Q33" s="14" t="s">
        <v>541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52</v>
      </c>
      <c r="E34" s="19">
        <v>3</v>
      </c>
      <c r="F34" s="16">
        <v>60.31</v>
      </c>
      <c r="G34" s="16">
        <v>54.43</v>
      </c>
      <c r="H34" s="16">
        <v>48.56</v>
      </c>
      <c r="I34" s="16"/>
      <c r="J34" s="16">
        <v>62.09</v>
      </c>
      <c r="K34" s="16">
        <v>73.83</v>
      </c>
      <c r="L34" s="16">
        <v>92.83</v>
      </c>
      <c r="M34" s="16"/>
      <c r="N34" s="16">
        <v>36.455939520999998</v>
      </c>
      <c r="O34" s="35">
        <v>636.46185476000005</v>
      </c>
      <c r="P34" s="19" t="s">
        <v>15</v>
      </c>
      <c r="Q34" s="15" t="s">
        <v>542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53</v>
      </c>
      <c r="E35" s="18">
        <v>3</v>
      </c>
      <c r="F35" s="17">
        <v>66.19</v>
      </c>
      <c r="G35" s="17">
        <v>59.07</v>
      </c>
      <c r="H35" s="17">
        <v>51.96</v>
      </c>
      <c r="I35" s="16"/>
      <c r="J35" s="17">
        <v>67.72</v>
      </c>
      <c r="K35" s="17">
        <v>81.94</v>
      </c>
      <c r="L35" s="17">
        <v>104.95</v>
      </c>
      <c r="M35" s="17"/>
      <c r="N35" s="17">
        <v>35.923819244999997</v>
      </c>
      <c r="O35" s="17">
        <v>131.82426042999998</v>
      </c>
      <c r="P35" s="18" t="s">
        <v>15</v>
      </c>
      <c r="Q35" s="14" t="s">
        <v>543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54</v>
      </c>
      <c r="E36" s="19">
        <v>0</v>
      </c>
      <c r="F36" s="16">
        <v>57.52</v>
      </c>
      <c r="G36" s="16">
        <v>51.93</v>
      </c>
      <c r="H36" s="16">
        <v>46.35</v>
      </c>
      <c r="I36" s="16"/>
      <c r="J36" s="16">
        <v>58.89</v>
      </c>
      <c r="K36" s="16">
        <v>70.05</v>
      </c>
      <c r="L36" s="16">
        <v>88.12</v>
      </c>
      <c r="M36" s="16"/>
      <c r="N36" s="16">
        <v>34.090237160000001</v>
      </c>
      <c r="O36" s="35">
        <v>149.61690671000002</v>
      </c>
      <c r="P36" s="19" t="s">
        <v>15</v>
      </c>
      <c r="Q36" s="15" t="s">
        <v>544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55</v>
      </c>
      <c r="D37" s="18" t="s">
        <v>56</v>
      </c>
      <c r="E37" s="18">
        <v>0</v>
      </c>
      <c r="F37" s="17">
        <v>20.74</v>
      </c>
      <c r="G37" s="17">
        <v>18.11</v>
      </c>
      <c r="H37" s="17">
        <v>15.49</v>
      </c>
      <c r="I37" s="16"/>
      <c r="J37" s="17">
        <v>21.51</v>
      </c>
      <c r="K37" s="17">
        <v>26.75</v>
      </c>
      <c r="L37" s="17">
        <v>35.229999999999997</v>
      </c>
      <c r="M37" s="17"/>
      <c r="N37" s="17">
        <v>32.608976521999999</v>
      </c>
      <c r="O37" s="17">
        <v>95.586911095000005</v>
      </c>
      <c r="P37" s="18" t="s">
        <v>15</v>
      </c>
      <c r="Q37" s="14" t="s">
        <v>545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57</v>
      </c>
      <c r="D38" s="19" t="s">
        <v>58</v>
      </c>
      <c r="E38" s="19">
        <v>3</v>
      </c>
      <c r="F38" s="16">
        <v>17.739999999999998</v>
      </c>
      <c r="G38" s="16">
        <v>15.47</v>
      </c>
      <c r="H38" s="16">
        <v>13.2</v>
      </c>
      <c r="I38" s="16"/>
      <c r="J38" s="16">
        <v>18.54</v>
      </c>
      <c r="K38" s="16">
        <v>23.07</v>
      </c>
      <c r="L38" s="16">
        <v>30.41</v>
      </c>
      <c r="M38" s="16"/>
      <c r="N38" s="16">
        <v>31.487823242000001</v>
      </c>
      <c r="O38" s="35">
        <v>723.15930600000002</v>
      </c>
      <c r="P38" s="19" t="s">
        <v>15</v>
      </c>
      <c r="Q38" s="15" t="s">
        <v>546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59</v>
      </c>
      <c r="D39" s="18" t="s">
        <v>60</v>
      </c>
      <c r="E39" s="18">
        <v>3</v>
      </c>
      <c r="F39" s="17">
        <v>5.28</v>
      </c>
      <c r="G39" s="17">
        <v>4.87</v>
      </c>
      <c r="H39" s="17">
        <v>4.47</v>
      </c>
      <c r="I39" s="16"/>
      <c r="J39" s="17">
        <v>5.39</v>
      </c>
      <c r="K39" s="17">
        <v>6.19</v>
      </c>
      <c r="L39" s="17">
        <v>7.49</v>
      </c>
      <c r="M39" s="17"/>
      <c r="N39" s="17">
        <v>39.724997995999999</v>
      </c>
      <c r="O39" s="17">
        <v>5.9657513810000005</v>
      </c>
      <c r="P39" s="18" t="s">
        <v>15</v>
      </c>
      <c r="Q39" s="14" t="s">
        <v>547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61</v>
      </c>
      <c r="D40" s="19" t="s">
        <v>62</v>
      </c>
      <c r="E40" s="19">
        <v>3</v>
      </c>
      <c r="F40" s="16">
        <v>15.41</v>
      </c>
      <c r="G40" s="16">
        <v>14.01</v>
      </c>
      <c r="H40" s="16">
        <v>12.61</v>
      </c>
      <c r="I40" s="16"/>
      <c r="J40" s="16">
        <v>15.82</v>
      </c>
      <c r="K40" s="16">
        <v>18.61</v>
      </c>
      <c r="L40" s="16">
        <v>23.12</v>
      </c>
      <c r="M40" s="16"/>
      <c r="N40" s="16">
        <v>25.745913013999999</v>
      </c>
      <c r="O40" s="35">
        <v>31.486495142999999</v>
      </c>
      <c r="P40" s="19" t="s">
        <v>15</v>
      </c>
      <c r="Q40" s="15" t="s">
        <v>548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63</v>
      </c>
      <c r="D41" s="18" t="s">
        <v>64</v>
      </c>
      <c r="E41" s="18">
        <v>3</v>
      </c>
      <c r="F41" s="17">
        <v>33.57</v>
      </c>
      <c r="G41" s="17">
        <v>32.17</v>
      </c>
      <c r="H41" s="17">
        <v>30.78</v>
      </c>
      <c r="I41" s="16"/>
      <c r="J41" s="17">
        <v>34.03</v>
      </c>
      <c r="K41" s="17">
        <v>36.81</v>
      </c>
      <c r="L41" s="17">
        <v>41.32</v>
      </c>
      <c r="M41" s="17"/>
      <c r="N41" s="17">
        <v>28.990974048000002</v>
      </c>
      <c r="O41" s="17">
        <v>204.11791289999999</v>
      </c>
      <c r="P41" s="18" t="s">
        <v>15</v>
      </c>
      <c r="Q41" s="14" t="s">
        <v>549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65</v>
      </c>
      <c r="D42" s="19" t="s">
        <v>66</v>
      </c>
      <c r="E42" s="19">
        <v>3</v>
      </c>
      <c r="F42" s="16">
        <v>25.4</v>
      </c>
      <c r="G42" s="16">
        <v>23.04</v>
      </c>
      <c r="H42" s="16">
        <v>20.69</v>
      </c>
      <c r="I42" s="16"/>
      <c r="J42" s="16">
        <v>26.01</v>
      </c>
      <c r="K42" s="16">
        <v>30.71</v>
      </c>
      <c r="L42" s="16">
        <v>38.33</v>
      </c>
      <c r="M42" s="16"/>
      <c r="N42" s="16">
        <v>29.877936488</v>
      </c>
      <c r="O42" s="35">
        <v>15.501477856999999</v>
      </c>
      <c r="P42" s="19" t="s">
        <v>15</v>
      </c>
      <c r="Q42" s="15" t="s">
        <v>550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67</v>
      </c>
      <c r="D43" s="18" t="s">
        <v>68</v>
      </c>
      <c r="E43" s="18">
        <v>2</v>
      </c>
      <c r="F43" s="17">
        <v>118.77</v>
      </c>
      <c r="G43" s="17">
        <v>111.23</v>
      </c>
      <c r="H43" s="17">
        <v>103.7</v>
      </c>
      <c r="I43" s="16"/>
      <c r="J43" s="17">
        <v>119.57</v>
      </c>
      <c r="K43" s="17">
        <v>134.63</v>
      </c>
      <c r="L43" s="17">
        <v>159</v>
      </c>
      <c r="M43" s="17"/>
      <c r="N43" s="17">
        <v>48.288234033999998</v>
      </c>
      <c r="O43" s="17">
        <v>6.8327875357000005</v>
      </c>
      <c r="P43" s="18" t="s">
        <v>15</v>
      </c>
      <c r="Q43" s="14" t="s">
        <v>551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507</v>
      </c>
      <c r="D44" s="19" t="s">
        <v>508</v>
      </c>
      <c r="E44" s="19">
        <v>1</v>
      </c>
      <c r="F44" s="16">
        <v>7.3</v>
      </c>
      <c r="G44" s="16">
        <v>6.55</v>
      </c>
      <c r="H44" s="16">
        <v>5.81</v>
      </c>
      <c r="I44" s="16"/>
      <c r="J44" s="16">
        <v>7.95</v>
      </c>
      <c r="K44" s="16">
        <v>9.43</v>
      </c>
      <c r="L44" s="16">
        <v>11.83</v>
      </c>
      <c r="M44" s="16"/>
      <c r="N44" s="16">
        <v>44.631344040999998</v>
      </c>
      <c r="O44" s="35">
        <v>15.283021238</v>
      </c>
      <c r="P44" s="19" t="s">
        <v>15</v>
      </c>
      <c r="Q44" s="15" t="s">
        <v>552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69</v>
      </c>
      <c r="D45" s="18" t="s">
        <v>70</v>
      </c>
      <c r="E45" s="18">
        <v>3</v>
      </c>
      <c r="F45" s="17">
        <v>9.89</v>
      </c>
      <c r="G45" s="17">
        <v>8.9</v>
      </c>
      <c r="H45" s="17">
        <v>7.92</v>
      </c>
      <c r="I45" s="16"/>
      <c r="J45" s="17">
        <v>10.130000000000001</v>
      </c>
      <c r="K45" s="17">
        <v>12.09</v>
      </c>
      <c r="L45" s="17">
        <v>15.28</v>
      </c>
      <c r="M45" s="17"/>
      <c r="N45" s="17">
        <v>25.732219824000001</v>
      </c>
      <c r="O45" s="17">
        <v>3.1651742857</v>
      </c>
      <c r="P45" s="18" t="s">
        <v>15</v>
      </c>
      <c r="Q45" s="14" t="s">
        <v>553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71</v>
      </c>
      <c r="D46" s="19" t="s">
        <v>72</v>
      </c>
      <c r="E46" s="19">
        <v>0</v>
      </c>
      <c r="F46" s="16">
        <v>6.85</v>
      </c>
      <c r="G46" s="16">
        <v>6.08</v>
      </c>
      <c r="H46" s="16">
        <v>5.32</v>
      </c>
      <c r="I46" s="16"/>
      <c r="J46" s="16">
        <v>7.06</v>
      </c>
      <c r="K46" s="16">
        <v>8.58</v>
      </c>
      <c r="L46" s="16">
        <v>11.04</v>
      </c>
      <c r="M46" s="16"/>
      <c r="N46" s="16">
        <v>32.958779962000001</v>
      </c>
      <c r="O46" s="35">
        <v>8.2542909523999999</v>
      </c>
      <c r="P46" s="19" t="s">
        <v>15</v>
      </c>
      <c r="Q46" s="15" t="s">
        <v>554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73</v>
      </c>
      <c r="D47" s="18" t="s">
        <v>74</v>
      </c>
      <c r="E47" s="18">
        <v>3</v>
      </c>
      <c r="F47" s="17">
        <v>18.079999999999998</v>
      </c>
      <c r="G47" s="17">
        <v>16.82</v>
      </c>
      <c r="H47" s="17">
        <v>15.56</v>
      </c>
      <c r="I47" s="16"/>
      <c r="J47" s="17">
        <v>18.3</v>
      </c>
      <c r="K47" s="17">
        <v>20.81</v>
      </c>
      <c r="L47" s="17">
        <v>24.88</v>
      </c>
      <c r="M47" s="17"/>
      <c r="N47" s="17">
        <v>30.874456854000002</v>
      </c>
      <c r="O47" s="17">
        <v>4.0981555713999995</v>
      </c>
      <c r="P47" s="18" t="s">
        <v>15</v>
      </c>
      <c r="Q47" s="14" t="s">
        <v>555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75</v>
      </c>
      <c r="D48" s="19" t="s">
        <v>76</v>
      </c>
      <c r="E48" s="19">
        <v>3</v>
      </c>
      <c r="F48" s="16">
        <v>16.46</v>
      </c>
      <c r="G48" s="16">
        <v>15.31</v>
      </c>
      <c r="H48" s="16">
        <v>14.16</v>
      </c>
      <c r="I48" s="16"/>
      <c r="J48" s="16">
        <v>16.829999999999998</v>
      </c>
      <c r="K48" s="16">
        <v>19.12</v>
      </c>
      <c r="L48" s="16">
        <v>22.82</v>
      </c>
      <c r="M48" s="16"/>
      <c r="N48" s="16">
        <v>30.626685476999999</v>
      </c>
      <c r="O48" s="35">
        <v>128.87194766000002</v>
      </c>
      <c r="P48" s="19" t="s">
        <v>15</v>
      </c>
      <c r="Q48" s="15" t="s">
        <v>556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77</v>
      </c>
      <c r="E49" s="18">
        <v>3</v>
      </c>
      <c r="F49" s="17">
        <v>19.010000000000002</v>
      </c>
      <c r="G49" s="17">
        <v>17.670000000000002</v>
      </c>
      <c r="H49" s="17">
        <v>16.329999999999998</v>
      </c>
      <c r="I49" s="16"/>
      <c r="J49" s="17">
        <v>19.510000000000002</v>
      </c>
      <c r="K49" s="17">
        <v>22.18</v>
      </c>
      <c r="L49" s="17">
        <v>26.51</v>
      </c>
      <c r="M49" s="17"/>
      <c r="N49" s="17">
        <v>31.636191988</v>
      </c>
      <c r="O49" s="17">
        <v>668.83437329000003</v>
      </c>
      <c r="P49" s="18" t="s">
        <v>15</v>
      </c>
      <c r="Q49" s="14" t="s">
        <v>557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78</v>
      </c>
      <c r="D50" s="19" t="s">
        <v>558</v>
      </c>
      <c r="E50" s="19">
        <v>3</v>
      </c>
      <c r="F50" s="16">
        <v>19.350000000000001</v>
      </c>
      <c r="G50" s="16">
        <v>17.95</v>
      </c>
      <c r="H50" s="16">
        <v>16.559999999999999</v>
      </c>
      <c r="I50" s="16"/>
      <c r="J50" s="16">
        <v>20.05</v>
      </c>
      <c r="K50" s="16">
        <v>22.83</v>
      </c>
      <c r="L50" s="16">
        <v>27.34</v>
      </c>
      <c r="M50" s="16"/>
      <c r="N50" s="16">
        <v>26.992692156</v>
      </c>
      <c r="O50" s="35">
        <v>1.2662607619000001</v>
      </c>
      <c r="P50" s="19" t="s">
        <v>15</v>
      </c>
      <c r="Q50" s="15" t="s">
        <v>559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8" t="s">
        <v>79</v>
      </c>
      <c r="E51" s="18">
        <v>3</v>
      </c>
      <c r="F51" s="17">
        <v>22.51</v>
      </c>
      <c r="G51" s="17">
        <v>20.72</v>
      </c>
      <c r="H51" s="17">
        <v>18.940000000000001</v>
      </c>
      <c r="I51" s="16"/>
      <c r="J51" s="17">
        <v>23.45</v>
      </c>
      <c r="K51" s="17">
        <v>27.01</v>
      </c>
      <c r="L51" s="17">
        <v>32.78</v>
      </c>
      <c r="M51" s="17"/>
      <c r="N51" s="17">
        <v>26.870894797999998</v>
      </c>
      <c r="O51" s="17">
        <v>54.809925952</v>
      </c>
      <c r="P51" s="18" t="s">
        <v>15</v>
      </c>
      <c r="Q51" s="14" t="s">
        <v>560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80</v>
      </c>
      <c r="D52" s="19" t="s">
        <v>81</v>
      </c>
      <c r="E52" s="19">
        <v>0</v>
      </c>
      <c r="F52" s="16">
        <v>21.66</v>
      </c>
      <c r="G52" s="16">
        <v>19.52</v>
      </c>
      <c r="H52" s="16">
        <v>17.38</v>
      </c>
      <c r="I52" s="16"/>
      <c r="J52" s="16">
        <v>22.12</v>
      </c>
      <c r="K52" s="16">
        <v>26.39</v>
      </c>
      <c r="L52" s="16">
        <v>33.299999999999997</v>
      </c>
      <c r="M52" s="16"/>
      <c r="N52" s="16">
        <v>22.235446588999999</v>
      </c>
      <c r="O52" s="35">
        <v>533.28986857000007</v>
      </c>
      <c r="P52" s="19" t="s">
        <v>15</v>
      </c>
      <c r="Q52" s="15" t="s">
        <v>561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82</v>
      </c>
      <c r="D53" s="18" t="s">
        <v>83</v>
      </c>
      <c r="E53" s="18">
        <v>0</v>
      </c>
      <c r="F53" s="17">
        <v>18.59</v>
      </c>
      <c r="G53" s="17">
        <v>17.3</v>
      </c>
      <c r="H53" s="17">
        <v>16.010000000000002</v>
      </c>
      <c r="I53" s="16"/>
      <c r="J53" s="17">
        <v>18.97</v>
      </c>
      <c r="K53" s="17">
        <v>21.54</v>
      </c>
      <c r="L53" s="17">
        <v>25.7</v>
      </c>
      <c r="M53" s="17"/>
      <c r="N53" s="17">
        <v>23.234937921</v>
      </c>
      <c r="O53" s="17">
        <v>4.615974381</v>
      </c>
      <c r="P53" s="18" t="s">
        <v>15</v>
      </c>
      <c r="Q53" s="14" t="s">
        <v>562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84</v>
      </c>
      <c r="D54" s="19" t="s">
        <v>85</v>
      </c>
      <c r="E54" s="19">
        <v>5</v>
      </c>
      <c r="F54" s="16">
        <v>8.41</v>
      </c>
      <c r="G54" s="16">
        <v>6.47</v>
      </c>
      <c r="H54" s="16">
        <v>4.54</v>
      </c>
      <c r="I54" s="16"/>
      <c r="J54" s="16">
        <v>9.0399999999999991</v>
      </c>
      <c r="K54" s="16">
        <v>12.9</v>
      </c>
      <c r="L54" s="16">
        <v>19.16</v>
      </c>
      <c r="M54" s="16"/>
      <c r="N54" s="16">
        <v>48.766381555999999</v>
      </c>
      <c r="O54" s="35">
        <v>56.146509619</v>
      </c>
      <c r="P54" s="19" t="s">
        <v>15</v>
      </c>
      <c r="Q54" s="15" t="s">
        <v>563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86</v>
      </c>
      <c r="D55" s="18" t="s">
        <v>87</v>
      </c>
      <c r="E55" s="18">
        <v>3</v>
      </c>
      <c r="F55" s="17">
        <v>18.86</v>
      </c>
      <c r="G55" s="17">
        <v>16.57</v>
      </c>
      <c r="H55" s="17">
        <v>14.28</v>
      </c>
      <c r="I55" s="16"/>
      <c r="J55" s="17">
        <v>19.53</v>
      </c>
      <c r="K55" s="17">
        <v>24.1</v>
      </c>
      <c r="L55" s="17">
        <v>31.51</v>
      </c>
      <c r="M55" s="17"/>
      <c r="N55" s="17">
        <v>36.901396990999999</v>
      </c>
      <c r="O55" s="17">
        <v>301.37798157000003</v>
      </c>
      <c r="P55" s="18" t="s">
        <v>15</v>
      </c>
      <c r="Q55" s="14" t="s">
        <v>564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482</v>
      </c>
      <c r="D56" s="19" t="s">
        <v>483</v>
      </c>
      <c r="E56" s="19">
        <v>0</v>
      </c>
      <c r="F56" s="16">
        <v>2.98</v>
      </c>
      <c r="G56" s="16">
        <v>2.72</v>
      </c>
      <c r="H56" s="16">
        <v>2.46</v>
      </c>
      <c r="I56" s="16"/>
      <c r="J56" s="16">
        <v>3.07</v>
      </c>
      <c r="K56" s="16">
        <v>3.58</v>
      </c>
      <c r="L56" s="16">
        <v>4.42</v>
      </c>
      <c r="M56" s="16"/>
      <c r="N56" s="16">
        <v>36.675112579</v>
      </c>
      <c r="O56" s="35">
        <v>1.0587084285999999</v>
      </c>
      <c r="P56" s="19" t="s">
        <v>15</v>
      </c>
      <c r="Q56" s="15" t="s">
        <v>565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88</v>
      </c>
      <c r="D57" s="18" t="s">
        <v>89</v>
      </c>
      <c r="E57" s="18">
        <v>10</v>
      </c>
      <c r="F57" s="17">
        <v>28.33</v>
      </c>
      <c r="G57" s="17">
        <v>25.62</v>
      </c>
      <c r="H57" s="17">
        <v>22.92</v>
      </c>
      <c r="I57" s="16"/>
      <c r="J57" s="17">
        <v>30.52</v>
      </c>
      <c r="K57" s="17">
        <v>35.92</v>
      </c>
      <c r="L57" s="17">
        <v>44.66</v>
      </c>
      <c r="M57" s="17"/>
      <c r="N57" s="17">
        <v>61.444047034999997</v>
      </c>
      <c r="O57" s="17">
        <v>4.7706728738000006</v>
      </c>
      <c r="P57" s="18" t="s">
        <v>18</v>
      </c>
      <c r="Q57" s="14" t="s">
        <v>566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90</v>
      </c>
      <c r="D58" s="19" t="s">
        <v>91</v>
      </c>
      <c r="E58" s="19">
        <v>3</v>
      </c>
      <c r="F58" s="16">
        <v>58.11</v>
      </c>
      <c r="G58" s="16">
        <v>53.82</v>
      </c>
      <c r="H58" s="16">
        <v>49.53</v>
      </c>
      <c r="I58" s="16"/>
      <c r="J58" s="16">
        <v>59.91</v>
      </c>
      <c r="K58" s="16">
        <v>68.48</v>
      </c>
      <c r="L58" s="16">
        <v>82.36</v>
      </c>
      <c r="M58" s="16"/>
      <c r="N58" s="16">
        <v>34.803761332999997</v>
      </c>
      <c r="O58" s="35">
        <v>468.11832218999996</v>
      </c>
      <c r="P58" s="19" t="s">
        <v>15</v>
      </c>
      <c r="Q58" s="15" t="s">
        <v>567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8" t="s">
        <v>93</v>
      </c>
      <c r="E59" s="18">
        <v>3</v>
      </c>
      <c r="F59" s="17">
        <v>17.71</v>
      </c>
      <c r="G59" s="17">
        <v>16.37</v>
      </c>
      <c r="H59" s="17">
        <v>15.04</v>
      </c>
      <c r="I59" s="16"/>
      <c r="J59" s="17">
        <v>18.170000000000002</v>
      </c>
      <c r="K59" s="17">
        <v>20.83</v>
      </c>
      <c r="L59" s="17">
        <v>25.13</v>
      </c>
      <c r="M59" s="17"/>
      <c r="N59" s="17">
        <v>27.003541509000001</v>
      </c>
      <c r="O59" s="17">
        <v>99.167576856999986</v>
      </c>
      <c r="P59" s="18" t="s">
        <v>15</v>
      </c>
      <c r="Q59" s="14" t="s">
        <v>568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94</v>
      </c>
      <c r="D60" s="19" t="s">
        <v>95</v>
      </c>
      <c r="E60" s="19">
        <v>3</v>
      </c>
      <c r="F60" s="16">
        <v>6.21</v>
      </c>
      <c r="G60" s="16">
        <v>5.58</v>
      </c>
      <c r="H60" s="16">
        <v>4.95</v>
      </c>
      <c r="I60" s="16"/>
      <c r="J60" s="16">
        <v>6.41</v>
      </c>
      <c r="K60" s="16">
        <v>7.66</v>
      </c>
      <c r="L60" s="16">
        <v>9.6999999999999993</v>
      </c>
      <c r="M60" s="16"/>
      <c r="N60" s="16">
        <v>37.069984820000002</v>
      </c>
      <c r="O60" s="35">
        <v>7.4277004762000001</v>
      </c>
      <c r="P60" s="19" t="s">
        <v>15</v>
      </c>
      <c r="Q60" s="15" t="s">
        <v>569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8" t="s">
        <v>97</v>
      </c>
      <c r="E61" s="18">
        <v>0</v>
      </c>
      <c r="F61" s="17">
        <v>2.6</v>
      </c>
      <c r="G61" s="17">
        <v>2.29</v>
      </c>
      <c r="H61" s="17">
        <v>1.98</v>
      </c>
      <c r="I61" s="16"/>
      <c r="J61" s="17">
        <v>2.7</v>
      </c>
      <c r="K61" s="17">
        <v>3.31</v>
      </c>
      <c r="L61" s="17">
        <v>4.3099999999999996</v>
      </c>
      <c r="M61" s="17"/>
      <c r="N61" s="17">
        <v>35.542798325</v>
      </c>
      <c r="O61" s="17">
        <v>14.942069095000001</v>
      </c>
      <c r="P61" s="18" t="s">
        <v>15</v>
      </c>
      <c r="Q61" s="14" t="s">
        <v>570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98</v>
      </c>
      <c r="D62" s="19" t="s">
        <v>99</v>
      </c>
      <c r="E62" s="19">
        <v>4</v>
      </c>
      <c r="F62" s="16">
        <v>10.56</v>
      </c>
      <c r="G62" s="16">
        <v>9.3699999999999992</v>
      </c>
      <c r="H62" s="16">
        <v>8.18</v>
      </c>
      <c r="I62" s="16"/>
      <c r="J62" s="16">
        <v>10.64</v>
      </c>
      <c r="K62" s="16">
        <v>13.01</v>
      </c>
      <c r="L62" s="16">
        <v>16.850000000000001</v>
      </c>
      <c r="M62" s="16"/>
      <c r="N62" s="16">
        <v>49.086724726999996</v>
      </c>
      <c r="O62" s="35">
        <v>30.13325</v>
      </c>
      <c r="P62" s="19" t="s">
        <v>15</v>
      </c>
      <c r="Q62" s="15" t="s">
        <v>571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8" t="s">
        <v>101</v>
      </c>
      <c r="E63" s="18">
        <v>0</v>
      </c>
      <c r="F63" s="17">
        <v>10.88</v>
      </c>
      <c r="G63" s="17">
        <v>9.52</v>
      </c>
      <c r="H63" s="17">
        <v>8.16</v>
      </c>
      <c r="I63" s="16"/>
      <c r="J63" s="17">
        <v>11.28</v>
      </c>
      <c r="K63" s="17">
        <v>13.99</v>
      </c>
      <c r="L63" s="17">
        <v>18.38</v>
      </c>
      <c r="M63" s="17"/>
      <c r="N63" s="17">
        <v>27.665870762000001</v>
      </c>
      <c r="O63" s="17">
        <v>108.48705457</v>
      </c>
      <c r="P63" s="18" t="s">
        <v>15</v>
      </c>
      <c r="Q63" s="14" t="s">
        <v>572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102</v>
      </c>
      <c r="D64" s="19" t="s">
        <v>459</v>
      </c>
      <c r="E64" s="19">
        <v>3</v>
      </c>
      <c r="F64" s="16">
        <v>16.25</v>
      </c>
      <c r="G64" s="16">
        <v>14.31</v>
      </c>
      <c r="H64" s="16">
        <v>12.38</v>
      </c>
      <c r="I64" s="16"/>
      <c r="J64" s="16">
        <v>16.559999999999999</v>
      </c>
      <c r="K64" s="16">
        <v>20.420000000000002</v>
      </c>
      <c r="L64" s="16">
        <v>26.68</v>
      </c>
      <c r="M64" s="16"/>
      <c r="N64" s="16">
        <v>28.312849333999999</v>
      </c>
      <c r="O64" s="35">
        <v>3.7941980952000001</v>
      </c>
      <c r="P64" s="19" t="s">
        <v>15</v>
      </c>
      <c r="Q64" s="15" t="s">
        <v>573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8" t="s">
        <v>103</v>
      </c>
      <c r="E65" s="18">
        <v>3</v>
      </c>
      <c r="F65" s="17">
        <v>12.33</v>
      </c>
      <c r="G65" s="17">
        <v>11.26</v>
      </c>
      <c r="H65" s="17">
        <v>10.19</v>
      </c>
      <c r="I65" s="16"/>
      <c r="J65" s="17">
        <v>12.79</v>
      </c>
      <c r="K65" s="17">
        <v>14.92</v>
      </c>
      <c r="L65" s="17">
        <v>18.38</v>
      </c>
      <c r="M65" s="17"/>
      <c r="N65" s="17">
        <v>27.612181761999999</v>
      </c>
      <c r="O65" s="17">
        <v>240.79095533</v>
      </c>
      <c r="P65" s="18" t="s">
        <v>15</v>
      </c>
      <c r="Q65" s="14" t="s">
        <v>574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460</v>
      </c>
      <c r="D66" s="19" t="s">
        <v>461</v>
      </c>
      <c r="E66" s="19">
        <v>9</v>
      </c>
      <c r="F66" s="16">
        <v>65</v>
      </c>
      <c r="G66" s="16">
        <v>61.86</v>
      </c>
      <c r="H66" s="16">
        <v>58.73</v>
      </c>
      <c r="I66" s="16"/>
      <c r="J66" s="16">
        <v>70.3</v>
      </c>
      <c r="K66" s="16">
        <v>76.56</v>
      </c>
      <c r="L66" s="16">
        <v>86.69</v>
      </c>
      <c r="M66" s="16"/>
      <c r="N66" s="16">
        <v>62.276926265</v>
      </c>
      <c r="O66" s="35">
        <v>3.1816798124000001</v>
      </c>
      <c r="P66" s="19" t="s">
        <v>18</v>
      </c>
      <c r="Q66" s="15" t="s">
        <v>575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104</v>
      </c>
      <c r="D67" s="18" t="s">
        <v>105</v>
      </c>
      <c r="E67" s="18">
        <v>0</v>
      </c>
      <c r="F67" s="17">
        <v>2.71</v>
      </c>
      <c r="G67" s="17">
        <v>2.08</v>
      </c>
      <c r="H67" s="17">
        <v>1.46</v>
      </c>
      <c r="I67" s="16"/>
      <c r="J67" s="17">
        <v>2.89</v>
      </c>
      <c r="K67" s="17">
        <v>4.13</v>
      </c>
      <c r="L67" s="17">
        <v>6.15</v>
      </c>
      <c r="M67" s="17"/>
      <c r="N67" s="17">
        <v>25.009887001999999</v>
      </c>
      <c r="O67" s="17">
        <v>96.432762667000006</v>
      </c>
      <c r="P67" s="18" t="s">
        <v>15</v>
      </c>
      <c r="Q67" s="14" t="s">
        <v>576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106</v>
      </c>
      <c r="D68" s="19" t="s">
        <v>107</v>
      </c>
      <c r="E68" s="19">
        <v>0</v>
      </c>
      <c r="F68" s="16">
        <v>35.56</v>
      </c>
      <c r="G68" s="16">
        <v>27.07</v>
      </c>
      <c r="H68" s="16">
        <v>18.579999999999998</v>
      </c>
      <c r="I68" s="16"/>
      <c r="J68" s="16">
        <v>38.22</v>
      </c>
      <c r="K68" s="16">
        <v>55.19</v>
      </c>
      <c r="L68" s="16">
        <v>82.66</v>
      </c>
      <c r="M68" s="16"/>
      <c r="N68" s="16">
        <v>37.834149117999999</v>
      </c>
      <c r="O68" s="35">
        <v>6.9216173852000002</v>
      </c>
      <c r="P68" s="19" t="s">
        <v>15</v>
      </c>
      <c r="Q68" s="15" t="s">
        <v>577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108</v>
      </c>
      <c r="D69" s="18" t="s">
        <v>109</v>
      </c>
      <c r="E69" s="18">
        <v>3</v>
      </c>
      <c r="F69" s="17">
        <v>53.76</v>
      </c>
      <c r="G69" s="17">
        <v>47.86</v>
      </c>
      <c r="H69" s="17">
        <v>41.96</v>
      </c>
      <c r="I69" s="16"/>
      <c r="J69" s="17">
        <v>55.18</v>
      </c>
      <c r="K69" s="17">
        <v>66.97</v>
      </c>
      <c r="L69" s="17">
        <v>86.06</v>
      </c>
      <c r="M69" s="17"/>
      <c r="N69" s="17">
        <v>30.767911171000002</v>
      </c>
      <c r="O69" s="17">
        <v>236.62230152000001</v>
      </c>
      <c r="P69" s="18" t="s">
        <v>15</v>
      </c>
      <c r="Q69" s="14" t="s">
        <v>578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110</v>
      </c>
      <c r="D70" s="19" t="s">
        <v>111</v>
      </c>
      <c r="E70" s="19">
        <v>3</v>
      </c>
      <c r="F70" s="16">
        <v>15.67</v>
      </c>
      <c r="G70" s="16">
        <v>14.06</v>
      </c>
      <c r="H70" s="16">
        <v>12.46</v>
      </c>
      <c r="I70" s="16"/>
      <c r="J70" s="16">
        <v>16.079999999999998</v>
      </c>
      <c r="K70" s="16">
        <v>19.28</v>
      </c>
      <c r="L70" s="16">
        <v>24.46</v>
      </c>
      <c r="M70" s="16"/>
      <c r="N70" s="16">
        <v>34.6388617</v>
      </c>
      <c r="O70" s="35">
        <v>385.05023167000002</v>
      </c>
      <c r="P70" s="19" t="s">
        <v>15</v>
      </c>
      <c r="Q70" s="15" t="s">
        <v>579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112</v>
      </c>
      <c r="D71" s="18" t="s">
        <v>113</v>
      </c>
      <c r="E71" s="18">
        <v>0</v>
      </c>
      <c r="F71" s="17">
        <v>4.93</v>
      </c>
      <c r="G71" s="17">
        <v>4.3099999999999996</v>
      </c>
      <c r="H71" s="17">
        <v>3.7</v>
      </c>
      <c r="I71" s="16"/>
      <c r="J71" s="17">
        <v>5.2</v>
      </c>
      <c r="K71" s="17">
        <v>6.42</v>
      </c>
      <c r="L71" s="17">
        <v>8.4</v>
      </c>
      <c r="M71" s="17"/>
      <c r="N71" s="17">
        <v>34.067917596000001</v>
      </c>
      <c r="O71" s="17">
        <v>146.04234929</v>
      </c>
      <c r="P71" s="18" t="s">
        <v>15</v>
      </c>
      <c r="Q71" s="14" t="s">
        <v>580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114</v>
      </c>
      <c r="D72" s="19" t="s">
        <v>115</v>
      </c>
      <c r="E72" s="19">
        <v>3</v>
      </c>
      <c r="F72" s="16">
        <v>50.38</v>
      </c>
      <c r="G72" s="16">
        <v>46.76</v>
      </c>
      <c r="H72" s="16">
        <v>43.15</v>
      </c>
      <c r="I72" s="16"/>
      <c r="J72" s="16">
        <v>51.34</v>
      </c>
      <c r="K72" s="16">
        <v>58.56</v>
      </c>
      <c r="L72" s="16">
        <v>70.25</v>
      </c>
      <c r="M72" s="16"/>
      <c r="N72" s="16">
        <v>36.496949358000002</v>
      </c>
      <c r="O72" s="35">
        <v>124.37580133</v>
      </c>
      <c r="P72" s="19" t="s">
        <v>15</v>
      </c>
      <c r="Q72" s="15" t="s">
        <v>581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484</v>
      </c>
      <c r="D73" s="18" t="s">
        <v>485</v>
      </c>
      <c r="E73" s="18">
        <v>0</v>
      </c>
      <c r="F73" s="17">
        <v>5.26</v>
      </c>
      <c r="G73" s="17">
        <v>4.6399999999999997</v>
      </c>
      <c r="H73" s="17">
        <v>4.03</v>
      </c>
      <c r="I73" s="16"/>
      <c r="J73" s="17">
        <v>5.47</v>
      </c>
      <c r="K73" s="17">
        <v>6.69</v>
      </c>
      <c r="L73" s="17">
        <v>8.67</v>
      </c>
      <c r="M73" s="17"/>
      <c r="N73" s="17">
        <v>33.093629196000002</v>
      </c>
      <c r="O73" s="17">
        <v>3.7149782381000001</v>
      </c>
      <c r="P73" s="18" t="s">
        <v>15</v>
      </c>
      <c r="Q73" s="14" t="s">
        <v>582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116</v>
      </c>
      <c r="D74" s="19" t="s">
        <v>117</v>
      </c>
      <c r="E74" s="19">
        <v>0</v>
      </c>
      <c r="F74" s="16">
        <v>4.55</v>
      </c>
      <c r="G74" s="16">
        <v>3.97</v>
      </c>
      <c r="H74" s="16">
        <v>3.4</v>
      </c>
      <c r="I74" s="16"/>
      <c r="J74" s="16">
        <v>4.68</v>
      </c>
      <c r="K74" s="16">
        <v>5.82</v>
      </c>
      <c r="L74" s="16">
        <v>7.68</v>
      </c>
      <c r="M74" s="16"/>
      <c r="N74" s="16">
        <v>31.624178909000001</v>
      </c>
      <c r="O74" s="35">
        <v>36.073180237999999</v>
      </c>
      <c r="P74" s="19" t="s">
        <v>15</v>
      </c>
      <c r="Q74" s="15" t="s">
        <v>583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118</v>
      </c>
      <c r="D75" s="18" t="s">
        <v>119</v>
      </c>
      <c r="E75" s="18">
        <v>0</v>
      </c>
      <c r="F75" s="17">
        <v>29.12</v>
      </c>
      <c r="G75" s="17">
        <v>25.21</v>
      </c>
      <c r="H75" s="17">
        <v>21.3</v>
      </c>
      <c r="I75" s="16"/>
      <c r="J75" s="17">
        <v>29.68</v>
      </c>
      <c r="K75" s="17">
        <v>37.49</v>
      </c>
      <c r="L75" s="17">
        <v>50.13</v>
      </c>
      <c r="M75" s="17"/>
      <c r="N75" s="17">
        <v>21.494237756</v>
      </c>
      <c r="O75" s="17">
        <v>140.12927343000001</v>
      </c>
      <c r="P75" s="18" t="s">
        <v>15</v>
      </c>
      <c r="Q75" s="14" t="s">
        <v>584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120</v>
      </c>
      <c r="D76" s="19" t="s">
        <v>121</v>
      </c>
      <c r="E76" s="19">
        <v>0</v>
      </c>
      <c r="F76" s="16">
        <v>1.91</v>
      </c>
      <c r="G76" s="16">
        <v>1.61</v>
      </c>
      <c r="H76" s="16">
        <v>1.31</v>
      </c>
      <c r="I76" s="16"/>
      <c r="J76" s="16">
        <v>1.98</v>
      </c>
      <c r="K76" s="16">
        <v>2.57</v>
      </c>
      <c r="L76" s="16">
        <v>3.53</v>
      </c>
      <c r="M76" s="16"/>
      <c r="N76" s="16">
        <v>38.207072359000001</v>
      </c>
      <c r="O76" s="35">
        <v>27.623306238000001</v>
      </c>
      <c r="P76" s="19" t="s">
        <v>15</v>
      </c>
      <c r="Q76" s="15" t="s">
        <v>585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122</v>
      </c>
      <c r="D77" s="18" t="s">
        <v>123</v>
      </c>
      <c r="E77" s="18">
        <v>0</v>
      </c>
      <c r="F77" s="17">
        <v>23.11</v>
      </c>
      <c r="G77" s="17">
        <v>20.309999999999999</v>
      </c>
      <c r="H77" s="17">
        <v>17.510000000000002</v>
      </c>
      <c r="I77" s="16"/>
      <c r="J77" s="17">
        <v>24.09</v>
      </c>
      <c r="K77" s="17">
        <v>29.68</v>
      </c>
      <c r="L77" s="17">
        <v>38.74</v>
      </c>
      <c r="M77" s="17"/>
      <c r="N77" s="17">
        <v>21.480882774000001</v>
      </c>
      <c r="O77" s="17">
        <v>174.27432719000001</v>
      </c>
      <c r="P77" s="18" t="s">
        <v>15</v>
      </c>
      <c r="Q77" s="14" t="s">
        <v>586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122</v>
      </c>
      <c r="D78" s="19" t="s">
        <v>124</v>
      </c>
      <c r="E78" s="19">
        <v>0</v>
      </c>
      <c r="F78" s="16">
        <v>20.84</v>
      </c>
      <c r="G78" s="16">
        <v>17.73</v>
      </c>
      <c r="H78" s="16">
        <v>14.62</v>
      </c>
      <c r="I78" s="16"/>
      <c r="J78" s="16">
        <v>22.06</v>
      </c>
      <c r="K78" s="16">
        <v>28.27</v>
      </c>
      <c r="L78" s="16">
        <v>38.33</v>
      </c>
      <c r="M78" s="16"/>
      <c r="N78" s="16">
        <v>21.610905238000001</v>
      </c>
      <c r="O78" s="35">
        <v>17.145662667</v>
      </c>
      <c r="P78" s="19" t="s">
        <v>15</v>
      </c>
      <c r="Q78" s="15" t="s">
        <v>587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125</v>
      </c>
      <c r="D79" s="18" t="s">
        <v>126</v>
      </c>
      <c r="E79" s="18">
        <v>3</v>
      </c>
      <c r="F79" s="17">
        <v>2.93</v>
      </c>
      <c r="G79" s="17">
        <v>2.1800000000000002</v>
      </c>
      <c r="H79" s="17">
        <v>1.44</v>
      </c>
      <c r="I79" s="16"/>
      <c r="J79" s="17">
        <v>3.21</v>
      </c>
      <c r="K79" s="17">
        <v>4.6900000000000004</v>
      </c>
      <c r="L79" s="17">
        <v>7.1</v>
      </c>
      <c r="M79" s="17"/>
      <c r="N79" s="17">
        <v>36.413751052000002</v>
      </c>
      <c r="O79" s="17">
        <v>5.2763854761999998</v>
      </c>
      <c r="P79" s="18" t="s">
        <v>15</v>
      </c>
      <c r="Q79" s="14" t="s">
        <v>588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127</v>
      </c>
      <c r="D80" s="19" t="s">
        <v>128</v>
      </c>
      <c r="E80" s="19">
        <v>4</v>
      </c>
      <c r="F80" s="16">
        <v>18.100000000000001</v>
      </c>
      <c r="G80" s="16">
        <v>16.05</v>
      </c>
      <c r="H80" s="16">
        <v>14</v>
      </c>
      <c r="I80" s="16"/>
      <c r="J80" s="16">
        <v>18.25</v>
      </c>
      <c r="K80" s="16">
        <v>22.34</v>
      </c>
      <c r="L80" s="16">
        <v>28.96</v>
      </c>
      <c r="M80" s="16"/>
      <c r="N80" s="16">
        <v>57.324463733000002</v>
      </c>
      <c r="O80" s="35">
        <v>12.307932903999999</v>
      </c>
      <c r="P80" s="19" t="s">
        <v>15</v>
      </c>
      <c r="Q80" s="15" t="s">
        <v>589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129</v>
      </c>
      <c r="D81" s="18" t="s">
        <v>130</v>
      </c>
      <c r="E81" s="18">
        <v>3</v>
      </c>
      <c r="F81" s="17">
        <v>5.08</v>
      </c>
      <c r="G81" s="17">
        <v>4.53</v>
      </c>
      <c r="H81" s="17">
        <v>3.98</v>
      </c>
      <c r="I81" s="16"/>
      <c r="J81" s="17">
        <v>5.2</v>
      </c>
      <c r="K81" s="17">
        <v>6.29</v>
      </c>
      <c r="L81" s="17">
        <v>8.06</v>
      </c>
      <c r="M81" s="17"/>
      <c r="N81" s="17">
        <v>39.924920323999999</v>
      </c>
      <c r="O81" s="17">
        <v>14.535050714</v>
      </c>
      <c r="P81" s="18" t="s">
        <v>15</v>
      </c>
      <c r="Q81" s="14" t="s">
        <v>590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131</v>
      </c>
      <c r="D82" s="19" t="s">
        <v>132</v>
      </c>
      <c r="E82" s="19">
        <v>6</v>
      </c>
      <c r="F82" s="16">
        <v>13.06</v>
      </c>
      <c r="G82" s="16">
        <v>11.44</v>
      </c>
      <c r="H82" s="16">
        <v>9.82</v>
      </c>
      <c r="I82" s="16"/>
      <c r="J82" s="16">
        <v>13.52</v>
      </c>
      <c r="K82" s="16">
        <v>16.75</v>
      </c>
      <c r="L82" s="16">
        <v>21.98</v>
      </c>
      <c r="M82" s="16"/>
      <c r="N82" s="16">
        <v>27.299785306</v>
      </c>
      <c r="O82" s="35">
        <v>10.924282523</v>
      </c>
      <c r="P82" s="19" t="s">
        <v>15</v>
      </c>
      <c r="Q82" s="15" t="s">
        <v>591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133</v>
      </c>
      <c r="D83" s="18" t="s">
        <v>134</v>
      </c>
      <c r="E83" s="18">
        <v>0</v>
      </c>
      <c r="F83" s="17">
        <v>12.68</v>
      </c>
      <c r="G83" s="17">
        <v>11.31</v>
      </c>
      <c r="H83" s="17">
        <v>9.94</v>
      </c>
      <c r="I83" s="16"/>
      <c r="J83" s="17">
        <v>13.03</v>
      </c>
      <c r="K83" s="17">
        <v>15.76</v>
      </c>
      <c r="L83" s="17">
        <v>20.18</v>
      </c>
      <c r="M83" s="17"/>
      <c r="N83" s="17">
        <v>30.085663359000002</v>
      </c>
      <c r="O83" s="17">
        <v>112.21578509000001</v>
      </c>
      <c r="P83" s="18" t="s">
        <v>15</v>
      </c>
      <c r="Q83" s="14" t="s">
        <v>592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135</v>
      </c>
      <c r="D84" s="19" t="s">
        <v>136</v>
      </c>
      <c r="E84" s="19">
        <v>0</v>
      </c>
      <c r="F84" s="16">
        <v>8.6999999999999993</v>
      </c>
      <c r="G84" s="16">
        <v>7.28</v>
      </c>
      <c r="H84" s="16">
        <v>5.87</v>
      </c>
      <c r="I84" s="16"/>
      <c r="J84" s="16">
        <v>8.92</v>
      </c>
      <c r="K84" s="16">
        <v>11.74</v>
      </c>
      <c r="L84" s="16">
        <v>16.309999999999999</v>
      </c>
      <c r="M84" s="16"/>
      <c r="N84" s="16">
        <v>31.716400497999999</v>
      </c>
      <c r="O84" s="35">
        <v>69.275712713999994</v>
      </c>
      <c r="P84" s="19" t="s">
        <v>15</v>
      </c>
      <c r="Q84" s="15" t="s">
        <v>593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137</v>
      </c>
      <c r="D85" s="18" t="s">
        <v>138</v>
      </c>
      <c r="E85" s="18">
        <v>4</v>
      </c>
      <c r="F85" s="17" t="s">
        <v>35</v>
      </c>
      <c r="G85" s="17" t="s">
        <v>35</v>
      </c>
      <c r="H85" s="17" t="s">
        <v>35</v>
      </c>
      <c r="I85" s="16"/>
      <c r="J85" s="17" t="s">
        <v>35</v>
      </c>
      <c r="K85" s="17" t="s">
        <v>35</v>
      </c>
      <c r="L85" s="17" t="s">
        <v>35</v>
      </c>
      <c r="M85" s="17"/>
      <c r="N85" s="17" t="s">
        <v>35</v>
      </c>
      <c r="O85" s="17" t="s">
        <v>35</v>
      </c>
      <c r="P85" s="18" t="s">
        <v>35</v>
      </c>
      <c r="Q85" s="14" t="s">
        <v>36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139</v>
      </c>
      <c r="D86" s="19" t="s">
        <v>140</v>
      </c>
      <c r="E86" s="19">
        <v>0</v>
      </c>
      <c r="F86" s="16">
        <v>75.8</v>
      </c>
      <c r="G86" s="16">
        <v>65.48</v>
      </c>
      <c r="H86" s="16">
        <v>55.17</v>
      </c>
      <c r="I86" s="16"/>
      <c r="J86" s="16">
        <v>78.95</v>
      </c>
      <c r="K86" s="16">
        <v>99.57</v>
      </c>
      <c r="L86" s="16">
        <v>132.94999999999999</v>
      </c>
      <c r="M86" s="16"/>
      <c r="N86" s="16">
        <v>30.292798473000001</v>
      </c>
      <c r="O86" s="35">
        <v>428.01386894999996</v>
      </c>
      <c r="P86" s="19" t="s">
        <v>15</v>
      </c>
      <c r="Q86" s="15" t="s">
        <v>594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141</v>
      </c>
      <c r="D87" s="18" t="s">
        <v>142</v>
      </c>
      <c r="E87" s="18">
        <v>3</v>
      </c>
      <c r="F87" s="17">
        <v>51.58</v>
      </c>
      <c r="G87" s="17">
        <v>47.52</v>
      </c>
      <c r="H87" s="17">
        <v>43.47</v>
      </c>
      <c r="I87" s="16"/>
      <c r="J87" s="17">
        <v>53.68</v>
      </c>
      <c r="K87" s="17">
        <v>61.78</v>
      </c>
      <c r="L87" s="17">
        <v>74.900000000000006</v>
      </c>
      <c r="M87" s="17"/>
      <c r="N87" s="17">
        <v>26.405441657000001</v>
      </c>
      <c r="O87" s="17">
        <v>181.78113729</v>
      </c>
      <c r="P87" s="18" t="s">
        <v>15</v>
      </c>
      <c r="Q87" s="14" t="s">
        <v>595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143</v>
      </c>
      <c r="D88" s="19" t="s">
        <v>144</v>
      </c>
      <c r="E88" s="19">
        <v>7</v>
      </c>
      <c r="F88" s="16">
        <v>26.38</v>
      </c>
      <c r="G88" s="16">
        <v>23.16</v>
      </c>
      <c r="H88" s="16">
        <v>19.940000000000001</v>
      </c>
      <c r="I88" s="16"/>
      <c r="J88" s="16">
        <v>28.12</v>
      </c>
      <c r="K88" s="16">
        <v>34.549999999999997</v>
      </c>
      <c r="L88" s="16">
        <v>44.97</v>
      </c>
      <c r="M88" s="16"/>
      <c r="N88" s="16">
        <v>51.324640960000004</v>
      </c>
      <c r="O88" s="35">
        <v>314.29232861999998</v>
      </c>
      <c r="P88" s="19" t="s">
        <v>18</v>
      </c>
      <c r="Q88" s="15" t="s">
        <v>596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145</v>
      </c>
      <c r="D89" s="18" t="s">
        <v>146</v>
      </c>
      <c r="E89" s="18">
        <v>3</v>
      </c>
      <c r="F89" s="17">
        <v>34.5</v>
      </c>
      <c r="G89" s="17">
        <v>31.67</v>
      </c>
      <c r="H89" s="17">
        <v>28.85</v>
      </c>
      <c r="I89" s="16"/>
      <c r="J89" s="17">
        <v>35.26</v>
      </c>
      <c r="K89" s="17">
        <v>40.9</v>
      </c>
      <c r="L89" s="17">
        <v>50.03</v>
      </c>
      <c r="M89" s="17"/>
      <c r="N89" s="17">
        <v>37.492718113999999</v>
      </c>
      <c r="O89" s="17">
        <v>86.172310381000003</v>
      </c>
      <c r="P89" s="18" t="s">
        <v>15</v>
      </c>
      <c r="Q89" s="14" t="s">
        <v>597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147</v>
      </c>
      <c r="D90" s="19" t="s">
        <v>148</v>
      </c>
      <c r="E90" s="19">
        <v>3</v>
      </c>
      <c r="F90" s="16">
        <v>41.45</v>
      </c>
      <c r="G90" s="16">
        <v>38.520000000000003</v>
      </c>
      <c r="H90" s="16">
        <v>35.6</v>
      </c>
      <c r="I90" s="16"/>
      <c r="J90" s="16">
        <v>42.46</v>
      </c>
      <c r="K90" s="16">
        <v>48.3</v>
      </c>
      <c r="L90" s="16">
        <v>57.76</v>
      </c>
      <c r="M90" s="16"/>
      <c r="N90" s="16">
        <v>33.485064713</v>
      </c>
      <c r="O90" s="35">
        <v>356.01228905000005</v>
      </c>
      <c r="P90" s="19" t="s">
        <v>15</v>
      </c>
      <c r="Q90" s="15" t="s">
        <v>598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149</v>
      </c>
      <c r="D91" s="18" t="s">
        <v>150</v>
      </c>
      <c r="E91" s="18">
        <v>0</v>
      </c>
      <c r="F91" s="17">
        <v>6.21</v>
      </c>
      <c r="G91" s="17">
        <v>5.48</v>
      </c>
      <c r="H91" s="17">
        <v>4.76</v>
      </c>
      <c r="I91" s="16"/>
      <c r="J91" s="17">
        <v>6.48</v>
      </c>
      <c r="K91" s="17">
        <v>7.92</v>
      </c>
      <c r="L91" s="17">
        <v>10.26</v>
      </c>
      <c r="M91" s="17"/>
      <c r="N91" s="17">
        <v>24.019118816999999</v>
      </c>
      <c r="O91" s="17">
        <v>5.4796328571000004</v>
      </c>
      <c r="P91" s="18" t="s">
        <v>15</v>
      </c>
      <c r="Q91" s="14" t="s">
        <v>599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151</v>
      </c>
      <c r="D92" s="19" t="s">
        <v>152</v>
      </c>
      <c r="E92" s="19">
        <v>3</v>
      </c>
      <c r="F92" s="16">
        <v>13.88</v>
      </c>
      <c r="G92" s="16">
        <v>12.8</v>
      </c>
      <c r="H92" s="16">
        <v>11.73</v>
      </c>
      <c r="I92" s="16"/>
      <c r="J92" s="16">
        <v>14.36</v>
      </c>
      <c r="K92" s="16">
        <v>16.5</v>
      </c>
      <c r="L92" s="16">
        <v>19.97</v>
      </c>
      <c r="M92" s="16"/>
      <c r="N92" s="16">
        <v>33.701993264000002</v>
      </c>
      <c r="O92" s="35">
        <v>30.40779281</v>
      </c>
      <c r="P92" s="19" t="s">
        <v>15</v>
      </c>
      <c r="Q92" s="15" t="s">
        <v>600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153</v>
      </c>
      <c r="D93" s="18" t="s">
        <v>154</v>
      </c>
      <c r="E93" s="18">
        <v>3</v>
      </c>
      <c r="F93" s="17">
        <v>7.62</v>
      </c>
      <c r="G93" s="17">
        <v>6.94</v>
      </c>
      <c r="H93" s="17">
        <v>6.26</v>
      </c>
      <c r="I93" s="16"/>
      <c r="J93" s="17">
        <v>7.85</v>
      </c>
      <c r="K93" s="17">
        <v>9.1999999999999993</v>
      </c>
      <c r="L93" s="17">
        <v>11.39</v>
      </c>
      <c r="M93" s="17"/>
      <c r="N93" s="17">
        <v>29.611841634000001</v>
      </c>
      <c r="O93" s="17">
        <v>5.8290655714000001</v>
      </c>
      <c r="P93" s="18" t="s">
        <v>15</v>
      </c>
      <c r="Q93" s="14" t="s">
        <v>601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155</v>
      </c>
      <c r="D94" s="19" t="s">
        <v>156</v>
      </c>
      <c r="E94" s="19">
        <v>5</v>
      </c>
      <c r="F94" s="16">
        <v>15.82</v>
      </c>
      <c r="G94" s="16">
        <v>14.76</v>
      </c>
      <c r="H94" s="16">
        <v>13.7</v>
      </c>
      <c r="I94" s="16"/>
      <c r="J94" s="16">
        <v>16.16</v>
      </c>
      <c r="K94" s="16">
        <v>18.27</v>
      </c>
      <c r="L94" s="16">
        <v>21.7</v>
      </c>
      <c r="M94" s="16"/>
      <c r="N94" s="16">
        <v>40.224894413999998</v>
      </c>
      <c r="O94" s="35">
        <v>42.339208618999997</v>
      </c>
      <c r="P94" s="19" t="s">
        <v>15</v>
      </c>
      <c r="Q94" s="15" t="s">
        <v>602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157</v>
      </c>
      <c r="D95" s="18" t="s">
        <v>158</v>
      </c>
      <c r="E95" s="18">
        <v>0</v>
      </c>
      <c r="F95" s="17">
        <v>21.16</v>
      </c>
      <c r="G95" s="17">
        <v>19.62</v>
      </c>
      <c r="H95" s="17">
        <v>18.09</v>
      </c>
      <c r="I95" s="16"/>
      <c r="J95" s="17">
        <v>22.01</v>
      </c>
      <c r="K95" s="17">
        <v>25.07</v>
      </c>
      <c r="L95" s="17">
        <v>30.03</v>
      </c>
      <c r="M95" s="17"/>
      <c r="N95" s="17">
        <v>38.058742395000003</v>
      </c>
      <c r="O95" s="17">
        <v>6.0522010475999997</v>
      </c>
      <c r="P95" s="18" t="s">
        <v>15</v>
      </c>
      <c r="Q95" s="14" t="s">
        <v>603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159</v>
      </c>
      <c r="D96" s="19" t="s">
        <v>160</v>
      </c>
      <c r="E96" s="19">
        <v>7</v>
      </c>
      <c r="F96" s="16">
        <v>22.34</v>
      </c>
      <c r="G96" s="16">
        <v>20.12</v>
      </c>
      <c r="H96" s="16">
        <v>17.91</v>
      </c>
      <c r="I96" s="16"/>
      <c r="J96" s="16">
        <v>23.95</v>
      </c>
      <c r="K96" s="16">
        <v>28.37</v>
      </c>
      <c r="L96" s="16">
        <v>35.53</v>
      </c>
      <c r="M96" s="16"/>
      <c r="N96" s="16">
        <v>76.616360018999998</v>
      </c>
      <c r="O96" s="35">
        <v>266.83206729</v>
      </c>
      <c r="P96" s="19" t="s">
        <v>18</v>
      </c>
      <c r="Q96" s="15" t="s">
        <v>604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161</v>
      </c>
      <c r="D97" s="18" t="s">
        <v>162</v>
      </c>
      <c r="E97" s="18">
        <v>7</v>
      </c>
      <c r="F97" s="17">
        <v>9.76</v>
      </c>
      <c r="G97" s="17">
        <v>8.82</v>
      </c>
      <c r="H97" s="17">
        <v>7.88</v>
      </c>
      <c r="I97" s="16"/>
      <c r="J97" s="17">
        <v>10.61</v>
      </c>
      <c r="K97" s="17">
        <v>12.48</v>
      </c>
      <c r="L97" s="17">
        <v>15.5</v>
      </c>
      <c r="M97" s="17"/>
      <c r="N97" s="17">
        <v>68.504423603999996</v>
      </c>
      <c r="O97" s="17">
        <v>73.861931761999998</v>
      </c>
      <c r="P97" s="18" t="s">
        <v>18</v>
      </c>
      <c r="Q97" s="14" t="s">
        <v>605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163</v>
      </c>
      <c r="D98" s="19" t="s">
        <v>164</v>
      </c>
      <c r="E98" s="19">
        <v>0</v>
      </c>
      <c r="F98" s="16">
        <v>14.68</v>
      </c>
      <c r="G98" s="16">
        <v>13.14</v>
      </c>
      <c r="H98" s="16">
        <v>11.6</v>
      </c>
      <c r="I98" s="16"/>
      <c r="J98" s="16">
        <v>15.06</v>
      </c>
      <c r="K98" s="16">
        <v>18.13</v>
      </c>
      <c r="L98" s="16">
        <v>23.1</v>
      </c>
      <c r="M98" s="16"/>
      <c r="N98" s="16">
        <v>26.397388262</v>
      </c>
      <c r="O98" s="35">
        <v>43.528878951999999</v>
      </c>
      <c r="P98" s="19" t="s">
        <v>15</v>
      </c>
      <c r="Q98" s="15" t="s">
        <v>606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165</v>
      </c>
      <c r="D99" s="18" t="s">
        <v>166</v>
      </c>
      <c r="E99" s="18">
        <v>3</v>
      </c>
      <c r="F99" s="17">
        <v>4.32</v>
      </c>
      <c r="G99" s="17">
        <v>4.08</v>
      </c>
      <c r="H99" s="17">
        <v>3.84</v>
      </c>
      <c r="I99" s="16"/>
      <c r="J99" s="17">
        <v>4.37</v>
      </c>
      <c r="K99" s="17">
        <v>4.84</v>
      </c>
      <c r="L99" s="17">
        <v>5.6</v>
      </c>
      <c r="M99" s="17"/>
      <c r="N99" s="17">
        <v>25.897112775</v>
      </c>
      <c r="O99" s="17">
        <v>18.805938429000001</v>
      </c>
      <c r="P99" s="18" t="s">
        <v>15</v>
      </c>
      <c r="Q99" s="14" t="s">
        <v>607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167</v>
      </c>
      <c r="D100" s="19" t="s">
        <v>168</v>
      </c>
      <c r="E100" s="19">
        <v>0</v>
      </c>
      <c r="F100" s="16">
        <v>4.26</v>
      </c>
      <c r="G100" s="16">
        <v>3.65</v>
      </c>
      <c r="H100" s="16">
        <v>3.04</v>
      </c>
      <c r="I100" s="16"/>
      <c r="J100" s="16">
        <v>4.4800000000000004</v>
      </c>
      <c r="K100" s="16">
        <v>5.69</v>
      </c>
      <c r="L100" s="16">
        <v>7.65</v>
      </c>
      <c r="M100" s="16"/>
      <c r="N100" s="16">
        <v>35.931314591000003</v>
      </c>
      <c r="O100" s="35">
        <v>59.952112476000003</v>
      </c>
      <c r="P100" s="19" t="s">
        <v>15</v>
      </c>
      <c r="Q100" s="15" t="s">
        <v>608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169</v>
      </c>
      <c r="D101" s="18" t="s">
        <v>170</v>
      </c>
      <c r="E101" s="18">
        <v>0</v>
      </c>
      <c r="F101" s="17">
        <v>10.82</v>
      </c>
      <c r="G101" s="17">
        <v>9.31</v>
      </c>
      <c r="H101" s="17">
        <v>7.8</v>
      </c>
      <c r="I101" s="16"/>
      <c r="J101" s="17">
        <v>11.23</v>
      </c>
      <c r="K101" s="17">
        <v>14.24</v>
      </c>
      <c r="L101" s="17">
        <v>19.12</v>
      </c>
      <c r="M101" s="17"/>
      <c r="N101" s="17">
        <v>27.702548058000001</v>
      </c>
      <c r="O101" s="17">
        <v>23.418022189999999</v>
      </c>
      <c r="P101" s="18" t="s">
        <v>15</v>
      </c>
      <c r="Q101" s="14" t="s">
        <v>609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171</v>
      </c>
      <c r="D102" s="19" t="s">
        <v>172</v>
      </c>
      <c r="E102" s="19">
        <v>0</v>
      </c>
      <c r="F102" s="16">
        <v>11.57</v>
      </c>
      <c r="G102" s="16">
        <v>8.57</v>
      </c>
      <c r="H102" s="16">
        <v>5.58</v>
      </c>
      <c r="I102" s="16"/>
      <c r="J102" s="16">
        <v>12.16</v>
      </c>
      <c r="K102" s="16">
        <v>18.14</v>
      </c>
      <c r="L102" s="16">
        <v>27.82</v>
      </c>
      <c r="M102" s="16"/>
      <c r="N102" s="16">
        <v>44.862365693999998</v>
      </c>
      <c r="O102" s="35">
        <v>139.43348167000002</v>
      </c>
      <c r="P102" s="19" t="s">
        <v>15</v>
      </c>
      <c r="Q102" s="15" t="s">
        <v>610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486</v>
      </c>
      <c r="D103" s="18" t="s">
        <v>487</v>
      </c>
      <c r="E103" s="18">
        <v>1</v>
      </c>
      <c r="F103" s="17">
        <v>3.05</v>
      </c>
      <c r="G103" s="17">
        <v>2.7</v>
      </c>
      <c r="H103" s="17">
        <v>2.35</v>
      </c>
      <c r="I103" s="16"/>
      <c r="J103" s="17">
        <v>3.29</v>
      </c>
      <c r="K103" s="17">
        <v>3.98</v>
      </c>
      <c r="L103" s="17">
        <v>5.1100000000000003</v>
      </c>
      <c r="M103" s="17"/>
      <c r="N103" s="17">
        <v>37.626702833000003</v>
      </c>
      <c r="O103" s="17">
        <v>1.3643650476</v>
      </c>
      <c r="P103" s="18" t="s">
        <v>15</v>
      </c>
      <c r="Q103" s="14" t="s">
        <v>611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173</v>
      </c>
      <c r="D104" s="19" t="s">
        <v>174</v>
      </c>
      <c r="E104" s="19">
        <v>0</v>
      </c>
      <c r="F104" s="16">
        <v>2.1</v>
      </c>
      <c r="G104" s="16">
        <v>1.68</v>
      </c>
      <c r="H104" s="16">
        <v>1.27</v>
      </c>
      <c r="I104" s="16"/>
      <c r="J104" s="16">
        <v>2.19</v>
      </c>
      <c r="K104" s="16">
        <v>3.01</v>
      </c>
      <c r="L104" s="16">
        <v>4.33</v>
      </c>
      <c r="M104" s="16"/>
      <c r="N104" s="16">
        <v>31.607345692999999</v>
      </c>
      <c r="O104" s="35">
        <v>2.7417826666999998</v>
      </c>
      <c r="P104" s="19" t="s">
        <v>15</v>
      </c>
      <c r="Q104" s="15" t="s">
        <v>612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175</v>
      </c>
      <c r="D105" s="18" t="s">
        <v>176</v>
      </c>
      <c r="E105" s="18">
        <v>3</v>
      </c>
      <c r="F105" s="17">
        <v>3.26</v>
      </c>
      <c r="G105" s="17">
        <v>2.9</v>
      </c>
      <c r="H105" s="17">
        <v>2.5499999999999998</v>
      </c>
      <c r="I105" s="16"/>
      <c r="J105" s="17">
        <v>3.37</v>
      </c>
      <c r="K105" s="17">
        <v>4.07</v>
      </c>
      <c r="L105" s="17">
        <v>5.21</v>
      </c>
      <c r="M105" s="17"/>
      <c r="N105" s="17">
        <v>21.755283974000001</v>
      </c>
      <c r="O105" s="17">
        <v>7.7564660952000004</v>
      </c>
      <c r="P105" s="18" t="s">
        <v>15</v>
      </c>
      <c r="Q105" s="14" t="s">
        <v>613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177</v>
      </c>
      <c r="D106" s="19" t="s">
        <v>178</v>
      </c>
      <c r="E106" s="19">
        <v>3</v>
      </c>
      <c r="F106" s="16">
        <v>22.09</v>
      </c>
      <c r="G106" s="16">
        <v>20.6</v>
      </c>
      <c r="H106" s="16">
        <v>19.11</v>
      </c>
      <c r="I106" s="16"/>
      <c r="J106" s="16">
        <v>23.28</v>
      </c>
      <c r="K106" s="16">
        <v>26.25</v>
      </c>
      <c r="L106" s="16">
        <v>31.05</v>
      </c>
      <c r="M106" s="16"/>
      <c r="N106" s="16">
        <v>47.443204754999996</v>
      </c>
      <c r="O106" s="35">
        <v>75.978093238</v>
      </c>
      <c r="P106" s="19" t="s">
        <v>15</v>
      </c>
      <c r="Q106" s="15" t="s">
        <v>614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179</v>
      </c>
      <c r="D107" s="18" t="s">
        <v>180</v>
      </c>
      <c r="E107" s="18">
        <v>3</v>
      </c>
      <c r="F107" s="17">
        <v>27.42</v>
      </c>
      <c r="G107" s="17">
        <v>25.57</v>
      </c>
      <c r="H107" s="17">
        <v>23.73</v>
      </c>
      <c r="I107" s="16"/>
      <c r="J107" s="17">
        <v>27.98</v>
      </c>
      <c r="K107" s="17">
        <v>31.66</v>
      </c>
      <c r="L107" s="17">
        <v>37.630000000000003</v>
      </c>
      <c r="M107" s="17"/>
      <c r="N107" s="17">
        <v>34.464969471000003</v>
      </c>
      <c r="O107" s="17">
        <v>53.072952952000001</v>
      </c>
      <c r="P107" s="18" t="s">
        <v>15</v>
      </c>
      <c r="Q107" s="14" t="s">
        <v>615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181</v>
      </c>
      <c r="D108" s="19" t="s">
        <v>182</v>
      </c>
      <c r="E108" s="19">
        <v>10</v>
      </c>
      <c r="F108" s="16">
        <v>71.459999999999994</v>
      </c>
      <c r="G108" s="16">
        <v>57.26</v>
      </c>
      <c r="H108" s="16">
        <v>43.07</v>
      </c>
      <c r="I108" s="16"/>
      <c r="J108" s="16">
        <v>79</v>
      </c>
      <c r="K108" s="16">
        <v>107.38</v>
      </c>
      <c r="L108" s="16">
        <v>153.31</v>
      </c>
      <c r="M108" s="16"/>
      <c r="N108" s="16">
        <v>90.171159971999998</v>
      </c>
      <c r="O108" s="35">
        <v>14.957075025</v>
      </c>
      <c r="P108" s="19" t="s">
        <v>18</v>
      </c>
      <c r="Q108" s="15" t="s">
        <v>616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183</v>
      </c>
      <c r="D109" s="18" t="s">
        <v>184</v>
      </c>
      <c r="E109" s="18">
        <v>3</v>
      </c>
      <c r="F109" s="17">
        <v>13.82</v>
      </c>
      <c r="G109" s="17">
        <v>12.27</v>
      </c>
      <c r="H109" s="17">
        <v>10.73</v>
      </c>
      <c r="I109" s="16"/>
      <c r="J109" s="17">
        <v>14</v>
      </c>
      <c r="K109" s="17">
        <v>17.079999999999998</v>
      </c>
      <c r="L109" s="17">
        <v>22.07</v>
      </c>
      <c r="M109" s="17"/>
      <c r="N109" s="17">
        <v>38.019168960999998</v>
      </c>
      <c r="O109" s="17">
        <v>37.840529095000001</v>
      </c>
      <c r="P109" s="18" t="s">
        <v>15</v>
      </c>
      <c r="Q109" s="14" t="s">
        <v>617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185</v>
      </c>
      <c r="D110" s="19" t="s">
        <v>186</v>
      </c>
      <c r="E110" s="19">
        <v>0</v>
      </c>
      <c r="F110" s="16">
        <v>37.21</v>
      </c>
      <c r="G110" s="16">
        <v>32.380000000000003</v>
      </c>
      <c r="H110" s="16">
        <v>27.55</v>
      </c>
      <c r="I110" s="16"/>
      <c r="J110" s="16">
        <v>38.71</v>
      </c>
      <c r="K110" s="16">
        <v>48.36</v>
      </c>
      <c r="L110" s="16">
        <v>63.98</v>
      </c>
      <c r="M110" s="16"/>
      <c r="N110" s="16">
        <v>22.307094887000002</v>
      </c>
      <c r="O110" s="35">
        <v>78.850892189000007</v>
      </c>
      <c r="P110" s="19" t="s">
        <v>15</v>
      </c>
      <c r="Q110" s="15" t="s">
        <v>618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187</v>
      </c>
      <c r="D111" s="18" t="s">
        <v>188</v>
      </c>
      <c r="E111" s="18">
        <v>0</v>
      </c>
      <c r="F111" s="17">
        <v>9.35</v>
      </c>
      <c r="G111" s="17">
        <v>8.6</v>
      </c>
      <c r="H111" s="17">
        <v>7.86</v>
      </c>
      <c r="I111" s="16"/>
      <c r="J111" s="17">
        <v>9.6199999999999992</v>
      </c>
      <c r="K111" s="17">
        <v>11.1</v>
      </c>
      <c r="L111" s="17">
        <v>13.5</v>
      </c>
      <c r="M111" s="17"/>
      <c r="N111" s="17">
        <v>38.330684083000001</v>
      </c>
      <c r="O111" s="17">
        <v>14.386573571000001</v>
      </c>
      <c r="P111" s="18" t="s">
        <v>15</v>
      </c>
      <c r="Q111" s="14" t="s">
        <v>619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189</v>
      </c>
      <c r="D112" s="19" t="s">
        <v>190</v>
      </c>
      <c r="E112" s="19">
        <v>0</v>
      </c>
      <c r="F112" s="16">
        <v>8.06</v>
      </c>
      <c r="G112" s="16">
        <v>7.53</v>
      </c>
      <c r="H112" s="16">
        <v>7</v>
      </c>
      <c r="I112" s="16"/>
      <c r="J112" s="16">
        <v>8.2200000000000006</v>
      </c>
      <c r="K112" s="16">
        <v>9.27</v>
      </c>
      <c r="L112" s="16">
        <v>10.98</v>
      </c>
      <c r="M112" s="16"/>
      <c r="N112" s="16">
        <v>22.339327740000002</v>
      </c>
      <c r="O112" s="35">
        <v>8.0806979048000009</v>
      </c>
      <c r="P112" s="19" t="s">
        <v>15</v>
      </c>
      <c r="Q112" s="15" t="s">
        <v>620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191</v>
      </c>
      <c r="D113" s="18" t="s">
        <v>192</v>
      </c>
      <c r="E113" s="18">
        <v>3</v>
      </c>
      <c r="F113" s="17">
        <v>52.19</v>
      </c>
      <c r="G113" s="17">
        <v>47.16</v>
      </c>
      <c r="H113" s="17">
        <v>42.14</v>
      </c>
      <c r="I113" s="16"/>
      <c r="J113" s="17">
        <v>53.17</v>
      </c>
      <c r="K113" s="17">
        <v>63.21</v>
      </c>
      <c r="L113" s="17">
        <v>79.47</v>
      </c>
      <c r="M113" s="17"/>
      <c r="N113" s="17">
        <v>32.283367816999998</v>
      </c>
      <c r="O113" s="17">
        <v>46.669857857000004</v>
      </c>
      <c r="P113" s="18" t="s">
        <v>15</v>
      </c>
      <c r="Q113" s="14" t="s">
        <v>621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193</v>
      </c>
      <c r="D114" s="19" t="s">
        <v>194</v>
      </c>
      <c r="E114" s="19">
        <v>3</v>
      </c>
      <c r="F114" s="16">
        <v>28.58</v>
      </c>
      <c r="G114" s="16">
        <v>26.34</v>
      </c>
      <c r="H114" s="16">
        <v>24.11</v>
      </c>
      <c r="I114" s="16"/>
      <c r="J114" s="16">
        <v>29.17</v>
      </c>
      <c r="K114" s="16">
        <v>33.630000000000003</v>
      </c>
      <c r="L114" s="16">
        <v>40.86</v>
      </c>
      <c r="M114" s="16"/>
      <c r="N114" s="16">
        <v>31.516385139</v>
      </c>
      <c r="O114" s="35">
        <v>97.555375810000001</v>
      </c>
      <c r="P114" s="19" t="s">
        <v>15</v>
      </c>
      <c r="Q114" s="15" t="s">
        <v>622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195</v>
      </c>
      <c r="D115" s="18" t="s">
        <v>623</v>
      </c>
      <c r="E115" s="18">
        <v>3</v>
      </c>
      <c r="F115" s="17">
        <v>13.58</v>
      </c>
      <c r="G115" s="17">
        <v>12.53</v>
      </c>
      <c r="H115" s="17">
        <v>11.49</v>
      </c>
      <c r="I115" s="16"/>
      <c r="J115" s="17">
        <v>13.95</v>
      </c>
      <c r="K115" s="17">
        <v>16.03</v>
      </c>
      <c r="L115" s="17">
        <v>19.420000000000002</v>
      </c>
      <c r="M115" s="17"/>
      <c r="N115" s="17">
        <v>29.664972843000001</v>
      </c>
      <c r="O115" s="17">
        <v>2.7708267142999996</v>
      </c>
      <c r="P115" s="18" t="s">
        <v>15</v>
      </c>
      <c r="Q115" s="14" t="s">
        <v>624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195</v>
      </c>
      <c r="D116" s="19" t="s">
        <v>196</v>
      </c>
      <c r="E116" s="19">
        <v>3</v>
      </c>
      <c r="F116" s="16">
        <v>13.64</v>
      </c>
      <c r="G116" s="16">
        <v>12.44</v>
      </c>
      <c r="H116" s="16">
        <v>11.24</v>
      </c>
      <c r="I116" s="16"/>
      <c r="J116" s="16">
        <v>14.03</v>
      </c>
      <c r="K116" s="16">
        <v>16.420000000000002</v>
      </c>
      <c r="L116" s="16">
        <v>20.28</v>
      </c>
      <c r="M116" s="16"/>
      <c r="N116" s="16">
        <v>29.805815732999999</v>
      </c>
      <c r="O116" s="35">
        <v>437.89646685999998</v>
      </c>
      <c r="P116" s="19" t="s">
        <v>15</v>
      </c>
      <c r="Q116" s="15" t="s">
        <v>625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197</v>
      </c>
      <c r="D117" s="18" t="s">
        <v>198</v>
      </c>
      <c r="E117" s="18">
        <v>3</v>
      </c>
      <c r="F117" s="17">
        <v>42.63</v>
      </c>
      <c r="G117" s="17">
        <v>38.770000000000003</v>
      </c>
      <c r="H117" s="17">
        <v>34.92</v>
      </c>
      <c r="I117" s="16"/>
      <c r="J117" s="17">
        <v>43.92</v>
      </c>
      <c r="K117" s="17">
        <v>51.62</v>
      </c>
      <c r="L117" s="17">
        <v>64.08</v>
      </c>
      <c r="M117" s="17"/>
      <c r="N117" s="17">
        <v>32.921990178999998</v>
      </c>
      <c r="O117" s="17">
        <v>78.422465666999997</v>
      </c>
      <c r="P117" s="18" t="s">
        <v>15</v>
      </c>
      <c r="Q117" s="14" t="s">
        <v>626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197</v>
      </c>
      <c r="D118" s="19" t="s">
        <v>199</v>
      </c>
      <c r="E118" s="19">
        <v>3</v>
      </c>
      <c r="F118" s="16">
        <v>42.76</v>
      </c>
      <c r="G118" s="16">
        <v>39.39</v>
      </c>
      <c r="H118" s="16">
        <v>36.020000000000003</v>
      </c>
      <c r="I118" s="16"/>
      <c r="J118" s="16">
        <v>44.01</v>
      </c>
      <c r="K118" s="16">
        <v>50.74</v>
      </c>
      <c r="L118" s="16">
        <v>61.63</v>
      </c>
      <c r="M118" s="16"/>
      <c r="N118" s="16">
        <v>30.920776737000001</v>
      </c>
      <c r="O118" s="35">
        <v>1076.3914931000002</v>
      </c>
      <c r="P118" s="19" t="s">
        <v>15</v>
      </c>
      <c r="Q118" s="15" t="s">
        <v>627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200</v>
      </c>
      <c r="D119" s="18" t="s">
        <v>201</v>
      </c>
      <c r="E119" s="18">
        <v>5</v>
      </c>
      <c r="F119" s="17">
        <v>3.12</v>
      </c>
      <c r="G119" s="17">
        <v>2.77</v>
      </c>
      <c r="H119" s="17">
        <v>2.42</v>
      </c>
      <c r="I119" s="16"/>
      <c r="J119" s="17">
        <v>3.21</v>
      </c>
      <c r="K119" s="17">
        <v>3.9</v>
      </c>
      <c r="L119" s="17">
        <v>5.03</v>
      </c>
      <c r="M119" s="17"/>
      <c r="N119" s="17">
        <v>42.682521172000001</v>
      </c>
      <c r="O119" s="17">
        <v>4.6283010000000004</v>
      </c>
      <c r="P119" s="18" t="s">
        <v>15</v>
      </c>
      <c r="Q119" s="14" t="s">
        <v>628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202</v>
      </c>
      <c r="D120" s="19" t="s">
        <v>203</v>
      </c>
      <c r="E120" s="19">
        <v>0</v>
      </c>
      <c r="F120" s="16">
        <v>78.400000000000006</v>
      </c>
      <c r="G120" s="16">
        <v>71.45</v>
      </c>
      <c r="H120" s="16">
        <v>64.510000000000005</v>
      </c>
      <c r="I120" s="16"/>
      <c r="J120" s="16">
        <v>81.08</v>
      </c>
      <c r="K120" s="16">
        <v>94.96</v>
      </c>
      <c r="L120" s="16">
        <v>117.42</v>
      </c>
      <c r="M120" s="16"/>
      <c r="N120" s="16">
        <v>23.068634017000001</v>
      </c>
      <c r="O120" s="35">
        <v>95.521940122999993</v>
      </c>
      <c r="P120" s="19" t="s">
        <v>15</v>
      </c>
      <c r="Q120" s="15" t="s">
        <v>629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204</v>
      </c>
      <c r="D121" s="18" t="s">
        <v>205</v>
      </c>
      <c r="E121" s="18">
        <v>7</v>
      </c>
      <c r="F121" s="17">
        <v>12.62</v>
      </c>
      <c r="G121" s="17">
        <v>10.48</v>
      </c>
      <c r="H121" s="17">
        <v>8.34</v>
      </c>
      <c r="I121" s="16"/>
      <c r="J121" s="17">
        <v>14.5</v>
      </c>
      <c r="K121" s="17">
        <v>18.77</v>
      </c>
      <c r="L121" s="17">
        <v>25.69</v>
      </c>
      <c r="M121" s="17"/>
      <c r="N121" s="17">
        <v>53.962299602999998</v>
      </c>
      <c r="O121" s="17">
        <v>73.799136189999999</v>
      </c>
      <c r="P121" s="18" t="s">
        <v>18</v>
      </c>
      <c r="Q121" s="14" t="s">
        <v>630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206</v>
      </c>
      <c r="D122" s="19" t="s">
        <v>207</v>
      </c>
      <c r="E122" s="19">
        <v>4</v>
      </c>
      <c r="F122" s="16">
        <v>153.72</v>
      </c>
      <c r="G122" s="16">
        <v>142.4</v>
      </c>
      <c r="H122" s="16">
        <v>131.09</v>
      </c>
      <c r="I122" s="16"/>
      <c r="J122" s="16">
        <v>181.68</v>
      </c>
      <c r="K122" s="16">
        <v>204.3</v>
      </c>
      <c r="L122" s="16">
        <v>240.9</v>
      </c>
      <c r="M122" s="16"/>
      <c r="N122" s="16">
        <v>51.391731683000003</v>
      </c>
      <c r="O122" s="35">
        <v>4.0881246400000002</v>
      </c>
      <c r="P122" s="19" t="s">
        <v>18</v>
      </c>
      <c r="Q122" s="15" t="s">
        <v>631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208</v>
      </c>
      <c r="D123" s="18" t="s">
        <v>209</v>
      </c>
      <c r="E123" s="18">
        <v>3</v>
      </c>
      <c r="F123" s="17">
        <v>6.8</v>
      </c>
      <c r="G123" s="17">
        <v>5.79</v>
      </c>
      <c r="H123" s="17">
        <v>4.78</v>
      </c>
      <c r="I123" s="16"/>
      <c r="J123" s="17">
        <v>7.17</v>
      </c>
      <c r="K123" s="17">
        <v>9.18</v>
      </c>
      <c r="L123" s="17">
        <v>12.43</v>
      </c>
      <c r="M123" s="17"/>
      <c r="N123" s="17">
        <v>32.725210818000001</v>
      </c>
      <c r="O123" s="17">
        <v>9.4305387618999994</v>
      </c>
      <c r="P123" s="18" t="s">
        <v>15</v>
      </c>
      <c r="Q123" s="14" t="s">
        <v>632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210</v>
      </c>
      <c r="D124" s="19" t="s">
        <v>211</v>
      </c>
      <c r="E124" s="19">
        <v>0</v>
      </c>
      <c r="F124" s="16">
        <v>7.7</v>
      </c>
      <c r="G124" s="16">
        <v>6.77</v>
      </c>
      <c r="H124" s="16">
        <v>5.84</v>
      </c>
      <c r="I124" s="16"/>
      <c r="J124" s="16">
        <v>7.85</v>
      </c>
      <c r="K124" s="16">
        <v>9.6999999999999993</v>
      </c>
      <c r="L124" s="16">
        <v>12.7</v>
      </c>
      <c r="M124" s="16"/>
      <c r="N124" s="16">
        <v>31.972217566000001</v>
      </c>
      <c r="O124" s="35">
        <v>13.060600238000001</v>
      </c>
      <c r="P124" s="19" t="s">
        <v>15</v>
      </c>
      <c r="Q124" s="15" t="s">
        <v>633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212</v>
      </c>
      <c r="D125" s="18" t="s">
        <v>213</v>
      </c>
      <c r="E125" s="18">
        <v>0</v>
      </c>
      <c r="F125" s="17">
        <v>3.5</v>
      </c>
      <c r="G125" s="17">
        <v>3.27</v>
      </c>
      <c r="H125" s="17">
        <v>3.04</v>
      </c>
      <c r="I125" s="16"/>
      <c r="J125" s="17">
        <v>3.58</v>
      </c>
      <c r="K125" s="17">
        <v>4.03</v>
      </c>
      <c r="L125" s="17">
        <v>4.7699999999999996</v>
      </c>
      <c r="M125" s="17"/>
      <c r="N125" s="17">
        <v>20.838762757000001</v>
      </c>
      <c r="O125" s="17">
        <v>4.0269274285999996</v>
      </c>
      <c r="P125" s="18" t="s">
        <v>15</v>
      </c>
      <c r="Q125" s="14" t="s">
        <v>634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212</v>
      </c>
      <c r="D126" s="19" t="s">
        <v>214</v>
      </c>
      <c r="E126" s="19">
        <v>0</v>
      </c>
      <c r="F126" s="16">
        <v>3.53</v>
      </c>
      <c r="G126" s="16">
        <v>3.31</v>
      </c>
      <c r="H126" s="16">
        <v>3.1</v>
      </c>
      <c r="I126" s="16"/>
      <c r="J126" s="16">
        <v>3.6</v>
      </c>
      <c r="K126" s="16">
        <v>4.0199999999999996</v>
      </c>
      <c r="L126" s="16">
        <v>4.7</v>
      </c>
      <c r="M126" s="16"/>
      <c r="N126" s="16">
        <v>24.262191465000001</v>
      </c>
      <c r="O126" s="35">
        <v>17.757835237999998</v>
      </c>
      <c r="P126" s="19" t="s">
        <v>15</v>
      </c>
      <c r="Q126" s="15" t="s">
        <v>635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212</v>
      </c>
      <c r="D127" s="18" t="s">
        <v>215</v>
      </c>
      <c r="E127" s="18">
        <v>0</v>
      </c>
      <c r="F127" s="17">
        <v>17.59</v>
      </c>
      <c r="G127" s="17">
        <v>16.45</v>
      </c>
      <c r="H127" s="17">
        <v>15.32</v>
      </c>
      <c r="I127" s="16"/>
      <c r="J127" s="17">
        <v>17.940000000000001</v>
      </c>
      <c r="K127" s="17">
        <v>20.2</v>
      </c>
      <c r="L127" s="17">
        <v>23.86</v>
      </c>
      <c r="M127" s="17"/>
      <c r="N127" s="17">
        <v>21.667955917</v>
      </c>
      <c r="O127" s="17">
        <v>100.50010861</v>
      </c>
      <c r="P127" s="18" t="s">
        <v>15</v>
      </c>
      <c r="Q127" s="14" t="s">
        <v>636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216</v>
      </c>
      <c r="D128" s="19" t="s">
        <v>217</v>
      </c>
      <c r="E128" s="19">
        <v>0</v>
      </c>
      <c r="F128" s="16">
        <v>12.95</v>
      </c>
      <c r="G128" s="16">
        <v>11.06</v>
      </c>
      <c r="H128" s="16">
        <v>9.18</v>
      </c>
      <c r="I128" s="16"/>
      <c r="J128" s="16">
        <v>13.41</v>
      </c>
      <c r="K128" s="16">
        <v>17.170000000000002</v>
      </c>
      <c r="L128" s="16">
        <v>23.26</v>
      </c>
      <c r="M128" s="16"/>
      <c r="N128" s="16">
        <v>23.683441464000001</v>
      </c>
      <c r="O128" s="35">
        <v>10.507907285</v>
      </c>
      <c r="P128" s="19" t="s">
        <v>15</v>
      </c>
      <c r="Q128" s="15" t="s">
        <v>637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218</v>
      </c>
      <c r="D129" s="18" t="s">
        <v>219</v>
      </c>
      <c r="E129" s="18">
        <v>0</v>
      </c>
      <c r="F129" s="17">
        <v>4.75</v>
      </c>
      <c r="G129" s="17">
        <v>4.2699999999999996</v>
      </c>
      <c r="H129" s="17">
        <v>3.79</v>
      </c>
      <c r="I129" s="16"/>
      <c r="J129" s="17">
        <v>5.05</v>
      </c>
      <c r="K129" s="17">
        <v>6</v>
      </c>
      <c r="L129" s="17">
        <v>7.55</v>
      </c>
      <c r="M129" s="17"/>
      <c r="N129" s="17">
        <v>29.048221623</v>
      </c>
      <c r="O129" s="17">
        <v>6.5371420476000006</v>
      </c>
      <c r="P129" s="18" t="s">
        <v>15</v>
      </c>
      <c r="Q129" s="14" t="s">
        <v>638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220</v>
      </c>
      <c r="D130" s="19" t="s">
        <v>221</v>
      </c>
      <c r="E130" s="19">
        <v>3</v>
      </c>
      <c r="F130" s="16">
        <v>45.19</v>
      </c>
      <c r="G130" s="16">
        <v>40.950000000000003</v>
      </c>
      <c r="H130" s="16">
        <v>36.72</v>
      </c>
      <c r="I130" s="16"/>
      <c r="J130" s="16">
        <v>47.15</v>
      </c>
      <c r="K130" s="16">
        <v>55.61</v>
      </c>
      <c r="L130" s="16">
        <v>69.319999999999993</v>
      </c>
      <c r="M130" s="16"/>
      <c r="N130" s="16">
        <v>29.904085148</v>
      </c>
      <c r="O130" s="35">
        <v>440.58093485999996</v>
      </c>
      <c r="P130" s="19" t="s">
        <v>15</v>
      </c>
      <c r="Q130" s="15" t="s">
        <v>639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220</v>
      </c>
      <c r="D131" s="18" t="s">
        <v>222</v>
      </c>
      <c r="E131" s="18">
        <v>0</v>
      </c>
      <c r="F131" s="17">
        <v>43.29</v>
      </c>
      <c r="G131" s="17">
        <v>39.32</v>
      </c>
      <c r="H131" s="17">
        <v>35.35</v>
      </c>
      <c r="I131" s="16"/>
      <c r="J131" s="17">
        <v>44.88</v>
      </c>
      <c r="K131" s="17">
        <v>52.81</v>
      </c>
      <c r="L131" s="17">
        <v>65.66</v>
      </c>
      <c r="M131" s="17"/>
      <c r="N131" s="17">
        <v>31.160356429</v>
      </c>
      <c r="O131" s="17">
        <v>16.549764048</v>
      </c>
      <c r="P131" s="18" t="s">
        <v>15</v>
      </c>
      <c r="Q131" s="14" t="s">
        <v>640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223</v>
      </c>
      <c r="D132" s="19" t="s">
        <v>224</v>
      </c>
      <c r="E132" s="19">
        <v>3</v>
      </c>
      <c r="F132" s="16">
        <v>26.06</v>
      </c>
      <c r="G132" s="16">
        <v>24.21</v>
      </c>
      <c r="H132" s="16">
        <v>22.37</v>
      </c>
      <c r="I132" s="16"/>
      <c r="J132" s="16">
        <v>26.5</v>
      </c>
      <c r="K132" s="16">
        <v>30.18</v>
      </c>
      <c r="L132" s="16">
        <v>36.14</v>
      </c>
      <c r="M132" s="16"/>
      <c r="N132" s="16">
        <v>33.648033001999998</v>
      </c>
      <c r="O132" s="35">
        <v>8.6169088094999999</v>
      </c>
      <c r="P132" s="19" t="s">
        <v>15</v>
      </c>
      <c r="Q132" s="15" t="s">
        <v>641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225</v>
      </c>
      <c r="D133" s="18" t="s">
        <v>226</v>
      </c>
      <c r="E133" s="18">
        <v>0</v>
      </c>
      <c r="F133" s="17">
        <v>13.32</v>
      </c>
      <c r="G133" s="17">
        <v>12.09</v>
      </c>
      <c r="H133" s="17">
        <v>10.86</v>
      </c>
      <c r="I133" s="16"/>
      <c r="J133" s="17">
        <v>13.94</v>
      </c>
      <c r="K133" s="17">
        <v>16.39</v>
      </c>
      <c r="L133" s="17">
        <v>20.350000000000001</v>
      </c>
      <c r="M133" s="17"/>
      <c r="N133" s="17">
        <v>23.914798485999999</v>
      </c>
      <c r="O133" s="17">
        <v>236.59861648</v>
      </c>
      <c r="P133" s="18" t="s">
        <v>15</v>
      </c>
      <c r="Q133" s="14" t="s">
        <v>642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227</v>
      </c>
      <c r="D134" s="19" t="s">
        <v>228</v>
      </c>
      <c r="E134" s="19">
        <v>0</v>
      </c>
      <c r="F134" s="16">
        <v>3.71</v>
      </c>
      <c r="G134" s="16">
        <v>3.23</v>
      </c>
      <c r="H134" s="16">
        <v>2.76</v>
      </c>
      <c r="I134" s="16"/>
      <c r="J134" s="16">
        <v>3.79</v>
      </c>
      <c r="K134" s="16">
        <v>4.7300000000000004</v>
      </c>
      <c r="L134" s="16">
        <v>6.25</v>
      </c>
      <c r="M134" s="16"/>
      <c r="N134" s="16">
        <v>37.720977302000001</v>
      </c>
      <c r="O134" s="35">
        <v>15.991539285</v>
      </c>
      <c r="P134" s="19" t="s">
        <v>15</v>
      </c>
      <c r="Q134" s="15" t="s">
        <v>643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229</v>
      </c>
      <c r="D135" s="18" t="s">
        <v>230</v>
      </c>
      <c r="E135" s="18">
        <v>1</v>
      </c>
      <c r="F135" s="17">
        <v>23.19</v>
      </c>
      <c r="G135" s="17">
        <v>21.57</v>
      </c>
      <c r="H135" s="17">
        <v>19.95</v>
      </c>
      <c r="I135" s="16"/>
      <c r="J135" s="17">
        <v>23.69</v>
      </c>
      <c r="K135" s="17">
        <v>26.92</v>
      </c>
      <c r="L135" s="17">
        <v>32.159999999999997</v>
      </c>
      <c r="M135" s="17"/>
      <c r="N135" s="17">
        <v>49.055518743999997</v>
      </c>
      <c r="O135" s="17">
        <v>9.6620643333</v>
      </c>
      <c r="P135" s="18" t="s">
        <v>15</v>
      </c>
      <c r="Q135" s="14" t="s">
        <v>644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231</v>
      </c>
      <c r="D136" s="19" t="s">
        <v>232</v>
      </c>
      <c r="E136" s="19">
        <v>0</v>
      </c>
      <c r="F136" s="16">
        <v>8.08</v>
      </c>
      <c r="G136" s="16">
        <v>7.08</v>
      </c>
      <c r="H136" s="16">
        <v>6.09</v>
      </c>
      <c r="I136" s="16"/>
      <c r="J136" s="16">
        <v>8.58</v>
      </c>
      <c r="K136" s="16">
        <v>10.56</v>
      </c>
      <c r="L136" s="16">
        <v>13.77</v>
      </c>
      <c r="M136" s="16"/>
      <c r="N136" s="16">
        <v>27.139902137</v>
      </c>
      <c r="O136" s="35">
        <v>128.436092</v>
      </c>
      <c r="P136" s="19" t="s">
        <v>15</v>
      </c>
      <c r="Q136" s="15" t="s">
        <v>645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233</v>
      </c>
      <c r="D137" s="18" t="s">
        <v>234</v>
      </c>
      <c r="E137" s="18">
        <v>8</v>
      </c>
      <c r="F137" s="17">
        <v>6.06</v>
      </c>
      <c r="G137" s="17">
        <v>5.63</v>
      </c>
      <c r="H137" s="17">
        <v>5.21</v>
      </c>
      <c r="I137" s="16"/>
      <c r="J137" s="17">
        <v>6.65</v>
      </c>
      <c r="K137" s="17">
        <v>7.49</v>
      </c>
      <c r="L137" s="17">
        <v>8.85</v>
      </c>
      <c r="M137" s="17"/>
      <c r="N137" s="17">
        <v>50.695989419</v>
      </c>
      <c r="O137" s="17">
        <v>4.5145545238000002</v>
      </c>
      <c r="P137" s="18" t="s">
        <v>18</v>
      </c>
      <c r="Q137" s="14" t="s">
        <v>646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233</v>
      </c>
      <c r="D138" s="19" t="s">
        <v>235</v>
      </c>
      <c r="E138" s="19">
        <v>0</v>
      </c>
      <c r="F138" s="16">
        <v>6.36</v>
      </c>
      <c r="G138" s="16">
        <v>5.91</v>
      </c>
      <c r="H138" s="16">
        <v>5.47</v>
      </c>
      <c r="I138" s="16"/>
      <c r="J138" s="16">
        <v>6.48</v>
      </c>
      <c r="K138" s="16">
        <v>7.36</v>
      </c>
      <c r="L138" s="16">
        <v>8.7899999999999991</v>
      </c>
      <c r="M138" s="16"/>
      <c r="N138" s="16">
        <v>41.035453867000001</v>
      </c>
      <c r="O138" s="35">
        <v>65.595667189999986</v>
      </c>
      <c r="P138" s="19" t="s">
        <v>15</v>
      </c>
      <c r="Q138" s="15" t="s">
        <v>647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236</v>
      </c>
      <c r="D139" s="18" t="s">
        <v>237</v>
      </c>
      <c r="E139" s="18">
        <v>0</v>
      </c>
      <c r="F139" s="17">
        <v>17.38</v>
      </c>
      <c r="G139" s="17">
        <v>15.16</v>
      </c>
      <c r="H139" s="17">
        <v>12.94</v>
      </c>
      <c r="I139" s="16"/>
      <c r="J139" s="17">
        <v>18.07</v>
      </c>
      <c r="K139" s="17">
        <v>22.5</v>
      </c>
      <c r="L139" s="17">
        <v>29.67</v>
      </c>
      <c r="M139" s="17"/>
      <c r="N139" s="17">
        <v>28.685934927000002</v>
      </c>
      <c r="O139" s="17">
        <v>257.76624100000004</v>
      </c>
      <c r="P139" s="18" t="s">
        <v>15</v>
      </c>
      <c r="Q139" s="14" t="s">
        <v>648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649</v>
      </c>
      <c r="D140" s="19" t="s">
        <v>650</v>
      </c>
      <c r="E140" s="19">
        <v>6</v>
      </c>
      <c r="F140" s="16">
        <v>79.41</v>
      </c>
      <c r="G140" s="16">
        <v>70.62</v>
      </c>
      <c r="H140" s="16">
        <v>61.84</v>
      </c>
      <c r="I140" s="16"/>
      <c r="J140" s="16">
        <v>107.75</v>
      </c>
      <c r="K140" s="16">
        <v>125.31</v>
      </c>
      <c r="L140" s="16">
        <v>153.72999999999999</v>
      </c>
      <c r="M140" s="16"/>
      <c r="N140" s="16">
        <v>59.311858629</v>
      </c>
      <c r="O140" s="35">
        <v>1.08826052</v>
      </c>
      <c r="P140" s="19" t="s">
        <v>18</v>
      </c>
      <c r="Q140" s="15" t="s">
        <v>651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238</v>
      </c>
      <c r="D141" s="18" t="s">
        <v>239</v>
      </c>
      <c r="E141" s="18">
        <v>0</v>
      </c>
      <c r="F141" s="17">
        <v>3.94</v>
      </c>
      <c r="G141" s="17">
        <v>3.51</v>
      </c>
      <c r="H141" s="17">
        <v>3.08</v>
      </c>
      <c r="I141" s="16"/>
      <c r="J141" s="17">
        <v>4.1500000000000004</v>
      </c>
      <c r="K141" s="17">
        <v>5</v>
      </c>
      <c r="L141" s="17">
        <v>6.39</v>
      </c>
      <c r="M141" s="17"/>
      <c r="N141" s="17">
        <v>42.140841629000001</v>
      </c>
      <c r="O141" s="17">
        <v>5.4004754286000001</v>
      </c>
      <c r="P141" s="18" t="s">
        <v>15</v>
      </c>
      <c r="Q141" s="14" t="s">
        <v>652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240</v>
      </c>
      <c r="D142" s="19" t="s">
        <v>241</v>
      </c>
      <c r="E142" s="19">
        <v>0</v>
      </c>
      <c r="F142" s="16">
        <v>3.38</v>
      </c>
      <c r="G142" s="16">
        <v>3.12</v>
      </c>
      <c r="H142" s="16">
        <v>2.87</v>
      </c>
      <c r="I142" s="16"/>
      <c r="J142" s="16">
        <v>3.46</v>
      </c>
      <c r="K142" s="16">
        <v>3.96</v>
      </c>
      <c r="L142" s="16">
        <v>4.7699999999999996</v>
      </c>
      <c r="M142" s="16"/>
      <c r="N142" s="16">
        <v>27.059612545</v>
      </c>
      <c r="O142" s="35">
        <v>2.0180020476</v>
      </c>
      <c r="P142" s="19" t="s">
        <v>15</v>
      </c>
      <c r="Q142" s="15" t="s">
        <v>653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242</v>
      </c>
      <c r="D143" s="18" t="s">
        <v>243</v>
      </c>
      <c r="E143" s="18">
        <v>0</v>
      </c>
      <c r="F143" s="17">
        <v>72.37</v>
      </c>
      <c r="G143" s="17">
        <v>62.51</v>
      </c>
      <c r="H143" s="17">
        <v>52.66</v>
      </c>
      <c r="I143" s="16"/>
      <c r="J143" s="17">
        <v>73.989999999999995</v>
      </c>
      <c r="K143" s="17">
        <v>93.69</v>
      </c>
      <c r="L143" s="17">
        <v>125.57</v>
      </c>
      <c r="M143" s="17"/>
      <c r="N143" s="17">
        <v>39.727050683000002</v>
      </c>
      <c r="O143" s="17">
        <v>48.273184192000002</v>
      </c>
      <c r="P143" s="18" t="s">
        <v>15</v>
      </c>
      <c r="Q143" s="14" t="s">
        <v>654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655</v>
      </c>
      <c r="D144" s="19" t="s">
        <v>656</v>
      </c>
      <c r="E144" s="19">
        <v>5</v>
      </c>
      <c r="F144" s="16">
        <v>70.27</v>
      </c>
      <c r="G144" s="16">
        <v>59.63</v>
      </c>
      <c r="H144" s="16">
        <v>49</v>
      </c>
      <c r="I144" s="16"/>
      <c r="J144" s="16">
        <v>71.989999999999995</v>
      </c>
      <c r="K144" s="16">
        <v>93.25</v>
      </c>
      <c r="L144" s="16">
        <v>127.67</v>
      </c>
      <c r="M144" s="16"/>
      <c r="N144" s="16">
        <v>33.516039395</v>
      </c>
      <c r="O144" s="35">
        <v>1.7481195714</v>
      </c>
      <c r="P144" s="19" t="s">
        <v>15</v>
      </c>
      <c r="Q144" s="15" t="s">
        <v>657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244</v>
      </c>
      <c r="D145" s="18" t="s">
        <v>245</v>
      </c>
      <c r="E145" s="18">
        <v>1</v>
      </c>
      <c r="F145" s="17">
        <v>112</v>
      </c>
      <c r="G145" s="17">
        <v>99.76</v>
      </c>
      <c r="H145" s="17">
        <v>87.53</v>
      </c>
      <c r="I145" s="16"/>
      <c r="J145" s="17">
        <v>120.55</v>
      </c>
      <c r="K145" s="17">
        <v>145.01</v>
      </c>
      <c r="L145" s="17">
        <v>184.61</v>
      </c>
      <c r="M145" s="17"/>
      <c r="N145" s="17">
        <v>39.383351054999999</v>
      </c>
      <c r="O145" s="17">
        <v>19.541752922000001</v>
      </c>
      <c r="P145" s="18" t="s">
        <v>15</v>
      </c>
      <c r="Q145" s="14" t="s">
        <v>658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246</v>
      </c>
      <c r="D146" s="19" t="s">
        <v>247</v>
      </c>
      <c r="E146" s="19">
        <v>3</v>
      </c>
      <c r="F146" s="16">
        <v>34.950000000000003</v>
      </c>
      <c r="G146" s="16">
        <v>33.340000000000003</v>
      </c>
      <c r="H146" s="16">
        <v>31.73</v>
      </c>
      <c r="I146" s="16"/>
      <c r="J146" s="16">
        <v>36.06</v>
      </c>
      <c r="K146" s="16">
        <v>39.270000000000003</v>
      </c>
      <c r="L146" s="16">
        <v>44.48</v>
      </c>
      <c r="M146" s="16"/>
      <c r="N146" s="16">
        <v>33.617217410999999</v>
      </c>
      <c r="O146" s="35">
        <v>17.943577809999997</v>
      </c>
      <c r="P146" s="19" t="s">
        <v>15</v>
      </c>
      <c r="Q146" s="15" t="s">
        <v>659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248</v>
      </c>
      <c r="D147" s="18" t="s">
        <v>249</v>
      </c>
      <c r="E147" s="18">
        <v>10</v>
      </c>
      <c r="F147" s="17">
        <v>424</v>
      </c>
      <c r="G147" s="17">
        <v>367.26</v>
      </c>
      <c r="H147" s="17">
        <v>310.52999999999997</v>
      </c>
      <c r="I147" s="16"/>
      <c r="J147" s="17">
        <v>442.28</v>
      </c>
      <c r="K147" s="17">
        <v>555.74</v>
      </c>
      <c r="L147" s="17">
        <v>739.33</v>
      </c>
      <c r="M147" s="17"/>
      <c r="N147" s="17">
        <v>70.902251382000003</v>
      </c>
      <c r="O147" s="17">
        <v>23.948424149999997</v>
      </c>
      <c r="P147" s="18" t="s">
        <v>18</v>
      </c>
      <c r="Q147" s="14" t="s">
        <v>660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250</v>
      </c>
      <c r="D148" s="19" t="s">
        <v>251</v>
      </c>
      <c r="E148" s="19">
        <v>4</v>
      </c>
      <c r="F148" s="16">
        <v>87.46</v>
      </c>
      <c r="G148" s="16">
        <v>76.23</v>
      </c>
      <c r="H148" s="16">
        <v>65.010000000000005</v>
      </c>
      <c r="I148" s="16"/>
      <c r="J148" s="16">
        <v>113.59</v>
      </c>
      <c r="K148" s="16">
        <v>136.03</v>
      </c>
      <c r="L148" s="16">
        <v>172.34</v>
      </c>
      <c r="M148" s="16"/>
      <c r="N148" s="16">
        <v>57.002311329999998</v>
      </c>
      <c r="O148" s="35">
        <v>40.589164089000001</v>
      </c>
      <c r="P148" s="19" t="s">
        <v>18</v>
      </c>
      <c r="Q148" s="15" t="s">
        <v>661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252</v>
      </c>
      <c r="D149" s="18" t="s">
        <v>253</v>
      </c>
      <c r="E149" s="18">
        <v>3</v>
      </c>
      <c r="F149" s="17">
        <v>12.57</v>
      </c>
      <c r="G149" s="17">
        <v>11.74</v>
      </c>
      <c r="H149" s="17">
        <v>10.92</v>
      </c>
      <c r="I149" s="16"/>
      <c r="J149" s="17">
        <v>12.84</v>
      </c>
      <c r="K149" s="17">
        <v>14.48</v>
      </c>
      <c r="L149" s="17">
        <v>17.149999999999999</v>
      </c>
      <c r="M149" s="17"/>
      <c r="N149" s="17">
        <v>28.108066049000001</v>
      </c>
      <c r="O149" s="17">
        <v>15.865435952</v>
      </c>
      <c r="P149" s="18" t="s">
        <v>15</v>
      </c>
      <c r="Q149" s="14" t="s">
        <v>662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254</v>
      </c>
      <c r="D150" s="19" t="s">
        <v>255</v>
      </c>
      <c r="E150" s="19">
        <v>0</v>
      </c>
      <c r="F150" s="16">
        <v>3.73</v>
      </c>
      <c r="G150" s="16">
        <v>2.89</v>
      </c>
      <c r="H150" s="16">
        <v>2.06</v>
      </c>
      <c r="I150" s="16"/>
      <c r="J150" s="16">
        <v>3.94</v>
      </c>
      <c r="K150" s="16">
        <v>5.6</v>
      </c>
      <c r="L150" s="16">
        <v>8.3000000000000007</v>
      </c>
      <c r="M150" s="16"/>
      <c r="N150" s="16">
        <v>26.070454431000002</v>
      </c>
      <c r="O150" s="35">
        <v>59.765547476000002</v>
      </c>
      <c r="P150" s="19" t="s">
        <v>15</v>
      </c>
      <c r="Q150" s="15" t="s">
        <v>663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463</v>
      </c>
      <c r="D151" s="18" t="s">
        <v>464</v>
      </c>
      <c r="E151" s="18">
        <v>3</v>
      </c>
      <c r="F151" s="17">
        <v>3.64</v>
      </c>
      <c r="G151" s="17">
        <v>3.39</v>
      </c>
      <c r="H151" s="17">
        <v>3.14</v>
      </c>
      <c r="I151" s="16"/>
      <c r="J151" s="17">
        <v>3.74</v>
      </c>
      <c r="K151" s="17">
        <v>4.2300000000000004</v>
      </c>
      <c r="L151" s="17">
        <v>5.03</v>
      </c>
      <c r="M151" s="17"/>
      <c r="N151" s="17">
        <v>32.111019179000003</v>
      </c>
      <c r="O151" s="17">
        <v>1.6016840476</v>
      </c>
      <c r="P151" s="18" t="s">
        <v>15</v>
      </c>
      <c r="Q151" s="14" t="s">
        <v>664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256</v>
      </c>
      <c r="D152" s="19" t="s">
        <v>257</v>
      </c>
      <c r="E152" s="19">
        <v>3</v>
      </c>
      <c r="F152" s="16">
        <v>15.5</v>
      </c>
      <c r="G152" s="16">
        <v>14.41</v>
      </c>
      <c r="H152" s="16">
        <v>13.33</v>
      </c>
      <c r="I152" s="16"/>
      <c r="J152" s="16">
        <v>15.88</v>
      </c>
      <c r="K152" s="16">
        <v>18.04</v>
      </c>
      <c r="L152" s="16">
        <v>21.55</v>
      </c>
      <c r="M152" s="16"/>
      <c r="N152" s="16">
        <v>30.309258538999998</v>
      </c>
      <c r="O152" s="35">
        <v>166.07880214000002</v>
      </c>
      <c r="P152" s="19" t="s">
        <v>15</v>
      </c>
      <c r="Q152" s="15" t="s">
        <v>665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258</v>
      </c>
      <c r="D153" s="18" t="s">
        <v>259</v>
      </c>
      <c r="E153" s="18">
        <v>3</v>
      </c>
      <c r="F153" s="17">
        <v>29.37</v>
      </c>
      <c r="G153" s="17">
        <v>25.37</v>
      </c>
      <c r="H153" s="17">
        <v>21.38</v>
      </c>
      <c r="I153" s="16"/>
      <c r="J153" s="17">
        <v>30.42</v>
      </c>
      <c r="K153" s="17">
        <v>38.4</v>
      </c>
      <c r="L153" s="17">
        <v>51.33</v>
      </c>
      <c r="M153" s="17"/>
      <c r="N153" s="17">
        <v>35.537382514999997</v>
      </c>
      <c r="O153" s="17">
        <v>45.824662713999999</v>
      </c>
      <c r="P153" s="18" t="s">
        <v>15</v>
      </c>
      <c r="Q153" s="14" t="s">
        <v>666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260</v>
      </c>
      <c r="D154" s="19" t="s">
        <v>261</v>
      </c>
      <c r="E154" s="19">
        <v>3</v>
      </c>
      <c r="F154" s="16">
        <v>12.16</v>
      </c>
      <c r="G154" s="16">
        <v>10.36</v>
      </c>
      <c r="H154" s="16">
        <v>8.57</v>
      </c>
      <c r="I154" s="16"/>
      <c r="J154" s="16">
        <v>12.79</v>
      </c>
      <c r="K154" s="16">
        <v>16.37</v>
      </c>
      <c r="L154" s="16">
        <v>22.16</v>
      </c>
      <c r="M154" s="16"/>
      <c r="N154" s="16">
        <v>35.131922654999997</v>
      </c>
      <c r="O154" s="35">
        <v>91.34968495199999</v>
      </c>
      <c r="P154" s="19" t="s">
        <v>15</v>
      </c>
      <c r="Q154" s="15" t="s">
        <v>667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262</v>
      </c>
      <c r="D155" s="18" t="s">
        <v>263</v>
      </c>
      <c r="E155" s="18">
        <v>0</v>
      </c>
      <c r="F155" s="17">
        <v>6.74</v>
      </c>
      <c r="G155" s="17">
        <v>5.54</v>
      </c>
      <c r="H155" s="17">
        <v>4.34</v>
      </c>
      <c r="I155" s="16"/>
      <c r="J155" s="17">
        <v>6.92</v>
      </c>
      <c r="K155" s="17">
        <v>9.31</v>
      </c>
      <c r="L155" s="17">
        <v>13.19</v>
      </c>
      <c r="M155" s="17"/>
      <c r="N155" s="17">
        <v>25.000979419</v>
      </c>
      <c r="O155" s="17">
        <v>75.237433428999992</v>
      </c>
      <c r="P155" s="18" t="s">
        <v>15</v>
      </c>
      <c r="Q155" s="14" t="s">
        <v>668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469</v>
      </c>
      <c r="D156" s="19" t="s">
        <v>470</v>
      </c>
      <c r="E156" s="19">
        <v>7</v>
      </c>
      <c r="F156" s="16">
        <v>1.46</v>
      </c>
      <c r="G156" s="16">
        <v>1.31</v>
      </c>
      <c r="H156" s="16">
        <v>1.1599999999999999</v>
      </c>
      <c r="I156" s="16"/>
      <c r="J156" s="16">
        <v>1.65</v>
      </c>
      <c r="K156" s="16">
        <v>1.94</v>
      </c>
      <c r="L156" s="16">
        <v>2.42</v>
      </c>
      <c r="M156" s="16"/>
      <c r="N156" s="16">
        <v>54.954303453999998</v>
      </c>
      <c r="O156" s="35">
        <v>1.5314444762000001</v>
      </c>
      <c r="P156" s="19" t="s">
        <v>18</v>
      </c>
      <c r="Q156" s="15" t="s">
        <v>669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264</v>
      </c>
      <c r="D157" s="18" t="s">
        <v>265</v>
      </c>
      <c r="E157" s="18">
        <v>3</v>
      </c>
      <c r="F157" s="17">
        <v>31.48</v>
      </c>
      <c r="G157" s="17">
        <v>28.7</v>
      </c>
      <c r="H157" s="17">
        <v>25.92</v>
      </c>
      <c r="I157" s="16"/>
      <c r="J157" s="17">
        <v>32.11</v>
      </c>
      <c r="K157" s="17">
        <v>37.659999999999997</v>
      </c>
      <c r="L157" s="17">
        <v>46.66</v>
      </c>
      <c r="M157" s="17"/>
      <c r="N157" s="17">
        <v>32.010513039000003</v>
      </c>
      <c r="O157" s="17">
        <v>109.70835761000001</v>
      </c>
      <c r="P157" s="18" t="s">
        <v>15</v>
      </c>
      <c r="Q157" s="14" t="s">
        <v>670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266</v>
      </c>
      <c r="D158" s="19" t="s">
        <v>267</v>
      </c>
      <c r="E158" s="19">
        <v>4</v>
      </c>
      <c r="F158" s="16">
        <v>10.039999999999999</v>
      </c>
      <c r="G158" s="16">
        <v>8.93</v>
      </c>
      <c r="H158" s="16">
        <v>7.83</v>
      </c>
      <c r="I158" s="16"/>
      <c r="J158" s="16">
        <v>10.24</v>
      </c>
      <c r="K158" s="16">
        <v>12.44</v>
      </c>
      <c r="L158" s="16">
        <v>16</v>
      </c>
      <c r="M158" s="16"/>
      <c r="N158" s="16">
        <v>47.931919452999999</v>
      </c>
      <c r="O158" s="35">
        <v>90.446968428999995</v>
      </c>
      <c r="P158" s="19" t="s">
        <v>15</v>
      </c>
      <c r="Q158" s="15" t="s">
        <v>671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268</v>
      </c>
      <c r="D159" s="18" t="s">
        <v>269</v>
      </c>
      <c r="E159" s="18">
        <v>7</v>
      </c>
      <c r="F159" s="17">
        <v>33.68</v>
      </c>
      <c r="G159" s="17">
        <v>32.9</v>
      </c>
      <c r="H159" s="17">
        <v>32.130000000000003</v>
      </c>
      <c r="I159" s="16"/>
      <c r="J159" s="17">
        <v>33.869999999999997</v>
      </c>
      <c r="K159" s="17">
        <v>35.409999999999997</v>
      </c>
      <c r="L159" s="17">
        <v>37.909999999999997</v>
      </c>
      <c r="M159" s="17"/>
      <c r="N159" s="17">
        <v>97.082236746000007</v>
      </c>
      <c r="O159" s="17">
        <v>76.191192524000002</v>
      </c>
      <c r="P159" s="18" t="s">
        <v>18</v>
      </c>
      <c r="Q159" s="14" t="s">
        <v>672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270</v>
      </c>
      <c r="D160" s="19" t="s">
        <v>271</v>
      </c>
      <c r="E160" s="19">
        <v>2</v>
      </c>
      <c r="F160" s="16">
        <v>9.1</v>
      </c>
      <c r="G160" s="16">
        <v>8.1199999999999992</v>
      </c>
      <c r="H160" s="16">
        <v>7.14</v>
      </c>
      <c r="I160" s="16"/>
      <c r="J160" s="16">
        <v>9.2799999999999994</v>
      </c>
      <c r="K160" s="16">
        <v>11.23</v>
      </c>
      <c r="L160" s="16">
        <v>14.4</v>
      </c>
      <c r="M160" s="16"/>
      <c r="N160" s="16">
        <v>31.526536208</v>
      </c>
      <c r="O160" s="35">
        <v>11.883529239</v>
      </c>
      <c r="P160" s="19" t="s">
        <v>15</v>
      </c>
      <c r="Q160" s="15" t="s">
        <v>673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674</v>
      </c>
      <c r="D161" s="18" t="s">
        <v>675</v>
      </c>
      <c r="E161" s="18">
        <v>0</v>
      </c>
      <c r="F161" s="17">
        <v>22.1</v>
      </c>
      <c r="G161" s="17">
        <v>17.559999999999999</v>
      </c>
      <c r="H161" s="17">
        <v>13.02</v>
      </c>
      <c r="I161" s="16"/>
      <c r="J161" s="17">
        <v>22.55</v>
      </c>
      <c r="K161" s="17">
        <v>31.62</v>
      </c>
      <c r="L161" s="17">
        <v>46.32</v>
      </c>
      <c r="M161" s="17"/>
      <c r="N161" s="17">
        <v>33.188906027000002</v>
      </c>
      <c r="O161" s="17">
        <v>2.7875866571000003</v>
      </c>
      <c r="P161" s="18" t="s">
        <v>15</v>
      </c>
      <c r="Q161" s="14" t="s">
        <v>676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272</v>
      </c>
      <c r="D162" s="19" t="s">
        <v>273</v>
      </c>
      <c r="E162" s="19">
        <v>0</v>
      </c>
      <c r="F162" s="16">
        <v>11.8</v>
      </c>
      <c r="G162" s="16">
        <v>10.32</v>
      </c>
      <c r="H162" s="16">
        <v>8.85</v>
      </c>
      <c r="I162" s="16"/>
      <c r="J162" s="16">
        <v>12.15</v>
      </c>
      <c r="K162" s="16">
        <v>15.09</v>
      </c>
      <c r="L162" s="16">
        <v>19.86</v>
      </c>
      <c r="M162" s="16"/>
      <c r="N162" s="16">
        <v>29.221874545999999</v>
      </c>
      <c r="O162" s="35">
        <v>87.24916613100001</v>
      </c>
      <c r="P162" s="19" t="s">
        <v>15</v>
      </c>
      <c r="Q162" s="15" t="s">
        <v>677</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274</v>
      </c>
      <c r="D163" s="18" t="s">
        <v>275</v>
      </c>
      <c r="E163" s="18">
        <v>7</v>
      </c>
      <c r="F163" s="17">
        <v>21.63</v>
      </c>
      <c r="G163" s="17">
        <v>20.239999999999998</v>
      </c>
      <c r="H163" s="17">
        <v>18.86</v>
      </c>
      <c r="I163" s="16"/>
      <c r="J163" s="17">
        <v>22.46</v>
      </c>
      <c r="K163" s="17">
        <v>25.22</v>
      </c>
      <c r="L163" s="17">
        <v>29.69</v>
      </c>
      <c r="M163" s="17"/>
      <c r="N163" s="17">
        <v>67.518461983999998</v>
      </c>
      <c r="O163" s="17">
        <v>78.707905939</v>
      </c>
      <c r="P163" s="18" t="s">
        <v>18</v>
      </c>
      <c r="Q163" s="14" t="s">
        <v>678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276</v>
      </c>
      <c r="D164" s="19" t="s">
        <v>277</v>
      </c>
      <c r="E164" s="19">
        <v>7</v>
      </c>
      <c r="F164" s="16">
        <v>10.119999999999999</v>
      </c>
      <c r="G164" s="16">
        <v>9.2799999999999994</v>
      </c>
      <c r="H164" s="16">
        <v>8.44</v>
      </c>
      <c r="I164" s="16"/>
      <c r="J164" s="16">
        <v>10.72</v>
      </c>
      <c r="K164" s="16">
        <v>12.39</v>
      </c>
      <c r="L164" s="16">
        <v>15.09</v>
      </c>
      <c r="M164" s="16"/>
      <c r="N164" s="16">
        <v>51.976423013000002</v>
      </c>
      <c r="O164" s="35">
        <v>5.0177637143</v>
      </c>
      <c r="P164" s="19" t="s">
        <v>18</v>
      </c>
      <c r="Q164" s="15" t="s">
        <v>679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278</v>
      </c>
      <c r="D165" s="18" t="s">
        <v>279</v>
      </c>
      <c r="E165" s="18">
        <v>5</v>
      </c>
      <c r="F165" s="17">
        <v>14.55</v>
      </c>
      <c r="G165" s="17">
        <v>12.64</v>
      </c>
      <c r="H165" s="17">
        <v>10.73</v>
      </c>
      <c r="I165" s="16"/>
      <c r="J165" s="17">
        <v>15</v>
      </c>
      <c r="K165" s="17">
        <v>18.809999999999999</v>
      </c>
      <c r="L165" s="17">
        <v>24.99</v>
      </c>
      <c r="M165" s="17"/>
      <c r="N165" s="17">
        <v>45.284710937</v>
      </c>
      <c r="O165" s="17">
        <v>71.319703619000009</v>
      </c>
      <c r="P165" s="18" t="s">
        <v>15</v>
      </c>
      <c r="Q165" s="14" t="s">
        <v>680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280</v>
      </c>
      <c r="D166" s="19" t="s">
        <v>281</v>
      </c>
      <c r="E166" s="19">
        <v>3</v>
      </c>
      <c r="F166" s="16">
        <v>1.51</v>
      </c>
      <c r="G166" s="16">
        <v>0.89</v>
      </c>
      <c r="H166" s="16">
        <v>0.28000000000000003</v>
      </c>
      <c r="I166" s="16"/>
      <c r="J166" s="16">
        <v>3.07</v>
      </c>
      <c r="K166" s="16">
        <v>4.29</v>
      </c>
      <c r="L166" s="16">
        <v>6.27</v>
      </c>
      <c r="M166" s="16"/>
      <c r="N166" s="16">
        <v>46.996933093000003</v>
      </c>
      <c r="O166" s="35">
        <v>14.017165095000001</v>
      </c>
      <c r="P166" s="19" t="s">
        <v>18</v>
      </c>
      <c r="Q166" s="15" t="s">
        <v>681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282</v>
      </c>
      <c r="D167" s="18" t="s">
        <v>283</v>
      </c>
      <c r="E167" s="18">
        <v>4</v>
      </c>
      <c r="F167" s="17">
        <v>134.36000000000001</v>
      </c>
      <c r="G167" s="17">
        <v>111.96</v>
      </c>
      <c r="H167" s="17">
        <v>89.56</v>
      </c>
      <c r="I167" s="16"/>
      <c r="J167" s="17">
        <v>185.23</v>
      </c>
      <c r="K167" s="17">
        <v>230.02</v>
      </c>
      <c r="L167" s="17">
        <v>302.5</v>
      </c>
      <c r="M167" s="17"/>
      <c r="N167" s="17">
        <v>47.083437320999998</v>
      </c>
      <c r="O167" s="17">
        <v>10.128279542</v>
      </c>
      <c r="P167" s="18" t="s">
        <v>18</v>
      </c>
      <c r="Q167" s="14" t="s">
        <v>682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445</v>
      </c>
      <c r="D168" s="19" t="s">
        <v>446</v>
      </c>
      <c r="E168" s="19">
        <v>0</v>
      </c>
      <c r="F168" s="16">
        <v>6.86</v>
      </c>
      <c r="G168" s="16">
        <v>5.58</v>
      </c>
      <c r="H168" s="16">
        <v>4.3099999999999996</v>
      </c>
      <c r="I168" s="16"/>
      <c r="J168" s="16">
        <v>7.29</v>
      </c>
      <c r="K168" s="16">
        <v>9.83</v>
      </c>
      <c r="L168" s="16">
        <v>13.95</v>
      </c>
      <c r="M168" s="16"/>
      <c r="N168" s="16">
        <v>32.760915406999999</v>
      </c>
      <c r="O168" s="35">
        <v>2.2223164286000001</v>
      </c>
      <c r="P168" s="19" t="s">
        <v>15</v>
      </c>
      <c r="Q168" s="15" t="s">
        <v>683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284</v>
      </c>
      <c r="D169" s="18" t="s">
        <v>285</v>
      </c>
      <c r="E169" s="18">
        <v>3</v>
      </c>
      <c r="F169" s="17">
        <v>76.86</v>
      </c>
      <c r="G169" s="17">
        <v>70.2</v>
      </c>
      <c r="H169" s="17">
        <v>63.54</v>
      </c>
      <c r="I169" s="16"/>
      <c r="J169" s="17">
        <v>77.989999999999995</v>
      </c>
      <c r="K169" s="17">
        <v>91.3</v>
      </c>
      <c r="L169" s="17">
        <v>112.85</v>
      </c>
      <c r="M169" s="17"/>
      <c r="N169" s="17">
        <v>43.460956310999997</v>
      </c>
      <c r="O169" s="17">
        <v>52.582613143000003</v>
      </c>
      <c r="P169" s="18" t="s">
        <v>15</v>
      </c>
      <c r="Q169" s="14" t="s">
        <v>684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286</v>
      </c>
      <c r="D170" s="19" t="s">
        <v>287</v>
      </c>
      <c r="E170" s="19">
        <v>1</v>
      </c>
      <c r="F170" s="16">
        <v>2.25</v>
      </c>
      <c r="G170" s="16">
        <v>1.55</v>
      </c>
      <c r="H170" s="16">
        <v>0.86</v>
      </c>
      <c r="I170" s="16"/>
      <c r="J170" s="16">
        <v>2.41</v>
      </c>
      <c r="K170" s="16">
        <v>3.79</v>
      </c>
      <c r="L170" s="16">
        <v>6.03</v>
      </c>
      <c r="M170" s="16"/>
      <c r="N170" s="16">
        <v>44.644791687000001</v>
      </c>
      <c r="O170" s="35">
        <v>19.925614000000003</v>
      </c>
      <c r="P170" s="19" t="s">
        <v>15</v>
      </c>
      <c r="Q170" s="15" t="s">
        <v>685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686</v>
      </c>
      <c r="D171" s="18" t="s">
        <v>687</v>
      </c>
      <c r="E171" s="18">
        <v>0</v>
      </c>
      <c r="F171" s="17">
        <v>9.7899999999999991</v>
      </c>
      <c r="G171" s="17">
        <v>8.85</v>
      </c>
      <c r="H171" s="17">
        <v>7.92</v>
      </c>
      <c r="I171" s="16"/>
      <c r="J171" s="17">
        <v>10.119999999999999</v>
      </c>
      <c r="K171" s="17">
        <v>11.98</v>
      </c>
      <c r="L171" s="17">
        <v>15</v>
      </c>
      <c r="M171" s="17"/>
      <c r="N171" s="17">
        <v>36.913549983000003</v>
      </c>
      <c r="O171" s="17">
        <v>3.0472128371</v>
      </c>
      <c r="P171" s="18" t="s">
        <v>15</v>
      </c>
      <c r="Q171" s="14" t="s">
        <v>688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288</v>
      </c>
      <c r="D172" s="19" t="s">
        <v>289</v>
      </c>
      <c r="E172" s="19">
        <v>3</v>
      </c>
      <c r="F172" s="16">
        <v>5.38</v>
      </c>
      <c r="G172" s="16">
        <v>4.68</v>
      </c>
      <c r="H172" s="16">
        <v>3.99</v>
      </c>
      <c r="I172" s="16"/>
      <c r="J172" s="16">
        <v>5.58</v>
      </c>
      <c r="K172" s="16">
        <v>6.96</v>
      </c>
      <c r="L172" s="16">
        <v>9.1999999999999993</v>
      </c>
      <c r="M172" s="16"/>
      <c r="N172" s="16">
        <v>29.128301958000002</v>
      </c>
      <c r="O172" s="35">
        <v>37.381529332999996</v>
      </c>
      <c r="P172" s="19" t="s">
        <v>15</v>
      </c>
      <c r="Q172" s="15" t="s">
        <v>689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290</v>
      </c>
      <c r="D173" s="18" t="s">
        <v>291</v>
      </c>
      <c r="E173" s="18">
        <v>0</v>
      </c>
      <c r="F173" s="17">
        <v>225.21</v>
      </c>
      <c r="G173" s="17">
        <v>176.69</v>
      </c>
      <c r="H173" s="17">
        <v>128.16999999999999</v>
      </c>
      <c r="I173" s="16"/>
      <c r="J173" s="17">
        <v>236.37</v>
      </c>
      <c r="K173" s="17">
        <v>333.4</v>
      </c>
      <c r="L173" s="17">
        <v>490.42</v>
      </c>
      <c r="M173" s="17"/>
      <c r="N173" s="17">
        <v>42.050926193000002</v>
      </c>
      <c r="O173" s="17">
        <v>4.7561406180999999</v>
      </c>
      <c r="P173" s="18" t="s">
        <v>15</v>
      </c>
      <c r="Q173" s="14" t="s">
        <v>690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292</v>
      </c>
      <c r="D174" s="19" t="s">
        <v>293</v>
      </c>
      <c r="E174" s="19">
        <v>10</v>
      </c>
      <c r="F174" s="16">
        <v>53.21</v>
      </c>
      <c r="G174" s="16">
        <v>45.53</v>
      </c>
      <c r="H174" s="16">
        <v>37.85</v>
      </c>
      <c r="I174" s="16"/>
      <c r="J174" s="16">
        <v>55.44</v>
      </c>
      <c r="K174" s="16">
        <v>70.790000000000006</v>
      </c>
      <c r="L174" s="16">
        <v>95.62</v>
      </c>
      <c r="M174" s="16"/>
      <c r="N174" s="16">
        <v>63.046839779000003</v>
      </c>
      <c r="O174" s="35">
        <v>834.50479852000001</v>
      </c>
      <c r="P174" s="19" t="s">
        <v>18</v>
      </c>
      <c r="Q174" s="15" t="s">
        <v>691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292</v>
      </c>
      <c r="D175" s="18" t="s">
        <v>295</v>
      </c>
      <c r="E175" s="18">
        <v>9</v>
      </c>
      <c r="F175" s="17">
        <v>48</v>
      </c>
      <c r="G175" s="17">
        <v>41.55</v>
      </c>
      <c r="H175" s="17">
        <v>35.1</v>
      </c>
      <c r="I175" s="16"/>
      <c r="J175" s="17">
        <v>49.99</v>
      </c>
      <c r="K175" s="17">
        <v>62.88</v>
      </c>
      <c r="L175" s="17">
        <v>83.75</v>
      </c>
      <c r="M175" s="17"/>
      <c r="N175" s="17">
        <v>61.625466502000002</v>
      </c>
      <c r="O175" s="17">
        <v>2500.6225826</v>
      </c>
      <c r="P175" s="18" t="s">
        <v>18</v>
      </c>
      <c r="Q175" s="14" t="s">
        <v>692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296</v>
      </c>
      <c r="D176" s="19" t="s">
        <v>297</v>
      </c>
      <c r="E176" s="19">
        <v>3</v>
      </c>
      <c r="F176" s="16">
        <v>12.75</v>
      </c>
      <c r="G176" s="16">
        <v>11.24</v>
      </c>
      <c r="H176" s="16">
        <v>9.74</v>
      </c>
      <c r="I176" s="16"/>
      <c r="J176" s="16">
        <v>13.21</v>
      </c>
      <c r="K176" s="16">
        <v>16.21</v>
      </c>
      <c r="L176" s="16">
        <v>21.07</v>
      </c>
      <c r="M176" s="16"/>
      <c r="N176" s="16">
        <v>34.951875358000002</v>
      </c>
      <c r="O176" s="35">
        <v>51.307809810000002</v>
      </c>
      <c r="P176" s="19" t="s">
        <v>15</v>
      </c>
      <c r="Q176" s="15" t="s">
        <v>693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436</v>
      </c>
      <c r="D177" s="18" t="s">
        <v>298</v>
      </c>
      <c r="E177" s="18">
        <v>9</v>
      </c>
      <c r="F177" s="17">
        <v>65</v>
      </c>
      <c r="G177" s="17">
        <v>54.72</v>
      </c>
      <c r="H177" s="17">
        <v>44.45</v>
      </c>
      <c r="I177" s="16"/>
      <c r="J177" s="17">
        <v>72.98</v>
      </c>
      <c r="K177" s="17">
        <v>93.52</v>
      </c>
      <c r="L177" s="17">
        <v>126.76</v>
      </c>
      <c r="M177" s="17"/>
      <c r="N177" s="17">
        <v>60.052602800000003</v>
      </c>
      <c r="O177" s="17">
        <v>922.70962918999999</v>
      </c>
      <c r="P177" s="18" t="s">
        <v>18</v>
      </c>
      <c r="Q177" s="14" t="s">
        <v>694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439</v>
      </c>
      <c r="D178" s="19" t="s">
        <v>299</v>
      </c>
      <c r="E178" s="19">
        <v>3</v>
      </c>
      <c r="F178" s="16">
        <v>3.35</v>
      </c>
      <c r="G178" s="16">
        <v>2.97</v>
      </c>
      <c r="H178" s="16">
        <v>2.59</v>
      </c>
      <c r="I178" s="16"/>
      <c r="J178" s="16">
        <v>3.49</v>
      </c>
      <c r="K178" s="16">
        <v>4.24</v>
      </c>
      <c r="L178" s="16">
        <v>5.46</v>
      </c>
      <c r="M178" s="16"/>
      <c r="N178" s="16">
        <v>35.953745685000001</v>
      </c>
      <c r="O178" s="35">
        <v>14.996097142</v>
      </c>
      <c r="P178" s="19" t="s">
        <v>15</v>
      </c>
      <c r="Q178" s="15" t="s">
        <v>695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300</v>
      </c>
      <c r="D179" s="18" t="s">
        <v>301</v>
      </c>
      <c r="E179" s="18">
        <v>5</v>
      </c>
      <c r="F179" s="17">
        <v>12.72</v>
      </c>
      <c r="G179" s="17">
        <v>10.98</v>
      </c>
      <c r="H179" s="17">
        <v>9.24</v>
      </c>
      <c r="I179" s="16"/>
      <c r="J179" s="17">
        <v>13.71</v>
      </c>
      <c r="K179" s="17">
        <v>17.18</v>
      </c>
      <c r="L179" s="17">
        <v>22.8</v>
      </c>
      <c r="M179" s="17"/>
      <c r="N179" s="17">
        <v>35.863756254000002</v>
      </c>
      <c r="O179" s="17">
        <v>20.059510048</v>
      </c>
      <c r="P179" s="18" t="s">
        <v>15</v>
      </c>
      <c r="Q179" s="14" t="s">
        <v>696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440</v>
      </c>
      <c r="D180" s="19" t="s">
        <v>302</v>
      </c>
      <c r="E180" s="19">
        <v>0</v>
      </c>
      <c r="F180" s="16">
        <v>10</v>
      </c>
      <c r="G180" s="16">
        <v>8.0399999999999991</v>
      </c>
      <c r="H180" s="16">
        <v>6.09</v>
      </c>
      <c r="I180" s="16"/>
      <c r="J180" s="16">
        <v>10.8</v>
      </c>
      <c r="K180" s="16">
        <v>14.7</v>
      </c>
      <c r="L180" s="16">
        <v>21.02</v>
      </c>
      <c r="M180" s="16"/>
      <c r="N180" s="16">
        <v>20.777817089999999</v>
      </c>
      <c r="O180" s="35">
        <v>65.752836095000006</v>
      </c>
      <c r="P180" s="19" t="s">
        <v>15</v>
      </c>
      <c r="Q180" s="15" t="s">
        <v>697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465</v>
      </c>
      <c r="D181" s="18" t="s">
        <v>303</v>
      </c>
      <c r="E181" s="18">
        <v>3</v>
      </c>
      <c r="F181" s="17">
        <v>49.05</v>
      </c>
      <c r="G181" s="17">
        <v>45.39</v>
      </c>
      <c r="H181" s="17">
        <v>41.73</v>
      </c>
      <c r="I181" s="16"/>
      <c r="J181" s="17">
        <v>50.97</v>
      </c>
      <c r="K181" s="17">
        <v>58.28</v>
      </c>
      <c r="L181" s="17">
        <v>70.12</v>
      </c>
      <c r="M181" s="17"/>
      <c r="N181" s="17">
        <v>35.279559867000003</v>
      </c>
      <c r="O181" s="17">
        <v>93.357920429000004</v>
      </c>
      <c r="P181" s="18" t="s">
        <v>15</v>
      </c>
      <c r="Q181" s="14" t="s">
        <v>698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699</v>
      </c>
      <c r="D182" s="19" t="s">
        <v>700</v>
      </c>
      <c r="E182" s="19">
        <v>0</v>
      </c>
      <c r="F182" s="16">
        <v>2.15</v>
      </c>
      <c r="G182" s="16">
        <v>1.64</v>
      </c>
      <c r="H182" s="16">
        <v>1.1399999999999999</v>
      </c>
      <c r="I182" s="16"/>
      <c r="J182" s="16">
        <v>2.2999999999999998</v>
      </c>
      <c r="K182" s="16">
        <v>3.3</v>
      </c>
      <c r="L182" s="16">
        <v>4.92</v>
      </c>
      <c r="M182" s="16"/>
      <c r="N182" s="16">
        <v>26.721194809</v>
      </c>
      <c r="O182" s="35">
        <v>1.5610135238</v>
      </c>
      <c r="P182" s="19" t="s">
        <v>15</v>
      </c>
      <c r="Q182" s="15" t="s">
        <v>701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466</v>
      </c>
      <c r="D183" s="18" t="s">
        <v>304</v>
      </c>
      <c r="E183" s="18">
        <v>0</v>
      </c>
      <c r="F183" s="17">
        <v>4.1100000000000003</v>
      </c>
      <c r="G183" s="17">
        <v>3.8</v>
      </c>
      <c r="H183" s="17">
        <v>3.49</v>
      </c>
      <c r="I183" s="16"/>
      <c r="J183" s="17">
        <v>4.2300000000000004</v>
      </c>
      <c r="K183" s="17">
        <v>4.84</v>
      </c>
      <c r="L183" s="17">
        <v>5.84</v>
      </c>
      <c r="M183" s="17"/>
      <c r="N183" s="17">
        <v>30.601245111000001</v>
      </c>
      <c r="O183" s="17">
        <v>5.0579450952</v>
      </c>
      <c r="P183" s="18" t="s">
        <v>15</v>
      </c>
      <c r="Q183" s="14" t="s">
        <v>702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481</v>
      </c>
      <c r="D184" s="19" t="s">
        <v>305</v>
      </c>
      <c r="E184" s="19">
        <v>3</v>
      </c>
      <c r="F184" s="16">
        <v>18.98</v>
      </c>
      <c r="G184" s="16">
        <v>16.95</v>
      </c>
      <c r="H184" s="16">
        <v>14.93</v>
      </c>
      <c r="I184" s="16"/>
      <c r="J184" s="16">
        <v>19.510000000000002</v>
      </c>
      <c r="K184" s="16">
        <v>23.55</v>
      </c>
      <c r="L184" s="16">
        <v>30.09</v>
      </c>
      <c r="M184" s="16"/>
      <c r="N184" s="16">
        <v>27.762505465</v>
      </c>
      <c r="O184" s="35">
        <v>9.6153756667000003</v>
      </c>
      <c r="P184" s="19" t="s">
        <v>15</v>
      </c>
      <c r="Q184" s="15" t="s">
        <v>703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502</v>
      </c>
      <c r="D185" s="18" t="s">
        <v>497</v>
      </c>
      <c r="E185" s="18">
        <v>0</v>
      </c>
      <c r="F185" s="17">
        <v>7.46</v>
      </c>
      <c r="G185" s="17">
        <v>6.66</v>
      </c>
      <c r="H185" s="17">
        <v>5.86</v>
      </c>
      <c r="I185" s="16"/>
      <c r="J185" s="17">
        <v>7.99</v>
      </c>
      <c r="K185" s="17">
        <v>9.58</v>
      </c>
      <c r="L185" s="17">
        <v>12.16</v>
      </c>
      <c r="M185" s="17"/>
      <c r="N185" s="17">
        <v>37.258112371000003</v>
      </c>
      <c r="O185" s="17">
        <v>1.7576058095</v>
      </c>
      <c r="P185" s="18" t="s">
        <v>15</v>
      </c>
      <c r="Q185" s="14" t="s">
        <v>704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473</v>
      </c>
      <c r="D186" s="19" t="s">
        <v>306</v>
      </c>
      <c r="E186" s="19">
        <v>0</v>
      </c>
      <c r="F186" s="16">
        <v>1.71</v>
      </c>
      <c r="G186" s="16">
        <v>1.42</v>
      </c>
      <c r="H186" s="16">
        <v>1.1299999999999999</v>
      </c>
      <c r="I186" s="16"/>
      <c r="J186" s="16">
        <v>1.82</v>
      </c>
      <c r="K186" s="16">
        <v>2.39</v>
      </c>
      <c r="L186" s="16">
        <v>3.32</v>
      </c>
      <c r="M186" s="16"/>
      <c r="N186" s="16">
        <v>28.204173007000001</v>
      </c>
      <c r="O186" s="35">
        <v>9.7848103332999994</v>
      </c>
      <c r="P186" s="19" t="s">
        <v>15</v>
      </c>
      <c r="Q186" s="15" t="s">
        <v>705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468</v>
      </c>
      <c r="D187" s="18" t="s">
        <v>307</v>
      </c>
      <c r="E187" s="18">
        <v>0</v>
      </c>
      <c r="F187" s="17">
        <v>1.77</v>
      </c>
      <c r="G187" s="17">
        <v>1.47</v>
      </c>
      <c r="H187" s="17">
        <v>1.17</v>
      </c>
      <c r="I187" s="16"/>
      <c r="J187" s="17">
        <v>1.86</v>
      </c>
      <c r="K187" s="17">
        <v>2.4500000000000002</v>
      </c>
      <c r="L187" s="17">
        <v>3.42</v>
      </c>
      <c r="M187" s="17"/>
      <c r="N187" s="17">
        <v>25.759738300999999</v>
      </c>
      <c r="O187" s="17">
        <v>5.2287237618999995</v>
      </c>
      <c r="P187" s="18" t="s">
        <v>15</v>
      </c>
      <c r="Q187" s="14" t="s">
        <v>706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509</v>
      </c>
      <c r="D188" s="19" t="s">
        <v>308</v>
      </c>
      <c r="E188" s="19">
        <v>3</v>
      </c>
      <c r="F188" s="16">
        <v>21.32</v>
      </c>
      <c r="G188" s="16">
        <v>19.45</v>
      </c>
      <c r="H188" s="16">
        <v>17.579999999999998</v>
      </c>
      <c r="I188" s="16"/>
      <c r="J188" s="16">
        <v>22.04</v>
      </c>
      <c r="K188" s="16">
        <v>25.77</v>
      </c>
      <c r="L188" s="16">
        <v>31.8</v>
      </c>
      <c r="M188" s="16"/>
      <c r="N188" s="16">
        <v>30.023652756000001</v>
      </c>
      <c r="O188" s="35">
        <v>221.15554319</v>
      </c>
      <c r="P188" s="19" t="s">
        <v>15</v>
      </c>
      <c r="Q188" s="15" t="s">
        <v>707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455</v>
      </c>
      <c r="D189" s="18" t="s">
        <v>309</v>
      </c>
      <c r="E189" s="18">
        <v>0</v>
      </c>
      <c r="F189" s="17">
        <v>0.46</v>
      </c>
      <c r="G189" s="17">
        <v>0.24</v>
      </c>
      <c r="H189" s="17">
        <v>0.02</v>
      </c>
      <c r="I189" s="16"/>
      <c r="J189" s="17">
        <v>0.48</v>
      </c>
      <c r="K189" s="17">
        <v>0.91</v>
      </c>
      <c r="L189" s="17">
        <v>1.61</v>
      </c>
      <c r="M189" s="17"/>
      <c r="N189" s="17">
        <v>30.502732086000002</v>
      </c>
      <c r="O189" s="17">
        <v>10.524219951999999</v>
      </c>
      <c r="P189" s="18" t="s">
        <v>15</v>
      </c>
      <c r="Q189" s="14" t="s">
        <v>708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294</v>
      </c>
      <c r="D190" s="19" t="s">
        <v>310</v>
      </c>
      <c r="E190" s="19">
        <v>0</v>
      </c>
      <c r="F190" s="16">
        <v>5.17</v>
      </c>
      <c r="G190" s="16">
        <v>4.3899999999999997</v>
      </c>
      <c r="H190" s="16">
        <v>3.62</v>
      </c>
      <c r="I190" s="16"/>
      <c r="J190" s="16">
        <v>5.28</v>
      </c>
      <c r="K190" s="16">
        <v>6.82</v>
      </c>
      <c r="L190" s="16">
        <v>9.32</v>
      </c>
      <c r="M190" s="16"/>
      <c r="N190" s="16">
        <v>34.499958292000002</v>
      </c>
      <c r="O190" s="35">
        <v>23.319227094999999</v>
      </c>
      <c r="P190" s="19" t="s">
        <v>15</v>
      </c>
      <c r="Q190" s="15" t="s">
        <v>709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510</v>
      </c>
      <c r="D191" s="18" t="s">
        <v>511</v>
      </c>
      <c r="E191" s="18">
        <v>0</v>
      </c>
      <c r="F191" s="17">
        <v>0.62</v>
      </c>
      <c r="G191" s="17">
        <v>-0.06</v>
      </c>
      <c r="H191" s="17">
        <v>-0.74</v>
      </c>
      <c r="I191" s="16"/>
      <c r="J191" s="17">
        <v>0.71</v>
      </c>
      <c r="K191" s="17">
        <v>2.0699999999999998</v>
      </c>
      <c r="L191" s="17">
        <v>4.2699999999999996</v>
      </c>
      <c r="M191" s="17"/>
      <c r="N191" s="17">
        <v>35.04382683</v>
      </c>
      <c r="O191" s="17">
        <v>3.3482105237999997</v>
      </c>
      <c r="P191" s="18" t="s">
        <v>15</v>
      </c>
      <c r="Q191" s="14" t="s">
        <v>710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454</v>
      </c>
      <c r="D192" s="19" t="s">
        <v>311</v>
      </c>
      <c r="E192" s="19">
        <v>0</v>
      </c>
      <c r="F192" s="16">
        <v>37.58</v>
      </c>
      <c r="G192" s="16">
        <v>34.74</v>
      </c>
      <c r="H192" s="16">
        <v>31.9</v>
      </c>
      <c r="I192" s="16"/>
      <c r="J192" s="16">
        <v>38.46</v>
      </c>
      <c r="K192" s="16">
        <v>44.13</v>
      </c>
      <c r="L192" s="16">
        <v>53.31</v>
      </c>
      <c r="M192" s="16"/>
      <c r="N192" s="16">
        <v>36.035590032000002</v>
      </c>
      <c r="O192" s="35">
        <v>389.91361367000002</v>
      </c>
      <c r="P192" s="19" t="s">
        <v>15</v>
      </c>
      <c r="Q192" s="15" t="s">
        <v>711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462</v>
      </c>
      <c r="D193" s="18" t="s">
        <v>312</v>
      </c>
      <c r="E193" s="18">
        <v>3</v>
      </c>
      <c r="F193" s="17">
        <v>9.25</v>
      </c>
      <c r="G193" s="17">
        <v>8.2100000000000009</v>
      </c>
      <c r="H193" s="17">
        <v>7.18</v>
      </c>
      <c r="I193" s="16"/>
      <c r="J193" s="17">
        <v>9.67</v>
      </c>
      <c r="K193" s="17">
        <v>11.73</v>
      </c>
      <c r="L193" s="17">
        <v>15.08</v>
      </c>
      <c r="M193" s="17"/>
      <c r="N193" s="17">
        <v>35.877835910999998</v>
      </c>
      <c r="O193" s="17">
        <v>16.415187048</v>
      </c>
      <c r="P193" s="18" t="s">
        <v>15</v>
      </c>
      <c r="Q193" s="14" t="s">
        <v>712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713</v>
      </c>
      <c r="D194" s="19" t="s">
        <v>714</v>
      </c>
      <c r="E194" s="19">
        <v>4</v>
      </c>
      <c r="F194" s="16">
        <v>482.07</v>
      </c>
      <c r="G194" s="16">
        <v>453.9</v>
      </c>
      <c r="H194" s="16">
        <v>425.74</v>
      </c>
      <c r="I194" s="16"/>
      <c r="J194" s="16">
        <v>491.26</v>
      </c>
      <c r="K194" s="16">
        <v>547.58000000000004</v>
      </c>
      <c r="L194" s="16">
        <v>638.71</v>
      </c>
      <c r="M194" s="16"/>
      <c r="N194" s="16">
        <v>43.700414508000001</v>
      </c>
      <c r="O194" s="35">
        <v>1.2293222242999999</v>
      </c>
      <c r="P194" s="19" t="s">
        <v>15</v>
      </c>
      <c r="Q194" s="15" t="s">
        <v>715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313</v>
      </c>
      <c r="D195" s="18" t="s">
        <v>314</v>
      </c>
      <c r="E195" s="18">
        <v>0</v>
      </c>
      <c r="F195" s="17">
        <v>6.64</v>
      </c>
      <c r="G195" s="17">
        <v>5.93</v>
      </c>
      <c r="H195" s="17">
        <v>5.23</v>
      </c>
      <c r="I195" s="16"/>
      <c r="J195" s="17">
        <v>6.85</v>
      </c>
      <c r="K195" s="17">
        <v>8.25</v>
      </c>
      <c r="L195" s="17">
        <v>10.53</v>
      </c>
      <c r="M195" s="17"/>
      <c r="N195" s="17">
        <v>23.822205975999999</v>
      </c>
      <c r="O195" s="17">
        <v>2.5458339047999998</v>
      </c>
      <c r="P195" s="18" t="s">
        <v>15</v>
      </c>
      <c r="Q195" s="14" t="s">
        <v>716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488</v>
      </c>
      <c r="D196" s="19" t="s">
        <v>315</v>
      </c>
      <c r="E196" s="19">
        <v>0</v>
      </c>
      <c r="F196" s="16">
        <v>15.26</v>
      </c>
      <c r="G196" s="16">
        <v>14</v>
      </c>
      <c r="H196" s="16">
        <v>12.74</v>
      </c>
      <c r="I196" s="16"/>
      <c r="J196" s="16">
        <v>15.65</v>
      </c>
      <c r="K196" s="16">
        <v>18.16</v>
      </c>
      <c r="L196" s="16">
        <v>22.22</v>
      </c>
      <c r="M196" s="16"/>
      <c r="N196" s="16">
        <v>32.484694419</v>
      </c>
      <c r="O196" s="35">
        <v>239.13881466999999</v>
      </c>
      <c r="P196" s="19" t="s">
        <v>15</v>
      </c>
      <c r="Q196" s="15" t="s">
        <v>717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316</v>
      </c>
      <c r="D197" s="18" t="s">
        <v>317</v>
      </c>
      <c r="E197" s="18">
        <v>4</v>
      </c>
      <c r="F197" s="17">
        <v>32.799999999999997</v>
      </c>
      <c r="G197" s="17">
        <v>29.32</v>
      </c>
      <c r="H197" s="17">
        <v>25.85</v>
      </c>
      <c r="I197" s="16"/>
      <c r="J197" s="17">
        <v>33.89</v>
      </c>
      <c r="K197" s="17">
        <v>40.83</v>
      </c>
      <c r="L197" s="17">
        <v>52.06</v>
      </c>
      <c r="M197" s="17"/>
      <c r="N197" s="17">
        <v>45.474835056000003</v>
      </c>
      <c r="O197" s="17">
        <v>649.79885762000004</v>
      </c>
      <c r="P197" s="18" t="s">
        <v>15</v>
      </c>
      <c r="Q197" s="14" t="s">
        <v>718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318</v>
      </c>
      <c r="D198" s="19" t="s">
        <v>451</v>
      </c>
      <c r="E198" s="19">
        <v>3</v>
      </c>
      <c r="F198" s="16">
        <v>9.06</v>
      </c>
      <c r="G198" s="16">
        <v>8.02</v>
      </c>
      <c r="H198" s="16">
        <v>6.98</v>
      </c>
      <c r="I198" s="16"/>
      <c r="J198" s="16">
        <v>9.31</v>
      </c>
      <c r="K198" s="16">
        <v>11.38</v>
      </c>
      <c r="L198" s="16">
        <v>14.73</v>
      </c>
      <c r="M198" s="16"/>
      <c r="N198" s="16">
        <v>36.62362298</v>
      </c>
      <c r="O198" s="35">
        <v>2.1512031905</v>
      </c>
      <c r="P198" s="19" t="s">
        <v>15</v>
      </c>
      <c r="Q198" s="15" t="s">
        <v>719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318</v>
      </c>
      <c r="D199" s="18" t="s">
        <v>319</v>
      </c>
      <c r="E199" s="18">
        <v>3</v>
      </c>
      <c r="F199" s="17">
        <v>7.74</v>
      </c>
      <c r="G199" s="17">
        <v>7.19</v>
      </c>
      <c r="H199" s="17">
        <v>6.65</v>
      </c>
      <c r="I199" s="16"/>
      <c r="J199" s="17">
        <v>7.93</v>
      </c>
      <c r="K199" s="17">
        <v>9.01</v>
      </c>
      <c r="L199" s="17">
        <v>10.76</v>
      </c>
      <c r="M199" s="17"/>
      <c r="N199" s="17">
        <v>35.151652978999998</v>
      </c>
      <c r="O199" s="17">
        <v>14.188197238000001</v>
      </c>
      <c r="P199" s="18" t="s">
        <v>15</v>
      </c>
      <c r="Q199" s="14" t="s">
        <v>720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318</v>
      </c>
      <c r="D200" s="19" t="s">
        <v>320</v>
      </c>
      <c r="E200" s="19">
        <v>3</v>
      </c>
      <c r="F200" s="16">
        <v>40</v>
      </c>
      <c r="G200" s="16">
        <v>36.840000000000003</v>
      </c>
      <c r="H200" s="16">
        <v>33.69</v>
      </c>
      <c r="I200" s="16"/>
      <c r="J200" s="16">
        <v>41.1</v>
      </c>
      <c r="K200" s="16">
        <v>47.4</v>
      </c>
      <c r="L200" s="16">
        <v>57.61</v>
      </c>
      <c r="M200" s="16"/>
      <c r="N200" s="16">
        <v>33.760413917999998</v>
      </c>
      <c r="O200" s="35">
        <v>101.79875861000001</v>
      </c>
      <c r="P200" s="19" t="s">
        <v>15</v>
      </c>
      <c r="Q200" s="15" t="s">
        <v>721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321</v>
      </c>
      <c r="D201" s="18" t="s">
        <v>722</v>
      </c>
      <c r="E201" s="18">
        <v>0</v>
      </c>
      <c r="F201" s="17">
        <v>14.08</v>
      </c>
      <c r="G201" s="17">
        <v>12.71</v>
      </c>
      <c r="H201" s="17">
        <v>11.35</v>
      </c>
      <c r="I201" s="16"/>
      <c r="J201" s="17">
        <v>14.45</v>
      </c>
      <c r="K201" s="17">
        <v>17.170000000000002</v>
      </c>
      <c r="L201" s="17">
        <v>21.59</v>
      </c>
      <c r="M201" s="17"/>
      <c r="N201" s="17">
        <v>23.88021049</v>
      </c>
      <c r="O201" s="17">
        <v>1.5503165237999998</v>
      </c>
      <c r="P201" s="18" t="s">
        <v>15</v>
      </c>
      <c r="Q201" s="14" t="s">
        <v>723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321</v>
      </c>
      <c r="D202" s="19" t="s">
        <v>467</v>
      </c>
      <c r="E202" s="19">
        <v>0</v>
      </c>
      <c r="F202" s="16">
        <v>14.61</v>
      </c>
      <c r="G202" s="16">
        <v>13.23</v>
      </c>
      <c r="H202" s="16">
        <v>11.85</v>
      </c>
      <c r="I202" s="16"/>
      <c r="J202" s="16">
        <v>14.88</v>
      </c>
      <c r="K202" s="16">
        <v>17.63</v>
      </c>
      <c r="L202" s="16">
        <v>22.09</v>
      </c>
      <c r="M202" s="16"/>
      <c r="N202" s="16">
        <v>27.889767816999999</v>
      </c>
      <c r="O202" s="35">
        <v>1.907967381</v>
      </c>
      <c r="P202" s="19" t="s">
        <v>15</v>
      </c>
      <c r="Q202" s="15" t="s">
        <v>724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321</v>
      </c>
      <c r="D203" s="18" t="s">
        <v>322</v>
      </c>
      <c r="E203" s="18">
        <v>0</v>
      </c>
      <c r="F203" s="17">
        <v>28.64</v>
      </c>
      <c r="G203" s="17">
        <v>25.95</v>
      </c>
      <c r="H203" s="17">
        <v>23.26</v>
      </c>
      <c r="I203" s="16"/>
      <c r="J203" s="17">
        <v>29.48</v>
      </c>
      <c r="K203" s="17">
        <v>34.85</v>
      </c>
      <c r="L203" s="17">
        <v>43.55</v>
      </c>
      <c r="M203" s="17"/>
      <c r="N203" s="17">
        <v>21.655322851000001</v>
      </c>
      <c r="O203" s="17">
        <v>97.811721476000002</v>
      </c>
      <c r="P203" s="18" t="s">
        <v>15</v>
      </c>
      <c r="Q203" s="14" t="s">
        <v>725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323</v>
      </c>
      <c r="D204" s="19" t="s">
        <v>324</v>
      </c>
      <c r="E204" s="19">
        <v>2</v>
      </c>
      <c r="F204" s="16">
        <v>16.079999999999998</v>
      </c>
      <c r="G204" s="16">
        <v>13.72</v>
      </c>
      <c r="H204" s="16">
        <v>11.37</v>
      </c>
      <c r="I204" s="16"/>
      <c r="J204" s="16">
        <v>16.5</v>
      </c>
      <c r="K204" s="16">
        <v>21.2</v>
      </c>
      <c r="L204" s="16">
        <v>28.82</v>
      </c>
      <c r="M204" s="16"/>
      <c r="N204" s="16">
        <v>31.808231956</v>
      </c>
      <c r="O204" s="35">
        <v>58.344293237999999</v>
      </c>
      <c r="P204" s="19" t="s">
        <v>15</v>
      </c>
      <c r="Q204" s="15" t="s">
        <v>726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325</v>
      </c>
      <c r="D205" s="18" t="s">
        <v>326</v>
      </c>
      <c r="E205" s="18">
        <v>3</v>
      </c>
      <c r="F205" s="17">
        <v>5.07</v>
      </c>
      <c r="G205" s="17">
        <v>4.76</v>
      </c>
      <c r="H205" s="17">
        <v>4.46</v>
      </c>
      <c r="I205" s="16"/>
      <c r="J205" s="17">
        <v>5.15</v>
      </c>
      <c r="K205" s="17">
        <v>5.75</v>
      </c>
      <c r="L205" s="17">
        <v>6.72</v>
      </c>
      <c r="M205" s="17"/>
      <c r="N205" s="17">
        <v>32.951904716999998</v>
      </c>
      <c r="O205" s="17">
        <v>2.4493892857000001</v>
      </c>
      <c r="P205" s="18" t="s">
        <v>15</v>
      </c>
      <c r="Q205" s="14" t="s">
        <v>727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512</v>
      </c>
      <c r="D206" s="19" t="s">
        <v>513</v>
      </c>
      <c r="E206" s="19">
        <v>10</v>
      </c>
      <c r="F206" s="16">
        <v>3183.29</v>
      </c>
      <c r="G206" s="16">
        <v>2576.04</v>
      </c>
      <c r="H206" s="16">
        <v>1968.79</v>
      </c>
      <c r="I206" s="16"/>
      <c r="J206" s="16">
        <v>3470.81</v>
      </c>
      <c r="K206" s="16">
        <v>4685.3</v>
      </c>
      <c r="L206" s="16">
        <v>6650.5</v>
      </c>
      <c r="M206" s="16"/>
      <c r="N206" s="16">
        <v>81.84589828</v>
      </c>
      <c r="O206" s="35">
        <v>1.1509435504999999</v>
      </c>
      <c r="P206" s="19" t="s">
        <v>18</v>
      </c>
      <c r="Q206" s="15" t="s">
        <v>728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327</v>
      </c>
      <c r="D207" s="18" t="s">
        <v>328</v>
      </c>
      <c r="E207" s="18">
        <v>4</v>
      </c>
      <c r="F207" s="17">
        <v>12.51</v>
      </c>
      <c r="G207" s="17">
        <v>10.86</v>
      </c>
      <c r="H207" s="17">
        <v>9.2100000000000009</v>
      </c>
      <c r="I207" s="16"/>
      <c r="J207" s="17">
        <v>12.86</v>
      </c>
      <c r="K207" s="17">
        <v>16.149999999999999</v>
      </c>
      <c r="L207" s="17">
        <v>21.48</v>
      </c>
      <c r="M207" s="17"/>
      <c r="N207" s="17">
        <v>45.041402325999996</v>
      </c>
      <c r="O207" s="17">
        <v>15.061134333</v>
      </c>
      <c r="P207" s="18" t="s">
        <v>15</v>
      </c>
      <c r="Q207" s="14" t="s">
        <v>729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329</v>
      </c>
      <c r="D208" s="19" t="s">
        <v>330</v>
      </c>
      <c r="E208" s="19">
        <v>7</v>
      </c>
      <c r="F208" s="16" t="s">
        <v>35</v>
      </c>
      <c r="G208" s="16" t="s">
        <v>35</v>
      </c>
      <c r="H208" s="16" t="s">
        <v>35</v>
      </c>
      <c r="I208" s="16"/>
      <c r="J208" s="16" t="s">
        <v>35</v>
      </c>
      <c r="K208" s="16" t="s">
        <v>35</v>
      </c>
      <c r="L208" s="16" t="s">
        <v>35</v>
      </c>
      <c r="M208" s="16"/>
      <c r="N208" s="16">
        <v>68.185521023999996</v>
      </c>
      <c r="O208" s="35">
        <v>65.601804826000006</v>
      </c>
      <c r="P208" s="19" t="s">
        <v>18</v>
      </c>
      <c r="Q208" s="15" t="s">
        <v>35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331</v>
      </c>
      <c r="D209" s="18" t="s">
        <v>332</v>
      </c>
      <c r="E209" s="18">
        <v>0</v>
      </c>
      <c r="F209" s="17">
        <v>6.16</v>
      </c>
      <c r="G209" s="17">
        <v>4.41</v>
      </c>
      <c r="H209" s="17">
        <v>2.66</v>
      </c>
      <c r="I209" s="16"/>
      <c r="J209" s="17">
        <v>6.41</v>
      </c>
      <c r="K209" s="17">
        <v>9.9</v>
      </c>
      <c r="L209" s="17">
        <v>15.56</v>
      </c>
      <c r="M209" s="17"/>
      <c r="N209" s="17">
        <v>33.146031843000003</v>
      </c>
      <c r="O209" s="17">
        <v>68.802364189999992</v>
      </c>
      <c r="P209" s="18" t="s">
        <v>15</v>
      </c>
      <c r="Q209" s="14" t="s">
        <v>730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452</v>
      </c>
      <c r="D210" s="19" t="s">
        <v>453</v>
      </c>
      <c r="E210" s="19">
        <v>10</v>
      </c>
      <c r="F210" s="16">
        <v>34.06</v>
      </c>
      <c r="G210" s="16">
        <v>27.34</v>
      </c>
      <c r="H210" s="16">
        <v>20.63</v>
      </c>
      <c r="I210" s="16"/>
      <c r="J210" s="16">
        <v>37.5</v>
      </c>
      <c r="K210" s="16">
        <v>50.92</v>
      </c>
      <c r="L210" s="16">
        <v>72.64</v>
      </c>
      <c r="M210" s="16"/>
      <c r="N210" s="16">
        <v>73.186927998000002</v>
      </c>
      <c r="O210" s="35">
        <v>2.7203794128999998</v>
      </c>
      <c r="P210" s="19" t="s">
        <v>18</v>
      </c>
      <c r="Q210" s="15" t="s">
        <v>731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333</v>
      </c>
      <c r="D211" s="18" t="s">
        <v>334</v>
      </c>
      <c r="E211" s="18">
        <v>3</v>
      </c>
      <c r="F211" s="17">
        <v>10.81</v>
      </c>
      <c r="G211" s="17">
        <v>9.5</v>
      </c>
      <c r="H211" s="17">
        <v>8.19</v>
      </c>
      <c r="I211" s="16"/>
      <c r="J211" s="17">
        <v>11.2</v>
      </c>
      <c r="K211" s="17">
        <v>13.81</v>
      </c>
      <c r="L211" s="17">
        <v>18.05</v>
      </c>
      <c r="M211" s="17"/>
      <c r="N211" s="17">
        <v>36.460803140000003</v>
      </c>
      <c r="O211" s="17">
        <v>54.058322142999998</v>
      </c>
      <c r="P211" s="18" t="s">
        <v>15</v>
      </c>
      <c r="Q211" s="14" t="s">
        <v>732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335</v>
      </c>
      <c r="D212" s="19" t="s">
        <v>336</v>
      </c>
      <c r="E212" s="19">
        <v>6</v>
      </c>
      <c r="F212" s="16">
        <v>16.73</v>
      </c>
      <c r="G212" s="16">
        <v>15.05</v>
      </c>
      <c r="H212" s="16">
        <v>13.37</v>
      </c>
      <c r="I212" s="16"/>
      <c r="J212" s="16">
        <v>17.010000000000002</v>
      </c>
      <c r="K212" s="16">
        <v>20.36</v>
      </c>
      <c r="L212" s="16">
        <v>25.8</v>
      </c>
      <c r="M212" s="16"/>
      <c r="N212" s="16">
        <v>31.542337961000001</v>
      </c>
      <c r="O212" s="35">
        <v>61.361288189999996</v>
      </c>
      <c r="P212" s="19" t="s">
        <v>15</v>
      </c>
      <c r="Q212" s="15" t="s">
        <v>733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337</v>
      </c>
      <c r="D213" s="18" t="s">
        <v>338</v>
      </c>
      <c r="E213" s="18">
        <v>0</v>
      </c>
      <c r="F213" s="17">
        <v>16.62</v>
      </c>
      <c r="G213" s="17">
        <v>14.33</v>
      </c>
      <c r="H213" s="17">
        <v>12.04</v>
      </c>
      <c r="I213" s="16"/>
      <c r="J213" s="17">
        <v>17.190000000000001</v>
      </c>
      <c r="K213" s="17">
        <v>21.76</v>
      </c>
      <c r="L213" s="17">
        <v>29.15</v>
      </c>
      <c r="M213" s="17"/>
      <c r="N213" s="17">
        <v>22.463400095000001</v>
      </c>
      <c r="O213" s="17">
        <v>128.13822837999999</v>
      </c>
      <c r="P213" s="18" t="s">
        <v>15</v>
      </c>
      <c r="Q213" s="14" t="s">
        <v>734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339</v>
      </c>
      <c r="D214" s="19" t="s">
        <v>340</v>
      </c>
      <c r="E214" s="19">
        <v>0</v>
      </c>
      <c r="F214" s="16">
        <v>54.14</v>
      </c>
      <c r="G214" s="16">
        <v>45.04</v>
      </c>
      <c r="H214" s="16">
        <v>35.94</v>
      </c>
      <c r="I214" s="16"/>
      <c r="J214" s="16">
        <v>56.99</v>
      </c>
      <c r="K214" s="16">
        <v>75.180000000000007</v>
      </c>
      <c r="L214" s="16">
        <v>104.62</v>
      </c>
      <c r="M214" s="16"/>
      <c r="N214" s="16">
        <v>20.481762252999999</v>
      </c>
      <c r="O214" s="35">
        <v>28.155609462000001</v>
      </c>
      <c r="P214" s="19" t="s">
        <v>15</v>
      </c>
      <c r="Q214" s="15" t="s">
        <v>735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341</v>
      </c>
      <c r="D215" s="18" t="s">
        <v>342</v>
      </c>
      <c r="E215" s="18">
        <v>4</v>
      </c>
      <c r="F215" s="17">
        <v>11.2</v>
      </c>
      <c r="G215" s="17">
        <v>9.1199999999999992</v>
      </c>
      <c r="H215" s="17">
        <v>7.04</v>
      </c>
      <c r="I215" s="16"/>
      <c r="J215" s="17">
        <v>14.58</v>
      </c>
      <c r="K215" s="17">
        <v>18.73</v>
      </c>
      <c r="L215" s="17">
        <v>25.46</v>
      </c>
      <c r="M215" s="17"/>
      <c r="N215" s="17">
        <v>52.325647803000003</v>
      </c>
      <c r="O215" s="17">
        <v>32.098176627000001</v>
      </c>
      <c r="P215" s="18" t="s">
        <v>18</v>
      </c>
      <c r="Q215" s="14" t="s">
        <v>736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343</v>
      </c>
      <c r="D216" s="19" t="s">
        <v>344</v>
      </c>
      <c r="E216" s="19">
        <v>0</v>
      </c>
      <c r="F216" s="16">
        <v>44.63</v>
      </c>
      <c r="G216" s="16">
        <v>39.979999999999997</v>
      </c>
      <c r="H216" s="16">
        <v>35.340000000000003</v>
      </c>
      <c r="I216" s="16"/>
      <c r="J216" s="16">
        <v>45.61</v>
      </c>
      <c r="K216" s="16">
        <v>54.89</v>
      </c>
      <c r="L216" s="16">
        <v>69.91</v>
      </c>
      <c r="M216" s="16"/>
      <c r="N216" s="16">
        <v>23.106787383</v>
      </c>
      <c r="O216" s="35">
        <v>416.08707737999998</v>
      </c>
      <c r="P216" s="19" t="s">
        <v>15</v>
      </c>
      <c r="Q216" s="15" t="s">
        <v>737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443</v>
      </c>
      <c r="D217" s="18" t="s">
        <v>444</v>
      </c>
      <c r="E217" s="18">
        <v>0</v>
      </c>
      <c r="F217" s="17">
        <v>3.88</v>
      </c>
      <c r="G217" s="17">
        <v>3.46</v>
      </c>
      <c r="H217" s="17">
        <v>3.04</v>
      </c>
      <c r="I217" s="16"/>
      <c r="J217" s="17">
        <v>4</v>
      </c>
      <c r="K217" s="17">
        <v>4.83</v>
      </c>
      <c r="L217" s="17">
        <v>6.18</v>
      </c>
      <c r="M217" s="17"/>
      <c r="N217" s="17">
        <v>29.428833463</v>
      </c>
      <c r="O217" s="17">
        <v>2.4104462381</v>
      </c>
      <c r="P217" s="18" t="s">
        <v>15</v>
      </c>
      <c r="Q217" s="14" t="s">
        <v>738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345</v>
      </c>
      <c r="D218" s="19" t="s">
        <v>514</v>
      </c>
      <c r="E218" s="19">
        <v>3</v>
      </c>
      <c r="F218" s="16">
        <v>13.98</v>
      </c>
      <c r="G218" s="16">
        <v>13.32</v>
      </c>
      <c r="H218" s="16">
        <v>12.67</v>
      </c>
      <c r="I218" s="16"/>
      <c r="J218" s="16">
        <v>14.21</v>
      </c>
      <c r="K218" s="16">
        <v>15.51</v>
      </c>
      <c r="L218" s="16">
        <v>17.62</v>
      </c>
      <c r="M218" s="16"/>
      <c r="N218" s="16">
        <v>32.657678443000002</v>
      </c>
      <c r="O218" s="35">
        <v>1.3048281904999999</v>
      </c>
      <c r="P218" s="19" t="s">
        <v>15</v>
      </c>
      <c r="Q218" s="15" t="s">
        <v>739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345</v>
      </c>
      <c r="D219" s="18" t="s">
        <v>346</v>
      </c>
      <c r="E219" s="18">
        <v>3</v>
      </c>
      <c r="F219" s="17">
        <v>14.3</v>
      </c>
      <c r="G219" s="17">
        <v>13.58</v>
      </c>
      <c r="H219" s="17">
        <v>12.87</v>
      </c>
      <c r="I219" s="16"/>
      <c r="J219" s="17">
        <v>14.57</v>
      </c>
      <c r="K219" s="17">
        <v>15.99</v>
      </c>
      <c r="L219" s="17">
        <v>18.3</v>
      </c>
      <c r="M219" s="17"/>
      <c r="N219" s="17">
        <v>32.341827991000002</v>
      </c>
      <c r="O219" s="17">
        <v>3.0324868095000004</v>
      </c>
      <c r="P219" s="18" t="s">
        <v>15</v>
      </c>
      <c r="Q219" s="14" t="s">
        <v>740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345</v>
      </c>
      <c r="D220" s="19" t="s">
        <v>347</v>
      </c>
      <c r="E220" s="19">
        <v>3</v>
      </c>
      <c r="F220" s="16">
        <v>42.56</v>
      </c>
      <c r="G220" s="16">
        <v>40.44</v>
      </c>
      <c r="H220" s="16">
        <v>38.33</v>
      </c>
      <c r="I220" s="16"/>
      <c r="J220" s="16">
        <v>43.38</v>
      </c>
      <c r="K220" s="16">
        <v>47.6</v>
      </c>
      <c r="L220" s="16">
        <v>54.43</v>
      </c>
      <c r="M220" s="16"/>
      <c r="N220" s="16">
        <v>34.454621885000002</v>
      </c>
      <c r="O220" s="35">
        <v>100.2694139</v>
      </c>
      <c r="P220" s="19" t="s">
        <v>15</v>
      </c>
      <c r="Q220" s="15" t="s">
        <v>741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348</v>
      </c>
      <c r="D221" s="18" t="s">
        <v>349</v>
      </c>
      <c r="E221" s="18">
        <v>9</v>
      </c>
      <c r="F221" s="17">
        <v>242.86</v>
      </c>
      <c r="G221" s="17">
        <v>226.75</v>
      </c>
      <c r="H221" s="17">
        <v>210.64</v>
      </c>
      <c r="I221" s="16"/>
      <c r="J221" s="17">
        <v>257.19</v>
      </c>
      <c r="K221" s="17">
        <v>289.39999999999998</v>
      </c>
      <c r="L221" s="17">
        <v>341.54</v>
      </c>
      <c r="M221" s="17"/>
      <c r="N221" s="17">
        <v>62.182597725000001</v>
      </c>
      <c r="O221" s="17">
        <v>18.030091078000002</v>
      </c>
      <c r="P221" s="18" t="s">
        <v>18</v>
      </c>
      <c r="Q221" s="14" t="s">
        <v>742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350</v>
      </c>
      <c r="D222" s="19" t="s">
        <v>351</v>
      </c>
      <c r="E222" s="19">
        <v>0</v>
      </c>
      <c r="F222" s="16">
        <v>31.45</v>
      </c>
      <c r="G222" s="16">
        <v>27.14</v>
      </c>
      <c r="H222" s="16">
        <v>22.83</v>
      </c>
      <c r="I222" s="16"/>
      <c r="J222" s="16">
        <v>32</v>
      </c>
      <c r="K222" s="16">
        <v>40.61</v>
      </c>
      <c r="L222" s="16">
        <v>54.55</v>
      </c>
      <c r="M222" s="16"/>
      <c r="N222" s="16">
        <v>34.569685491000001</v>
      </c>
      <c r="O222" s="35">
        <v>9.2463349047999994</v>
      </c>
      <c r="P222" s="19" t="s">
        <v>15</v>
      </c>
      <c r="Q222" s="15" t="s">
        <v>743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352</v>
      </c>
      <c r="D223" s="18" t="s">
        <v>353</v>
      </c>
      <c r="E223" s="18">
        <v>3</v>
      </c>
      <c r="F223" s="17">
        <v>38</v>
      </c>
      <c r="G223" s="17">
        <v>34.51</v>
      </c>
      <c r="H223" s="17">
        <v>31.02</v>
      </c>
      <c r="I223" s="16"/>
      <c r="J223" s="17">
        <v>38.92</v>
      </c>
      <c r="K223" s="17">
        <v>45.89</v>
      </c>
      <c r="L223" s="17">
        <v>57.18</v>
      </c>
      <c r="M223" s="17"/>
      <c r="N223" s="17">
        <v>27.818134304000001</v>
      </c>
      <c r="O223" s="17">
        <v>172.53573989999998</v>
      </c>
      <c r="P223" s="18" t="s">
        <v>15</v>
      </c>
      <c r="Q223" s="14" t="s">
        <v>744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354</v>
      </c>
      <c r="D224" s="19" t="s">
        <v>355</v>
      </c>
      <c r="E224" s="19">
        <v>3</v>
      </c>
      <c r="F224" s="16">
        <v>27.24</v>
      </c>
      <c r="G224" s="16">
        <v>23.34</v>
      </c>
      <c r="H224" s="16">
        <v>19.440000000000001</v>
      </c>
      <c r="I224" s="16"/>
      <c r="J224" s="16">
        <v>28.29</v>
      </c>
      <c r="K224" s="16">
        <v>36.08</v>
      </c>
      <c r="L224" s="16">
        <v>48.69</v>
      </c>
      <c r="M224" s="16"/>
      <c r="N224" s="16">
        <v>23.291021296</v>
      </c>
      <c r="O224" s="35">
        <v>84.959213618999996</v>
      </c>
      <c r="P224" s="19" t="s">
        <v>15</v>
      </c>
      <c r="Q224" s="15" t="s">
        <v>745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356</v>
      </c>
      <c r="D225" s="18" t="s">
        <v>357</v>
      </c>
      <c r="E225" s="18">
        <v>0</v>
      </c>
      <c r="F225" s="17">
        <v>57.81</v>
      </c>
      <c r="G225" s="17">
        <v>48.18</v>
      </c>
      <c r="H225" s="17">
        <v>38.56</v>
      </c>
      <c r="I225" s="16"/>
      <c r="J225" s="17">
        <v>58.74</v>
      </c>
      <c r="K225" s="17">
        <v>77.98</v>
      </c>
      <c r="L225" s="17">
        <v>109.12</v>
      </c>
      <c r="M225" s="17"/>
      <c r="N225" s="17">
        <v>43.614310564999997</v>
      </c>
      <c r="O225" s="17">
        <v>77.732458240000014</v>
      </c>
      <c r="P225" s="18" t="s">
        <v>15</v>
      </c>
      <c r="Q225" s="14" t="s">
        <v>746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358</v>
      </c>
      <c r="D226" s="19" t="s">
        <v>359</v>
      </c>
      <c r="E226" s="19">
        <v>3</v>
      </c>
      <c r="F226" s="16">
        <v>24.81</v>
      </c>
      <c r="G226" s="16">
        <v>22.51</v>
      </c>
      <c r="H226" s="16">
        <v>20.22</v>
      </c>
      <c r="I226" s="16"/>
      <c r="J226" s="16">
        <v>25.27</v>
      </c>
      <c r="K226" s="16">
        <v>29.85</v>
      </c>
      <c r="L226" s="16">
        <v>37.26</v>
      </c>
      <c r="M226" s="16"/>
      <c r="N226" s="16">
        <v>26.704126370000001</v>
      </c>
      <c r="O226" s="35">
        <v>129.73911570999999</v>
      </c>
      <c r="P226" s="19" t="s">
        <v>15</v>
      </c>
      <c r="Q226" s="15" t="s">
        <v>747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360</v>
      </c>
      <c r="D227" s="18" t="s">
        <v>361</v>
      </c>
      <c r="E227" s="18">
        <v>0</v>
      </c>
      <c r="F227" s="17">
        <v>30.72</v>
      </c>
      <c r="G227" s="17">
        <v>25.45</v>
      </c>
      <c r="H227" s="17">
        <v>20.190000000000001</v>
      </c>
      <c r="I227" s="16"/>
      <c r="J227" s="17">
        <v>31.48</v>
      </c>
      <c r="K227" s="17">
        <v>42</v>
      </c>
      <c r="L227" s="17">
        <v>59.04</v>
      </c>
      <c r="M227" s="17"/>
      <c r="N227" s="17">
        <v>26.409530017000002</v>
      </c>
      <c r="O227" s="17">
        <v>136.42634580999999</v>
      </c>
      <c r="P227" s="18" t="s">
        <v>15</v>
      </c>
      <c r="Q227" s="14" t="s">
        <v>748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362</v>
      </c>
      <c r="D228" s="19" t="s">
        <v>363</v>
      </c>
      <c r="E228" s="19">
        <v>0</v>
      </c>
      <c r="F228" s="16">
        <v>14.92</v>
      </c>
      <c r="G228" s="16">
        <v>13.81</v>
      </c>
      <c r="H228" s="16">
        <v>12.71</v>
      </c>
      <c r="I228" s="16"/>
      <c r="J228" s="16">
        <v>15.31</v>
      </c>
      <c r="K228" s="16">
        <v>17.510000000000002</v>
      </c>
      <c r="L228" s="16">
        <v>21.08</v>
      </c>
      <c r="M228" s="16"/>
      <c r="N228" s="16">
        <v>31.865443501000001</v>
      </c>
      <c r="O228" s="35">
        <v>12.409259571</v>
      </c>
      <c r="P228" s="19" t="s">
        <v>15</v>
      </c>
      <c r="Q228" s="15" t="s">
        <v>749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456</v>
      </c>
      <c r="D229" s="18" t="s">
        <v>457</v>
      </c>
      <c r="E229" s="18">
        <v>0</v>
      </c>
      <c r="F229" s="17">
        <v>4.78</v>
      </c>
      <c r="G229" s="17">
        <v>3.89</v>
      </c>
      <c r="H229" s="17">
        <v>3.01</v>
      </c>
      <c r="I229" s="16"/>
      <c r="J229" s="17">
        <v>4.97</v>
      </c>
      <c r="K229" s="17">
        <v>6.73</v>
      </c>
      <c r="L229" s="17">
        <v>9.59</v>
      </c>
      <c r="M229" s="17"/>
      <c r="N229" s="17">
        <v>17.908878142999999</v>
      </c>
      <c r="O229" s="17">
        <v>2.3848061429</v>
      </c>
      <c r="P229" s="18" t="s">
        <v>15</v>
      </c>
      <c r="Q229" s="14" t="s">
        <v>750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364</v>
      </c>
      <c r="D230" s="19" t="s">
        <v>365</v>
      </c>
      <c r="E230" s="19">
        <v>3</v>
      </c>
      <c r="F230" s="16">
        <v>13.46</v>
      </c>
      <c r="G230" s="16">
        <v>11.77</v>
      </c>
      <c r="H230" s="16">
        <v>10.09</v>
      </c>
      <c r="I230" s="16"/>
      <c r="J230" s="16">
        <v>13.86</v>
      </c>
      <c r="K230" s="16">
        <v>17.22</v>
      </c>
      <c r="L230" s="16">
        <v>22.66</v>
      </c>
      <c r="M230" s="16"/>
      <c r="N230" s="16">
        <v>37.655949685000003</v>
      </c>
      <c r="O230" s="35">
        <v>20.611574333</v>
      </c>
      <c r="P230" s="19" t="s">
        <v>15</v>
      </c>
      <c r="Q230" s="15" t="s">
        <v>751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366</v>
      </c>
      <c r="D231" s="18" t="s">
        <v>367</v>
      </c>
      <c r="E231" s="18">
        <v>4</v>
      </c>
      <c r="F231" s="17">
        <v>28.99</v>
      </c>
      <c r="G231" s="17">
        <v>25.81</v>
      </c>
      <c r="H231" s="17">
        <v>22.63</v>
      </c>
      <c r="I231" s="16"/>
      <c r="J231" s="17">
        <v>29.58</v>
      </c>
      <c r="K231" s="17">
        <v>35.93</v>
      </c>
      <c r="L231" s="17">
        <v>46.22</v>
      </c>
      <c r="M231" s="17"/>
      <c r="N231" s="17">
        <v>46.354887122999997</v>
      </c>
      <c r="O231" s="17">
        <v>150.00597651999999</v>
      </c>
      <c r="P231" s="18" t="s">
        <v>15</v>
      </c>
      <c r="Q231" s="14" t="s">
        <v>752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368</v>
      </c>
      <c r="D232" s="19" t="s">
        <v>369</v>
      </c>
      <c r="E232" s="19">
        <v>3</v>
      </c>
      <c r="F232" s="16">
        <v>6.58</v>
      </c>
      <c r="G232" s="16">
        <v>5.6</v>
      </c>
      <c r="H232" s="16">
        <v>4.62</v>
      </c>
      <c r="I232" s="16"/>
      <c r="J232" s="16">
        <v>6.74</v>
      </c>
      <c r="K232" s="16">
        <v>8.69</v>
      </c>
      <c r="L232" s="16">
        <v>11.86</v>
      </c>
      <c r="M232" s="16"/>
      <c r="N232" s="16">
        <v>38.012302464000001</v>
      </c>
      <c r="O232" s="35">
        <v>8.4605086666999991</v>
      </c>
      <c r="P232" s="19" t="s">
        <v>15</v>
      </c>
      <c r="Q232" s="15" t="s">
        <v>753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370</v>
      </c>
      <c r="D233" s="18" t="s">
        <v>371</v>
      </c>
      <c r="E233" s="18">
        <v>5</v>
      </c>
      <c r="F233" s="17">
        <v>60.15</v>
      </c>
      <c r="G233" s="17">
        <v>55.34</v>
      </c>
      <c r="H233" s="17">
        <v>50.54</v>
      </c>
      <c r="I233" s="16"/>
      <c r="J233" s="17">
        <v>61.95</v>
      </c>
      <c r="K233" s="17">
        <v>71.55</v>
      </c>
      <c r="L233" s="17">
        <v>87.09</v>
      </c>
      <c r="M233" s="17"/>
      <c r="N233" s="17">
        <v>48.798039623999998</v>
      </c>
      <c r="O233" s="17">
        <v>15.308194857</v>
      </c>
      <c r="P233" s="18" t="s">
        <v>15</v>
      </c>
      <c r="Q233" s="14" t="s">
        <v>754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372</v>
      </c>
      <c r="D234" s="19" t="s">
        <v>458</v>
      </c>
      <c r="E234" s="19">
        <v>7</v>
      </c>
      <c r="F234" s="16">
        <v>7.78</v>
      </c>
      <c r="G234" s="16">
        <v>7.08</v>
      </c>
      <c r="H234" s="16">
        <v>6.38</v>
      </c>
      <c r="I234" s="16"/>
      <c r="J234" s="16">
        <v>8.06</v>
      </c>
      <c r="K234" s="16">
        <v>9.4499999999999993</v>
      </c>
      <c r="L234" s="16">
        <v>11.7</v>
      </c>
      <c r="M234" s="16"/>
      <c r="N234" s="16">
        <v>70.975869200000005</v>
      </c>
      <c r="O234" s="35">
        <v>4.3828130952000004</v>
      </c>
      <c r="P234" s="19" t="s">
        <v>18</v>
      </c>
      <c r="Q234" s="15" t="s">
        <v>755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372</v>
      </c>
      <c r="D235" s="18" t="s">
        <v>373</v>
      </c>
      <c r="E235" s="18">
        <v>7</v>
      </c>
      <c r="F235" s="17">
        <v>7.95</v>
      </c>
      <c r="G235" s="17">
        <v>7.18</v>
      </c>
      <c r="H235" s="17">
        <v>6.42</v>
      </c>
      <c r="I235" s="16"/>
      <c r="J235" s="17">
        <v>8.3000000000000007</v>
      </c>
      <c r="K235" s="17">
        <v>9.82</v>
      </c>
      <c r="L235" s="17">
        <v>12.28</v>
      </c>
      <c r="M235" s="17"/>
      <c r="N235" s="17">
        <v>71.699673833999995</v>
      </c>
      <c r="O235" s="17">
        <v>112.65237114</v>
      </c>
      <c r="P235" s="18" t="s">
        <v>18</v>
      </c>
      <c r="Q235" s="14" t="s">
        <v>756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374</v>
      </c>
      <c r="D236" s="19" t="s">
        <v>375</v>
      </c>
      <c r="E236" s="19">
        <v>3</v>
      </c>
      <c r="F236" s="16">
        <v>79.25</v>
      </c>
      <c r="G236" s="16">
        <v>73.069999999999993</v>
      </c>
      <c r="H236" s="16">
        <v>66.900000000000006</v>
      </c>
      <c r="I236" s="16"/>
      <c r="J236" s="16">
        <v>82.91</v>
      </c>
      <c r="K236" s="16">
        <v>95.25</v>
      </c>
      <c r="L236" s="16">
        <v>115.22</v>
      </c>
      <c r="M236" s="16"/>
      <c r="N236" s="16">
        <v>26.095721987000001</v>
      </c>
      <c r="O236" s="35">
        <v>1646.0828108999999</v>
      </c>
      <c r="P236" s="19" t="s">
        <v>15</v>
      </c>
      <c r="Q236" s="15" t="s">
        <v>757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376</v>
      </c>
      <c r="D237" s="18" t="s">
        <v>377</v>
      </c>
      <c r="E237" s="18">
        <v>0</v>
      </c>
      <c r="F237" s="17">
        <v>19.18</v>
      </c>
      <c r="G237" s="17">
        <v>17.87</v>
      </c>
      <c r="H237" s="17">
        <v>16.57</v>
      </c>
      <c r="I237" s="16"/>
      <c r="J237" s="17">
        <v>19.52</v>
      </c>
      <c r="K237" s="17">
        <v>22.12</v>
      </c>
      <c r="L237" s="17">
        <v>26.33</v>
      </c>
      <c r="M237" s="17"/>
      <c r="N237" s="17">
        <v>27.42092517</v>
      </c>
      <c r="O237" s="17">
        <v>6.9187019524000002</v>
      </c>
      <c r="P237" s="18" t="s">
        <v>15</v>
      </c>
      <c r="Q237" s="14" t="s">
        <v>758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378</v>
      </c>
      <c r="D238" s="19" t="s">
        <v>379</v>
      </c>
      <c r="E238" s="19">
        <v>3</v>
      </c>
      <c r="F238" s="16">
        <v>3.89</v>
      </c>
      <c r="G238" s="16">
        <v>3.33</v>
      </c>
      <c r="H238" s="16">
        <v>2.77</v>
      </c>
      <c r="I238" s="16"/>
      <c r="J238" s="16">
        <v>4.05</v>
      </c>
      <c r="K238" s="16">
        <v>5.16</v>
      </c>
      <c r="L238" s="16">
        <v>6.96</v>
      </c>
      <c r="M238" s="16"/>
      <c r="N238" s="16">
        <v>40.163770106000001</v>
      </c>
      <c r="O238" s="35">
        <v>79.088378951999999</v>
      </c>
      <c r="P238" s="19" t="s">
        <v>15</v>
      </c>
      <c r="Q238" s="15" t="s">
        <v>759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380</v>
      </c>
      <c r="D239" s="18" t="s">
        <v>381</v>
      </c>
      <c r="E239" s="18">
        <v>4</v>
      </c>
      <c r="F239" s="17">
        <v>32.22</v>
      </c>
      <c r="G239" s="17">
        <v>29.27</v>
      </c>
      <c r="H239" s="17">
        <v>26.33</v>
      </c>
      <c r="I239" s="16"/>
      <c r="J239" s="17">
        <v>33.270000000000003</v>
      </c>
      <c r="K239" s="17">
        <v>39.15</v>
      </c>
      <c r="L239" s="17">
        <v>48.67</v>
      </c>
      <c r="M239" s="17"/>
      <c r="N239" s="17">
        <v>43.907989684999997</v>
      </c>
      <c r="O239" s="17">
        <v>282.37214967</v>
      </c>
      <c r="P239" s="18" t="s">
        <v>15</v>
      </c>
      <c r="Q239" s="14" t="s">
        <v>760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761</v>
      </c>
      <c r="D240" s="19" t="s">
        <v>762</v>
      </c>
      <c r="E240" s="19">
        <v>6</v>
      </c>
      <c r="F240" s="16">
        <v>82</v>
      </c>
      <c r="G240" s="16">
        <v>74.680000000000007</v>
      </c>
      <c r="H240" s="16">
        <v>67.37</v>
      </c>
      <c r="I240" s="16"/>
      <c r="J240" s="16">
        <v>99.38</v>
      </c>
      <c r="K240" s="16">
        <v>114</v>
      </c>
      <c r="L240" s="16">
        <v>137.66</v>
      </c>
      <c r="M240" s="16"/>
      <c r="N240" s="16">
        <v>75.005410716</v>
      </c>
      <c r="O240" s="35">
        <v>1.5988677985999999</v>
      </c>
      <c r="P240" s="19" t="s">
        <v>18</v>
      </c>
      <c r="Q240" s="15" t="s">
        <v>763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382</v>
      </c>
      <c r="D241" s="18" t="s">
        <v>383</v>
      </c>
      <c r="E241" s="18">
        <v>3</v>
      </c>
      <c r="F241" s="17">
        <v>13.52</v>
      </c>
      <c r="G241" s="17">
        <v>12.13</v>
      </c>
      <c r="H241" s="17">
        <v>10.75</v>
      </c>
      <c r="I241" s="16"/>
      <c r="J241" s="17">
        <v>13.92</v>
      </c>
      <c r="K241" s="17">
        <v>16.68</v>
      </c>
      <c r="L241" s="17">
        <v>21.15</v>
      </c>
      <c r="M241" s="17"/>
      <c r="N241" s="17">
        <v>41.188545914000002</v>
      </c>
      <c r="O241" s="17">
        <v>18.709620190000003</v>
      </c>
      <c r="P241" s="18" t="s">
        <v>15</v>
      </c>
      <c r="Q241" s="14" t="s">
        <v>764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384</v>
      </c>
      <c r="D242" s="19" t="s">
        <v>385</v>
      </c>
      <c r="E242" s="19">
        <v>2</v>
      </c>
      <c r="F242" s="16">
        <v>24.65</v>
      </c>
      <c r="G242" s="16">
        <v>21.4</v>
      </c>
      <c r="H242" s="16">
        <v>18.16</v>
      </c>
      <c r="I242" s="16"/>
      <c r="J242" s="16">
        <v>25.1</v>
      </c>
      <c r="K242" s="16">
        <v>31.58</v>
      </c>
      <c r="L242" s="16">
        <v>42.08</v>
      </c>
      <c r="M242" s="16"/>
      <c r="N242" s="16">
        <v>29.227270325999999</v>
      </c>
      <c r="O242" s="35">
        <v>59.543553238000001</v>
      </c>
      <c r="P242" s="19" t="s">
        <v>15</v>
      </c>
      <c r="Q242" s="15" t="s">
        <v>765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386</v>
      </c>
      <c r="D243" s="18" t="s">
        <v>387</v>
      </c>
      <c r="E243" s="18">
        <v>0</v>
      </c>
      <c r="F243" s="17">
        <v>15.25</v>
      </c>
      <c r="G243" s="17">
        <v>13.73</v>
      </c>
      <c r="H243" s="17">
        <v>12.21</v>
      </c>
      <c r="I243" s="16"/>
      <c r="J243" s="17">
        <v>15.6</v>
      </c>
      <c r="K243" s="17">
        <v>18.63</v>
      </c>
      <c r="L243" s="17">
        <v>23.54</v>
      </c>
      <c r="M243" s="17"/>
      <c r="N243" s="17">
        <v>20.515298542</v>
      </c>
      <c r="O243" s="17">
        <v>21.088966476000003</v>
      </c>
      <c r="P243" s="18" t="s">
        <v>15</v>
      </c>
      <c r="Q243" s="14" t="s">
        <v>766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515</v>
      </c>
      <c r="D244" s="19" t="s">
        <v>516</v>
      </c>
      <c r="E244" s="19">
        <v>5</v>
      </c>
      <c r="F244" s="16">
        <v>39.36</v>
      </c>
      <c r="G244" s="16">
        <v>37.21</v>
      </c>
      <c r="H244" s="16">
        <v>35.07</v>
      </c>
      <c r="I244" s="16"/>
      <c r="J244" s="16">
        <v>40.08</v>
      </c>
      <c r="K244" s="16">
        <v>44.36</v>
      </c>
      <c r="L244" s="16">
        <v>51.29</v>
      </c>
      <c r="M244" s="16"/>
      <c r="N244" s="16">
        <v>49.567907906000002</v>
      </c>
      <c r="O244" s="35">
        <v>1.265661151</v>
      </c>
      <c r="P244" s="19" t="s">
        <v>15</v>
      </c>
      <c r="Q244" s="15" t="s">
        <v>767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388</v>
      </c>
      <c r="D245" s="18" t="s">
        <v>389</v>
      </c>
      <c r="E245" s="18">
        <v>3</v>
      </c>
      <c r="F245" s="17">
        <v>43.9</v>
      </c>
      <c r="G245" s="17">
        <v>40.65</v>
      </c>
      <c r="H245" s="17">
        <v>37.4</v>
      </c>
      <c r="I245" s="16"/>
      <c r="J245" s="17">
        <v>46.79</v>
      </c>
      <c r="K245" s="17">
        <v>53.28</v>
      </c>
      <c r="L245" s="17">
        <v>63.79</v>
      </c>
      <c r="M245" s="17"/>
      <c r="N245" s="17">
        <v>23.002427841999999</v>
      </c>
      <c r="O245" s="17">
        <v>431.45900543000005</v>
      </c>
      <c r="P245" s="18" t="s">
        <v>15</v>
      </c>
      <c r="Q245" s="14" t="s">
        <v>768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437</v>
      </c>
      <c r="D246" s="19" t="s">
        <v>438</v>
      </c>
      <c r="E246" s="19">
        <v>9</v>
      </c>
      <c r="F246" s="16">
        <v>2060.2600000000002</v>
      </c>
      <c r="G246" s="16">
        <v>1672.77</v>
      </c>
      <c r="H246" s="16">
        <v>1285.28</v>
      </c>
      <c r="I246" s="16"/>
      <c r="J246" s="16">
        <v>2215.13</v>
      </c>
      <c r="K246" s="16">
        <v>2990.1</v>
      </c>
      <c r="L246" s="16">
        <v>4244.1000000000004</v>
      </c>
      <c r="M246" s="16"/>
      <c r="N246" s="16">
        <v>79.989643545999996</v>
      </c>
      <c r="O246" s="35">
        <v>3.8614489018999998</v>
      </c>
      <c r="P246" s="19" t="s">
        <v>18</v>
      </c>
      <c r="Q246" s="15" t="s">
        <v>769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390</v>
      </c>
      <c r="D247" s="18" t="s">
        <v>391</v>
      </c>
      <c r="E247" s="18">
        <v>3</v>
      </c>
      <c r="F247" s="17">
        <v>8.68</v>
      </c>
      <c r="G247" s="17">
        <v>8.0500000000000007</v>
      </c>
      <c r="H247" s="17">
        <v>7.42</v>
      </c>
      <c r="I247" s="16"/>
      <c r="J247" s="17">
        <v>8.8800000000000008</v>
      </c>
      <c r="K247" s="17">
        <v>10.130000000000001</v>
      </c>
      <c r="L247" s="17">
        <v>12.16</v>
      </c>
      <c r="M247" s="17"/>
      <c r="N247" s="17">
        <v>38.887173031000003</v>
      </c>
      <c r="O247" s="17">
        <v>4.6641126666999995</v>
      </c>
      <c r="P247" s="18" t="s">
        <v>15</v>
      </c>
      <c r="Q247" s="14" t="s">
        <v>770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392</v>
      </c>
      <c r="D248" s="19" t="s">
        <v>393</v>
      </c>
      <c r="E248" s="19">
        <v>0</v>
      </c>
      <c r="F248" s="16" t="s">
        <v>35</v>
      </c>
      <c r="G248" s="16" t="s">
        <v>35</v>
      </c>
      <c r="H248" s="16" t="s">
        <v>35</v>
      </c>
      <c r="I248" s="16"/>
      <c r="J248" s="16" t="s">
        <v>35</v>
      </c>
      <c r="K248" s="16" t="s">
        <v>35</v>
      </c>
      <c r="L248" s="16" t="s">
        <v>35</v>
      </c>
      <c r="M248" s="16"/>
      <c r="N248" s="16" t="s">
        <v>35</v>
      </c>
      <c r="O248" s="35" t="s">
        <v>35</v>
      </c>
      <c r="P248" s="19" t="s">
        <v>35</v>
      </c>
      <c r="Q248" s="15" t="s">
        <v>36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394</v>
      </c>
      <c r="D249" s="18" t="s">
        <v>395</v>
      </c>
      <c r="E249" s="18">
        <v>0</v>
      </c>
      <c r="F249" s="17">
        <v>9.6</v>
      </c>
      <c r="G249" s="17">
        <v>7.8</v>
      </c>
      <c r="H249" s="17">
        <v>6</v>
      </c>
      <c r="I249" s="16"/>
      <c r="J249" s="17">
        <v>9.89</v>
      </c>
      <c r="K249" s="17">
        <v>13.48</v>
      </c>
      <c r="L249" s="17">
        <v>19.3</v>
      </c>
      <c r="M249" s="17"/>
      <c r="N249" s="17">
        <v>17.057434140000002</v>
      </c>
      <c r="O249" s="17">
        <v>45.586462570999998</v>
      </c>
      <c r="P249" s="18" t="s">
        <v>15</v>
      </c>
      <c r="Q249" s="14" t="s">
        <v>771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489</v>
      </c>
      <c r="D250" s="19" t="s">
        <v>490</v>
      </c>
      <c r="E250" s="19">
        <v>3</v>
      </c>
      <c r="F250" s="16">
        <v>9.7100000000000009</v>
      </c>
      <c r="G250" s="16">
        <v>9.3699999999999992</v>
      </c>
      <c r="H250" s="16">
        <v>9.0399999999999991</v>
      </c>
      <c r="I250" s="16"/>
      <c r="J250" s="16">
        <v>9.8000000000000007</v>
      </c>
      <c r="K250" s="16">
        <v>10.46</v>
      </c>
      <c r="L250" s="16">
        <v>11.54</v>
      </c>
      <c r="M250" s="16"/>
      <c r="N250" s="16">
        <v>43.123484859999998</v>
      </c>
      <c r="O250" s="35">
        <v>2.1822804394999999</v>
      </c>
      <c r="P250" s="19" t="s">
        <v>15</v>
      </c>
      <c r="Q250" s="15" t="s">
        <v>772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773</v>
      </c>
      <c r="D251" s="18" t="s">
        <v>774</v>
      </c>
      <c r="E251" s="18">
        <v>3</v>
      </c>
      <c r="F251" s="17">
        <v>138.16</v>
      </c>
      <c r="G251" s="17">
        <v>132.05000000000001</v>
      </c>
      <c r="H251" s="17">
        <v>125.94</v>
      </c>
      <c r="I251" s="16"/>
      <c r="J251" s="17">
        <v>140</v>
      </c>
      <c r="K251" s="17">
        <v>152.21</v>
      </c>
      <c r="L251" s="17">
        <v>171.98</v>
      </c>
      <c r="M251" s="17"/>
      <c r="N251" s="17">
        <v>25.145408236000002</v>
      </c>
      <c r="O251" s="17">
        <v>1.8015441986</v>
      </c>
      <c r="P251" s="18" t="s">
        <v>15</v>
      </c>
      <c r="Q251" s="14" t="s">
        <v>775</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396</v>
      </c>
      <c r="D252" s="19" t="s">
        <v>397</v>
      </c>
      <c r="E252" s="19">
        <v>3</v>
      </c>
      <c r="F252" s="16">
        <v>188.77</v>
      </c>
      <c r="G252" s="16">
        <v>175.58</v>
      </c>
      <c r="H252" s="16">
        <v>162.4</v>
      </c>
      <c r="I252" s="16"/>
      <c r="J252" s="16">
        <v>191.85</v>
      </c>
      <c r="K252" s="16">
        <v>218.21</v>
      </c>
      <c r="L252" s="16">
        <v>260.87</v>
      </c>
      <c r="M252" s="16"/>
      <c r="N252" s="16">
        <v>26.475700629999999</v>
      </c>
      <c r="O252" s="35">
        <v>5.2850098562000003</v>
      </c>
      <c r="P252" s="19" t="s">
        <v>15</v>
      </c>
      <c r="Q252" s="15" t="s">
        <v>776</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398</v>
      </c>
      <c r="D253" s="18" t="s">
        <v>399</v>
      </c>
      <c r="E253" s="18">
        <v>4</v>
      </c>
      <c r="F253" s="17">
        <v>46.55</v>
      </c>
      <c r="G253" s="17">
        <v>39.65</v>
      </c>
      <c r="H253" s="17">
        <v>32.76</v>
      </c>
      <c r="I253" s="16"/>
      <c r="J253" s="17">
        <v>62.93</v>
      </c>
      <c r="K253" s="17">
        <v>76.709999999999994</v>
      </c>
      <c r="L253" s="17">
        <v>99.01</v>
      </c>
      <c r="M253" s="17"/>
      <c r="N253" s="17">
        <v>57.825947784</v>
      </c>
      <c r="O253" s="17">
        <v>3.8827861324000001</v>
      </c>
      <c r="P253" s="18" t="s">
        <v>18</v>
      </c>
      <c r="Q253" s="14" t="s">
        <v>777</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476</v>
      </c>
      <c r="D254" s="19" t="s">
        <v>477</v>
      </c>
      <c r="E254" s="19">
        <v>6</v>
      </c>
      <c r="F254" s="16">
        <v>102.84</v>
      </c>
      <c r="G254" s="16">
        <v>98.37</v>
      </c>
      <c r="H254" s="16">
        <v>93.9</v>
      </c>
      <c r="I254" s="16"/>
      <c r="J254" s="16">
        <v>112.73</v>
      </c>
      <c r="K254" s="16">
        <v>121.66</v>
      </c>
      <c r="L254" s="16">
        <v>136.11000000000001</v>
      </c>
      <c r="M254" s="16"/>
      <c r="N254" s="16">
        <v>61.667003268000002</v>
      </c>
      <c r="O254" s="35">
        <v>3.4581237357000001</v>
      </c>
      <c r="P254" s="19" t="s">
        <v>18</v>
      </c>
      <c r="Q254" s="15" t="s">
        <v>778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517</v>
      </c>
      <c r="D255" s="18" t="s">
        <v>518</v>
      </c>
      <c r="E255" s="18">
        <v>3</v>
      </c>
      <c r="F255" s="17">
        <v>43</v>
      </c>
      <c r="G255" s="17">
        <v>36.24</v>
      </c>
      <c r="H255" s="17">
        <v>29.48</v>
      </c>
      <c r="I255" s="16"/>
      <c r="J255" s="17">
        <v>44.02</v>
      </c>
      <c r="K255" s="17">
        <v>57.53</v>
      </c>
      <c r="L255" s="17">
        <v>79.400000000000006</v>
      </c>
      <c r="M255" s="17"/>
      <c r="N255" s="17">
        <v>28.360265762000001</v>
      </c>
      <c r="O255" s="17">
        <v>1.7506351238</v>
      </c>
      <c r="P255" s="18" t="s">
        <v>15</v>
      </c>
      <c r="Q255" s="14" t="s">
        <v>779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491</v>
      </c>
      <c r="D256" s="19" t="s">
        <v>492</v>
      </c>
      <c r="E256" s="19">
        <v>3</v>
      </c>
      <c r="F256" s="16">
        <v>43.99</v>
      </c>
      <c r="G256" s="16">
        <v>39.119999999999997</v>
      </c>
      <c r="H256" s="16">
        <v>34.26</v>
      </c>
      <c r="I256" s="16"/>
      <c r="J256" s="16">
        <v>45.73</v>
      </c>
      <c r="K256" s="16">
        <v>55.45</v>
      </c>
      <c r="L256" s="16">
        <v>71.19</v>
      </c>
      <c r="M256" s="16"/>
      <c r="N256" s="16">
        <v>42.896995206</v>
      </c>
      <c r="O256" s="35">
        <v>1.3231738181000001</v>
      </c>
      <c r="P256" s="19" t="s">
        <v>15</v>
      </c>
      <c r="Q256" s="15" t="s">
        <v>780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400</v>
      </c>
      <c r="D257" s="18" t="s">
        <v>401</v>
      </c>
      <c r="E257" s="18">
        <v>4</v>
      </c>
      <c r="F257" s="17">
        <v>84.54</v>
      </c>
      <c r="G257" s="17">
        <v>70.37</v>
      </c>
      <c r="H257" s="17">
        <v>56.21</v>
      </c>
      <c r="I257" s="16"/>
      <c r="J257" s="17">
        <v>119.5</v>
      </c>
      <c r="K257" s="17">
        <v>147.82</v>
      </c>
      <c r="L257" s="17">
        <v>193.65</v>
      </c>
      <c r="M257" s="17"/>
      <c r="N257" s="17">
        <v>50.013730111000001</v>
      </c>
      <c r="O257" s="17">
        <v>8.5843685914000005</v>
      </c>
      <c r="P257" s="18" t="s">
        <v>18</v>
      </c>
      <c r="Q257" s="14" t="s">
        <v>781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402</v>
      </c>
      <c r="D258" s="19" t="s">
        <v>403</v>
      </c>
      <c r="E258" s="19">
        <v>1</v>
      </c>
      <c r="F258" s="16">
        <v>32.19</v>
      </c>
      <c r="G258" s="16">
        <v>24.14</v>
      </c>
      <c r="H258" s="16">
        <v>16.100000000000001</v>
      </c>
      <c r="I258" s="16"/>
      <c r="J258" s="16">
        <v>33.619999999999997</v>
      </c>
      <c r="K258" s="16">
        <v>49.7</v>
      </c>
      <c r="L258" s="16">
        <v>75.73</v>
      </c>
      <c r="M258" s="16"/>
      <c r="N258" s="16">
        <v>44.041741729999998</v>
      </c>
      <c r="O258" s="35">
        <v>7.8478552428999997</v>
      </c>
      <c r="P258" s="19" t="s">
        <v>15</v>
      </c>
      <c r="Q258" s="15" t="s">
        <v>782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404</v>
      </c>
      <c r="D259" s="18" t="s">
        <v>405</v>
      </c>
      <c r="E259" s="18">
        <v>4</v>
      </c>
      <c r="F259" s="17">
        <v>48.86</v>
      </c>
      <c r="G259" s="17">
        <v>39.869999999999997</v>
      </c>
      <c r="H259" s="17">
        <v>30.88</v>
      </c>
      <c r="I259" s="16"/>
      <c r="J259" s="17">
        <v>72.150000000000006</v>
      </c>
      <c r="K259" s="17">
        <v>90.12</v>
      </c>
      <c r="L259" s="17">
        <v>119.2</v>
      </c>
      <c r="M259" s="17"/>
      <c r="N259" s="17">
        <v>47.064222000999997</v>
      </c>
      <c r="O259" s="17">
        <v>15.975163890999999</v>
      </c>
      <c r="P259" s="18" t="s">
        <v>18</v>
      </c>
      <c r="Q259" s="14" t="s">
        <v>783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498</v>
      </c>
      <c r="D260" s="19" t="s">
        <v>499</v>
      </c>
      <c r="E260" s="19">
        <v>10</v>
      </c>
      <c r="F260" s="16">
        <v>30.05</v>
      </c>
      <c r="G260" s="16">
        <v>27.46</v>
      </c>
      <c r="H260" s="16">
        <v>24.88</v>
      </c>
      <c r="I260" s="16"/>
      <c r="J260" s="16">
        <v>31.69</v>
      </c>
      <c r="K260" s="16">
        <v>36.85</v>
      </c>
      <c r="L260" s="16">
        <v>45.21</v>
      </c>
      <c r="M260" s="16"/>
      <c r="N260" s="16">
        <v>75.252483149</v>
      </c>
      <c r="O260" s="35">
        <v>2.1867463647999998</v>
      </c>
      <c r="P260" s="19" t="s">
        <v>18</v>
      </c>
      <c r="Q260" s="15" t="s">
        <v>784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447</v>
      </c>
      <c r="D261" s="18" t="s">
        <v>448</v>
      </c>
      <c r="E261" s="18">
        <v>2</v>
      </c>
      <c r="F261" s="17">
        <v>96.66</v>
      </c>
      <c r="G261" s="17">
        <v>92.75</v>
      </c>
      <c r="H261" s="17">
        <v>88.84</v>
      </c>
      <c r="I261" s="16"/>
      <c r="J261" s="17">
        <v>97.47</v>
      </c>
      <c r="K261" s="17">
        <v>105.28</v>
      </c>
      <c r="L261" s="17">
        <v>117.92</v>
      </c>
      <c r="M261" s="17"/>
      <c r="N261" s="17">
        <v>29.568907594999999</v>
      </c>
      <c r="O261" s="17">
        <v>3.1661782543000001</v>
      </c>
      <c r="P261" s="18" t="s">
        <v>15</v>
      </c>
      <c r="Q261" s="14" t="s">
        <v>785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406</v>
      </c>
      <c r="D262" s="19" t="s">
        <v>407</v>
      </c>
      <c r="E262" s="19">
        <v>7</v>
      </c>
      <c r="F262" s="16">
        <v>133.54</v>
      </c>
      <c r="G262" s="16">
        <v>126.91</v>
      </c>
      <c r="H262" s="16">
        <v>120.29</v>
      </c>
      <c r="I262" s="16"/>
      <c r="J262" s="16">
        <v>148.49</v>
      </c>
      <c r="K262" s="16">
        <v>161.72999999999999</v>
      </c>
      <c r="L262" s="16">
        <v>183.16</v>
      </c>
      <c r="M262" s="16"/>
      <c r="N262" s="16">
        <v>54.111266884000003</v>
      </c>
      <c r="O262" s="35">
        <v>5.5768822190999998</v>
      </c>
      <c r="P262" s="19" t="s">
        <v>18</v>
      </c>
      <c r="Q262" s="15" t="s">
        <v>786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503</v>
      </c>
      <c r="D263" s="18" t="s">
        <v>504</v>
      </c>
      <c r="E263" s="18">
        <v>0</v>
      </c>
      <c r="F263" s="17">
        <v>133.08000000000001</v>
      </c>
      <c r="G263" s="17">
        <v>122.67</v>
      </c>
      <c r="H263" s="17">
        <v>112.27</v>
      </c>
      <c r="I263" s="16"/>
      <c r="J263" s="17">
        <v>136.19</v>
      </c>
      <c r="K263" s="17">
        <v>156.99</v>
      </c>
      <c r="L263" s="17">
        <v>190.64</v>
      </c>
      <c r="M263" s="17"/>
      <c r="N263" s="17">
        <v>35.609770486000002</v>
      </c>
      <c r="O263" s="17">
        <v>14.255681426999999</v>
      </c>
      <c r="P263" s="18" t="s">
        <v>15</v>
      </c>
      <c r="Q263" s="14" t="s">
        <v>787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519</v>
      </c>
      <c r="D264" s="19" t="s">
        <v>520</v>
      </c>
      <c r="E264" s="19">
        <v>7</v>
      </c>
      <c r="F264" s="16">
        <v>70.989999999999995</v>
      </c>
      <c r="G264" s="16">
        <v>59.04</v>
      </c>
      <c r="H264" s="16">
        <v>47.09</v>
      </c>
      <c r="I264" s="16"/>
      <c r="J264" s="16">
        <v>100</v>
      </c>
      <c r="K264" s="16">
        <v>123.89</v>
      </c>
      <c r="L264" s="16">
        <v>162.56</v>
      </c>
      <c r="M264" s="16"/>
      <c r="N264" s="16">
        <v>61.585459446000002</v>
      </c>
      <c r="O264" s="35">
        <v>1.7013278367</v>
      </c>
      <c r="P264" s="19" t="s">
        <v>18</v>
      </c>
      <c r="Q264" s="15" t="s">
        <v>788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408</v>
      </c>
      <c r="D265" s="18" t="s">
        <v>409</v>
      </c>
      <c r="E265" s="18">
        <v>3</v>
      </c>
      <c r="F265" s="17">
        <v>181.03</v>
      </c>
      <c r="G265" s="17">
        <v>168.82</v>
      </c>
      <c r="H265" s="17">
        <v>156.61000000000001</v>
      </c>
      <c r="I265" s="16"/>
      <c r="J265" s="17">
        <v>184.21</v>
      </c>
      <c r="K265" s="17">
        <v>208.62</v>
      </c>
      <c r="L265" s="17">
        <v>248.13</v>
      </c>
      <c r="M265" s="17"/>
      <c r="N265" s="17">
        <v>26.902694526000001</v>
      </c>
      <c r="O265" s="17">
        <v>853.29667434999999</v>
      </c>
      <c r="P265" s="18" t="s">
        <v>15</v>
      </c>
      <c r="Q265" s="14" t="s">
        <v>789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790</v>
      </c>
      <c r="D266" s="19" t="s">
        <v>791</v>
      </c>
      <c r="E266" s="19">
        <v>3</v>
      </c>
      <c r="F266" s="16">
        <v>106.49</v>
      </c>
      <c r="G266" s="16">
        <v>97.5</v>
      </c>
      <c r="H266" s="16">
        <v>88.51</v>
      </c>
      <c r="I266" s="16"/>
      <c r="J266" s="16">
        <v>107.41</v>
      </c>
      <c r="K266" s="16">
        <v>125.38</v>
      </c>
      <c r="L266" s="16">
        <v>154.46</v>
      </c>
      <c r="M266" s="16"/>
      <c r="N266" s="16">
        <v>28.910575248000001</v>
      </c>
      <c r="O266" s="35">
        <v>14.631048667</v>
      </c>
      <c r="P266" s="19" t="s">
        <v>15</v>
      </c>
      <c r="Q266" s="15" t="s">
        <v>792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493</v>
      </c>
      <c r="D267" s="18" t="s">
        <v>494</v>
      </c>
      <c r="E267" s="18">
        <v>9</v>
      </c>
      <c r="F267" s="17">
        <v>96</v>
      </c>
      <c r="G267" s="17">
        <v>85.59</v>
      </c>
      <c r="H267" s="17">
        <v>75.19</v>
      </c>
      <c r="I267" s="16"/>
      <c r="J267" s="17">
        <v>99.51</v>
      </c>
      <c r="K267" s="17">
        <v>120.31</v>
      </c>
      <c r="L267" s="17">
        <v>153.97999999999999</v>
      </c>
      <c r="M267" s="17"/>
      <c r="N267" s="17">
        <v>63.263512828000003</v>
      </c>
      <c r="O267" s="17">
        <v>3.0500175642999996</v>
      </c>
      <c r="P267" s="18" t="s">
        <v>18</v>
      </c>
      <c r="Q267" s="14" t="s">
        <v>793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410</v>
      </c>
      <c r="D268" s="19" t="s">
        <v>411</v>
      </c>
      <c r="E268" s="19">
        <v>7</v>
      </c>
      <c r="F268" s="16">
        <v>400.57</v>
      </c>
      <c r="G268" s="16">
        <v>382.22</v>
      </c>
      <c r="H268" s="16">
        <v>363.88</v>
      </c>
      <c r="I268" s="16"/>
      <c r="J268" s="16">
        <v>433.61</v>
      </c>
      <c r="K268" s="16">
        <v>470.29</v>
      </c>
      <c r="L268" s="16">
        <v>529.65</v>
      </c>
      <c r="M268" s="16"/>
      <c r="N268" s="16">
        <v>66.684955071999994</v>
      </c>
      <c r="O268" s="35">
        <v>59.913652804999998</v>
      </c>
      <c r="P268" s="19" t="s">
        <v>18</v>
      </c>
      <c r="Q268" s="15" t="s">
        <v>794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412</v>
      </c>
      <c r="D269" s="18" t="s">
        <v>413</v>
      </c>
      <c r="E269" s="18">
        <v>3</v>
      </c>
      <c r="F269" s="17">
        <v>107.13</v>
      </c>
      <c r="G269" s="17">
        <v>80.91</v>
      </c>
      <c r="H269" s="17">
        <v>54.69</v>
      </c>
      <c r="I269" s="16"/>
      <c r="J269" s="17">
        <v>109.2</v>
      </c>
      <c r="K269" s="17">
        <v>161.63</v>
      </c>
      <c r="L269" s="17">
        <v>246.48</v>
      </c>
      <c r="M269" s="17"/>
      <c r="N269" s="17">
        <v>30.208936839</v>
      </c>
      <c r="O269" s="17">
        <v>7.8238022071</v>
      </c>
      <c r="P269" s="18" t="s">
        <v>15</v>
      </c>
      <c r="Q269" s="14" t="s">
        <v>795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414</v>
      </c>
      <c r="D270" s="19" t="s">
        <v>415</v>
      </c>
      <c r="E270" s="19">
        <v>3</v>
      </c>
      <c r="F270" s="16">
        <v>113.71</v>
      </c>
      <c r="G270" s="16">
        <v>107.44</v>
      </c>
      <c r="H270" s="16">
        <v>101.17</v>
      </c>
      <c r="I270" s="16"/>
      <c r="J270" s="16">
        <v>115.92</v>
      </c>
      <c r="K270" s="16">
        <v>128.44999999999999</v>
      </c>
      <c r="L270" s="16">
        <v>148.72999999999999</v>
      </c>
      <c r="M270" s="16"/>
      <c r="N270" s="16">
        <v>25.832482398</v>
      </c>
      <c r="O270" s="35">
        <v>293.13613345000005</v>
      </c>
      <c r="P270" s="19" t="s">
        <v>15</v>
      </c>
      <c r="Q270" s="15" t="s">
        <v>796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797</v>
      </c>
      <c r="D271" s="18" t="s">
        <v>798</v>
      </c>
      <c r="E271" s="18">
        <v>9</v>
      </c>
      <c r="F271" s="17">
        <v>102.91</v>
      </c>
      <c r="G271" s="17">
        <v>92.44</v>
      </c>
      <c r="H271" s="17">
        <v>81.98</v>
      </c>
      <c r="I271" s="16"/>
      <c r="J271" s="17">
        <v>119</v>
      </c>
      <c r="K271" s="17">
        <v>139.91999999999999</v>
      </c>
      <c r="L271" s="17">
        <v>173.77</v>
      </c>
      <c r="M271" s="17"/>
      <c r="N271" s="17">
        <v>58.658848479</v>
      </c>
      <c r="O271" s="17">
        <v>1.637236081</v>
      </c>
      <c r="P271" s="18" t="s">
        <v>18</v>
      </c>
      <c r="Q271" s="14" t="s">
        <v>799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416</v>
      </c>
      <c r="D272" s="19" t="s">
        <v>417</v>
      </c>
      <c r="E272" s="19">
        <v>3</v>
      </c>
      <c r="F272" s="16">
        <v>190.08</v>
      </c>
      <c r="G272" s="16">
        <v>177.24</v>
      </c>
      <c r="H272" s="16">
        <v>164.4</v>
      </c>
      <c r="I272" s="16"/>
      <c r="J272" s="16">
        <v>193.26</v>
      </c>
      <c r="K272" s="16">
        <v>218.93</v>
      </c>
      <c r="L272" s="16">
        <v>260.47000000000003</v>
      </c>
      <c r="M272" s="16"/>
      <c r="N272" s="16">
        <v>26.942472682999998</v>
      </c>
      <c r="O272" s="35">
        <v>210.06422744</v>
      </c>
      <c r="P272" s="19" t="s">
        <v>15</v>
      </c>
      <c r="Q272" s="15" t="s">
        <v>800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418</v>
      </c>
      <c r="D273" s="18" t="s">
        <v>419</v>
      </c>
      <c r="E273" s="18">
        <v>3</v>
      </c>
      <c r="F273" s="17">
        <v>131.28</v>
      </c>
      <c r="G273" s="17">
        <v>122.82</v>
      </c>
      <c r="H273" s="17">
        <v>114.37</v>
      </c>
      <c r="I273" s="16"/>
      <c r="J273" s="17">
        <v>133.28</v>
      </c>
      <c r="K273" s="17">
        <v>150.18</v>
      </c>
      <c r="L273" s="17">
        <v>177.54</v>
      </c>
      <c r="M273" s="17"/>
      <c r="N273" s="17">
        <v>26.198811127999999</v>
      </c>
      <c r="O273" s="17">
        <v>14.613585687999999</v>
      </c>
      <c r="P273" s="18" t="s">
        <v>15</v>
      </c>
      <c r="Q273" s="14" t="s">
        <v>801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471</v>
      </c>
      <c r="D274" s="19" t="s">
        <v>472</v>
      </c>
      <c r="E274" s="19">
        <v>3</v>
      </c>
      <c r="F274" s="16">
        <v>183.96</v>
      </c>
      <c r="G274" s="16">
        <v>171.07</v>
      </c>
      <c r="H274" s="16">
        <v>158.18</v>
      </c>
      <c r="I274" s="16"/>
      <c r="J274" s="16">
        <v>188.3</v>
      </c>
      <c r="K274" s="16">
        <v>214.07</v>
      </c>
      <c r="L274" s="16">
        <v>255.77</v>
      </c>
      <c r="M274" s="16"/>
      <c r="N274" s="16">
        <v>26.134013396</v>
      </c>
      <c r="O274" s="35">
        <v>5.7462412504999998</v>
      </c>
      <c r="P274" s="19" t="s">
        <v>15</v>
      </c>
      <c r="Q274" s="15" t="s">
        <v>802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803</v>
      </c>
      <c r="D275" s="18" t="s">
        <v>804</v>
      </c>
      <c r="E275" s="18">
        <v>3</v>
      </c>
      <c r="F275" s="17">
        <v>61.64</v>
      </c>
      <c r="G275" s="17">
        <v>57.7</v>
      </c>
      <c r="H275" s="17">
        <v>53.77</v>
      </c>
      <c r="I275" s="16"/>
      <c r="J275" s="17">
        <v>62.77</v>
      </c>
      <c r="K275" s="17">
        <v>70.63</v>
      </c>
      <c r="L275" s="17">
        <v>83.35</v>
      </c>
      <c r="M275" s="17"/>
      <c r="N275" s="17">
        <v>34.865798755999997</v>
      </c>
      <c r="O275" s="17">
        <v>1.4988126733</v>
      </c>
      <c r="P275" s="18" t="s">
        <v>15</v>
      </c>
      <c r="Q275" s="14" t="s">
        <v>805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420</v>
      </c>
      <c r="D276" s="19" t="s">
        <v>421</v>
      </c>
      <c r="E276" s="19">
        <v>9</v>
      </c>
      <c r="F276" s="16">
        <v>67.52</v>
      </c>
      <c r="G276" s="16">
        <v>64.67</v>
      </c>
      <c r="H276" s="16">
        <v>61.82</v>
      </c>
      <c r="I276" s="16"/>
      <c r="J276" s="16">
        <v>68.78</v>
      </c>
      <c r="K276" s="16">
        <v>74.47</v>
      </c>
      <c r="L276" s="16">
        <v>83.69</v>
      </c>
      <c r="M276" s="16"/>
      <c r="N276" s="16">
        <v>73.428615105999995</v>
      </c>
      <c r="O276" s="35">
        <v>9.6115600313999998</v>
      </c>
      <c r="P276" s="19" t="s">
        <v>18</v>
      </c>
      <c r="Q276" s="15" t="s">
        <v>806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422</v>
      </c>
      <c r="D277" s="18" t="s">
        <v>423</v>
      </c>
      <c r="E277" s="18">
        <v>7</v>
      </c>
      <c r="F277" s="17">
        <v>48.6</v>
      </c>
      <c r="G277" s="17">
        <v>46.35</v>
      </c>
      <c r="H277" s="17">
        <v>44.1</v>
      </c>
      <c r="I277" s="16"/>
      <c r="J277" s="17">
        <v>52.72</v>
      </c>
      <c r="K277" s="17">
        <v>57.21</v>
      </c>
      <c r="L277" s="17">
        <v>64.489999999999995</v>
      </c>
      <c r="M277" s="17"/>
      <c r="N277" s="17">
        <v>66.288123268999996</v>
      </c>
      <c r="O277" s="17">
        <v>5.8892722599999994</v>
      </c>
      <c r="P277" s="18" t="s">
        <v>18</v>
      </c>
      <c r="Q277" s="14" t="s">
        <v>807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424</v>
      </c>
      <c r="D278" s="19" t="s">
        <v>425</v>
      </c>
      <c r="E278" s="19">
        <v>4</v>
      </c>
      <c r="F278" s="16">
        <v>104.53</v>
      </c>
      <c r="G278" s="16">
        <v>96.27</v>
      </c>
      <c r="H278" s="16">
        <v>88.01</v>
      </c>
      <c r="I278" s="16"/>
      <c r="J278" s="16">
        <v>116.42</v>
      </c>
      <c r="K278" s="16">
        <v>132.93</v>
      </c>
      <c r="L278" s="16">
        <v>159.66</v>
      </c>
      <c r="M278" s="16"/>
      <c r="N278" s="16">
        <v>67.601758965000002</v>
      </c>
      <c r="O278" s="35">
        <v>9.5575524695000009</v>
      </c>
      <c r="P278" s="19" t="s">
        <v>18</v>
      </c>
      <c r="Q278" s="15" t="s">
        <v>808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505</v>
      </c>
      <c r="D279" s="18" t="s">
        <v>506</v>
      </c>
      <c r="E279" s="18">
        <v>3</v>
      </c>
      <c r="F279" s="17">
        <v>151.65</v>
      </c>
      <c r="G279" s="17">
        <v>141.22999999999999</v>
      </c>
      <c r="H279" s="17">
        <v>130.81</v>
      </c>
      <c r="I279" s="16"/>
      <c r="J279" s="17">
        <v>153.85</v>
      </c>
      <c r="K279" s="17">
        <v>174.68</v>
      </c>
      <c r="L279" s="17">
        <v>208.39</v>
      </c>
      <c r="M279" s="17"/>
      <c r="N279" s="17">
        <v>27.415049104000001</v>
      </c>
      <c r="O279" s="17">
        <v>5.0347885386</v>
      </c>
      <c r="P279" s="18" t="s">
        <v>15</v>
      </c>
      <c r="Q279" s="14" t="s">
        <v>809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426</v>
      </c>
      <c r="D280" s="19" t="s">
        <v>427</v>
      </c>
      <c r="E280" s="19">
        <v>4</v>
      </c>
      <c r="F280" s="16">
        <v>22.8</v>
      </c>
      <c r="G280" s="16">
        <v>19.079999999999998</v>
      </c>
      <c r="H280" s="16">
        <v>15.36</v>
      </c>
      <c r="I280" s="16"/>
      <c r="J280" s="16">
        <v>31.86</v>
      </c>
      <c r="K280" s="16">
        <v>39.29</v>
      </c>
      <c r="L280" s="16">
        <v>51.32</v>
      </c>
      <c r="M280" s="16"/>
      <c r="N280" s="16">
        <v>51.359248264000001</v>
      </c>
      <c r="O280" s="35">
        <v>3.0969732238000001</v>
      </c>
      <c r="P280" s="19" t="s">
        <v>18</v>
      </c>
      <c r="Q280" s="15" t="s">
        <v>810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495</v>
      </c>
      <c r="D281" s="18" t="s">
        <v>496</v>
      </c>
      <c r="E281" s="18">
        <v>9</v>
      </c>
      <c r="F281" s="17">
        <v>15.62</v>
      </c>
      <c r="G281" s="17">
        <v>14.99</v>
      </c>
      <c r="H281" s="17">
        <v>14.37</v>
      </c>
      <c r="I281" s="16"/>
      <c r="J281" s="17">
        <v>16.78</v>
      </c>
      <c r="K281" s="17">
        <v>18.02</v>
      </c>
      <c r="L281" s="17">
        <v>20.03</v>
      </c>
      <c r="M281" s="17"/>
      <c r="N281" s="17">
        <v>57.633634610000001</v>
      </c>
      <c r="O281" s="17">
        <v>1.3319014295</v>
      </c>
      <c r="P281" s="18" t="s">
        <v>18</v>
      </c>
      <c r="Q281" s="14" t="s">
        <v>811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474</v>
      </c>
      <c r="D282" s="19" t="s">
        <v>475</v>
      </c>
      <c r="E282" s="19">
        <v>2</v>
      </c>
      <c r="F282" s="16">
        <v>7.32</v>
      </c>
      <c r="G282" s="16">
        <v>6.8</v>
      </c>
      <c r="H282" s="16">
        <v>6.28</v>
      </c>
      <c r="I282" s="16"/>
      <c r="J282" s="16">
        <v>7.4</v>
      </c>
      <c r="K282" s="16">
        <v>8.43</v>
      </c>
      <c r="L282" s="16">
        <v>10.11</v>
      </c>
      <c r="M282" s="16"/>
      <c r="N282" s="16">
        <v>36.494653876000001</v>
      </c>
      <c r="O282" s="35">
        <v>2.1217424986000002</v>
      </c>
      <c r="P282" s="19" t="s">
        <v>15</v>
      </c>
      <c r="Q282" s="15" t="s">
        <v>812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813</v>
      </c>
      <c r="D283" s="18" t="s">
        <v>814</v>
      </c>
      <c r="E283" s="18">
        <v>3</v>
      </c>
      <c r="F283" s="17">
        <v>45.21</v>
      </c>
      <c r="G283" s="17">
        <v>43.66</v>
      </c>
      <c r="H283" s="17">
        <v>42.12</v>
      </c>
      <c r="I283" s="16"/>
      <c r="J283" s="17">
        <v>45.96</v>
      </c>
      <c r="K283" s="17">
        <v>49.04</v>
      </c>
      <c r="L283" s="17">
        <v>54.03</v>
      </c>
      <c r="M283" s="17"/>
      <c r="N283" s="17">
        <v>42.594873661999998</v>
      </c>
      <c r="O283" s="17">
        <v>1.0800661875999999</v>
      </c>
      <c r="P283" s="18" t="s">
        <v>15</v>
      </c>
      <c r="Q283" s="14" t="s">
        <v>815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428</v>
      </c>
      <c r="D284" s="19" t="s">
        <v>429</v>
      </c>
      <c r="E284" s="19">
        <v>7</v>
      </c>
      <c r="F284" s="16" t="s">
        <v>35</v>
      </c>
      <c r="G284" s="16" t="s">
        <v>35</v>
      </c>
      <c r="H284" s="16" t="s">
        <v>35</v>
      </c>
      <c r="I284" s="16"/>
      <c r="J284" s="16" t="s">
        <v>35</v>
      </c>
      <c r="K284" s="16" t="s">
        <v>35</v>
      </c>
      <c r="L284" s="16" t="s">
        <v>35</v>
      </c>
      <c r="M284" s="16"/>
      <c r="N284" s="16" t="s">
        <v>35</v>
      </c>
      <c r="O284" s="35" t="s">
        <v>35</v>
      </c>
      <c r="P284" s="19" t="s">
        <v>35</v>
      </c>
      <c r="Q284" s="15" t="s">
        <v>36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430</v>
      </c>
      <c r="D285" s="18" t="s">
        <v>431</v>
      </c>
      <c r="E285" s="18">
        <v>3</v>
      </c>
      <c r="F285" s="17">
        <v>18.89</v>
      </c>
      <c r="G285" s="17">
        <v>17.59</v>
      </c>
      <c r="H285" s="17">
        <v>16.29</v>
      </c>
      <c r="I285" s="16"/>
      <c r="J285" s="17">
        <v>19.22</v>
      </c>
      <c r="K285" s="17">
        <v>21.81</v>
      </c>
      <c r="L285" s="17">
        <v>26.01</v>
      </c>
      <c r="M285" s="17"/>
      <c r="N285" s="17">
        <v>27.711109035</v>
      </c>
      <c r="O285" s="17">
        <v>13.264416241000001</v>
      </c>
      <c r="P285" s="18" t="s">
        <v>15</v>
      </c>
      <c r="Q285" s="14" t="s">
        <v>816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432</v>
      </c>
      <c r="D286" s="19" t="s">
        <v>433</v>
      </c>
      <c r="E286" s="19">
        <v>9</v>
      </c>
      <c r="F286" s="16">
        <v>18.75</v>
      </c>
      <c r="G286" s="16">
        <v>17.760000000000002</v>
      </c>
      <c r="H286" s="16">
        <v>16.77</v>
      </c>
      <c r="I286" s="16"/>
      <c r="J286" s="16">
        <v>19.940000000000001</v>
      </c>
      <c r="K286" s="16">
        <v>21.91</v>
      </c>
      <c r="L286" s="16">
        <v>25.11</v>
      </c>
      <c r="M286" s="16"/>
      <c r="N286" s="16">
        <v>71.909877629999997</v>
      </c>
      <c r="O286" s="35">
        <v>13.179845393999999</v>
      </c>
      <c r="P286" s="19" t="s">
        <v>18</v>
      </c>
      <c r="Q286" s="15" t="s">
        <v>817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434</v>
      </c>
      <c r="D287" s="18" t="s">
        <v>435</v>
      </c>
      <c r="E287" s="18">
        <v>3</v>
      </c>
      <c r="F287" s="17">
        <v>23.48</v>
      </c>
      <c r="G287" s="17">
        <v>21.42</v>
      </c>
      <c r="H287" s="17">
        <v>19.36</v>
      </c>
      <c r="I287" s="16"/>
      <c r="J287" s="17">
        <v>23.78</v>
      </c>
      <c r="K287" s="17">
        <v>27.89</v>
      </c>
      <c r="L287" s="17">
        <v>34.549999999999997</v>
      </c>
      <c r="M287" s="17"/>
      <c r="N287" s="17">
        <v>26.431324544999999</v>
      </c>
      <c r="O287" s="17">
        <v>37.208772121999999</v>
      </c>
      <c r="P287" s="18" t="s">
        <v>15</v>
      </c>
      <c r="Q287" s="14" t="s">
        <v>818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819</v>
      </c>
      <c r="D288" s="19" t="s">
        <v>820</v>
      </c>
      <c r="E288" s="19">
        <v>0</v>
      </c>
      <c r="F288" s="16">
        <v>52.77</v>
      </c>
      <c r="G288" s="16">
        <v>47.58</v>
      </c>
      <c r="H288" s="16">
        <v>42.39</v>
      </c>
      <c r="I288" s="16"/>
      <c r="J288" s="16">
        <v>53.52</v>
      </c>
      <c r="K288" s="16">
        <v>63.89</v>
      </c>
      <c r="L288" s="16">
        <v>80.67</v>
      </c>
      <c r="M288" s="16"/>
      <c r="N288" s="16">
        <v>31.743900324999998</v>
      </c>
      <c r="O288" s="35">
        <v>2.3598372513999997</v>
      </c>
      <c r="P288" s="19" t="s">
        <v>15</v>
      </c>
      <c r="Q288" s="15" t="s">
        <v>821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521</v>
      </c>
      <c r="D289" s="18" t="s">
        <v>522</v>
      </c>
      <c r="E289" s="18">
        <v>6</v>
      </c>
      <c r="F289" s="17">
        <v>15.27</v>
      </c>
      <c r="G289" s="17">
        <v>14.52</v>
      </c>
      <c r="H289" s="17">
        <v>13.78</v>
      </c>
      <c r="I289" s="16"/>
      <c r="J289" s="17">
        <v>16.66</v>
      </c>
      <c r="K289" s="17">
        <v>18.14</v>
      </c>
      <c r="L289" s="17">
        <v>20.54</v>
      </c>
      <c r="M289" s="17"/>
      <c r="N289" s="17">
        <v>66.868277355000004</v>
      </c>
      <c r="O289" s="17">
        <v>2.7297764981000001</v>
      </c>
      <c r="P289" s="18" t="s">
        <v>18</v>
      </c>
      <c r="Q289" s="14" t="s">
        <v>822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500</v>
      </c>
      <c r="D290" s="19" t="s">
        <v>501</v>
      </c>
      <c r="E290" s="19">
        <v>10</v>
      </c>
      <c r="F290" s="16">
        <v>23.87</v>
      </c>
      <c r="G290" s="16">
        <v>22.42</v>
      </c>
      <c r="H290" s="16">
        <v>20.97</v>
      </c>
      <c r="I290" s="16"/>
      <c r="J290" s="16">
        <v>25.45</v>
      </c>
      <c r="K290" s="16">
        <v>28.34</v>
      </c>
      <c r="L290" s="16">
        <v>33.020000000000003</v>
      </c>
      <c r="M290" s="16"/>
      <c r="N290" s="16">
        <v>71.535271335000004</v>
      </c>
      <c r="O290" s="35">
        <v>1.8110433238000001</v>
      </c>
      <c r="P290" s="19" t="s">
        <v>18</v>
      </c>
      <c r="Q290" s="15" t="s">
        <v>823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8"/>
      <c r="E291" s="18"/>
      <c r="F291" s="17"/>
      <c r="G291" s="17"/>
      <c r="H291" s="17"/>
      <c r="I291" s="16"/>
      <c r="J291" s="17"/>
      <c r="K291" s="17"/>
      <c r="L291" s="17"/>
      <c r="M291" s="17"/>
      <c r="N291" s="17"/>
      <c r="O291" s="17"/>
      <c r="P291" s="18"/>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c r="D292" s="19"/>
      <c r="E292" s="19"/>
      <c r="F292" s="16"/>
      <c r="G292" s="16"/>
      <c r="H292" s="16"/>
      <c r="I292" s="16"/>
      <c r="J292" s="16"/>
      <c r="K292" s="16"/>
      <c r="L292" s="16"/>
      <c r="M292" s="16"/>
      <c r="N292" s="16"/>
      <c r="O292" s="35"/>
      <c r="P292" s="19"/>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8"/>
      <c r="E293" s="18"/>
      <c r="F293" s="17"/>
      <c r="G293" s="17"/>
      <c r="H293" s="17"/>
      <c r="I293" s="16"/>
      <c r="J293" s="17"/>
      <c r="K293" s="17"/>
      <c r="L293" s="17"/>
      <c r="M293" s="17"/>
      <c r="N293" s="17"/>
      <c r="O293" s="17"/>
      <c r="P293" s="18"/>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c r="D294" s="19"/>
      <c r="E294" s="19"/>
      <c r="F294" s="16"/>
      <c r="G294" s="16"/>
      <c r="H294" s="16"/>
      <c r="I294" s="16"/>
      <c r="J294" s="16"/>
      <c r="K294" s="16"/>
      <c r="L294" s="16"/>
      <c r="M294" s="16"/>
      <c r="N294" s="16"/>
      <c r="O294" s="35"/>
      <c r="P294" s="19"/>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8"/>
      <c r="E295" s="18"/>
      <c r="F295" s="17"/>
      <c r="G295" s="17"/>
      <c r="H295" s="17"/>
      <c r="I295" s="16"/>
      <c r="J295" s="17"/>
      <c r="K295" s="17"/>
      <c r="L295" s="17"/>
      <c r="M295" s="17"/>
      <c r="N295" s="17"/>
      <c r="O295" s="17"/>
      <c r="P295" s="18"/>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c r="D296" s="19"/>
      <c r="E296" s="19"/>
      <c r="F296" s="16"/>
      <c r="G296" s="16"/>
      <c r="H296" s="16"/>
      <c r="I296" s="16"/>
      <c r="J296" s="16"/>
      <c r="K296" s="16"/>
      <c r="L296" s="16"/>
      <c r="M296" s="16"/>
      <c r="N296" s="16"/>
      <c r="O296" s="35"/>
      <c r="P296" s="19"/>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8"/>
      <c r="E297" s="18"/>
      <c r="F297" s="17"/>
      <c r="G297" s="17"/>
      <c r="H297" s="17"/>
      <c r="I297" s="16"/>
      <c r="J297" s="17"/>
      <c r="K297" s="17"/>
      <c r="L297" s="17"/>
      <c r="M297" s="17"/>
      <c r="N297" s="17"/>
      <c r="O297" s="17"/>
      <c r="P297" s="18"/>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2026-04-27T22:07:12Z</cp:lastPrinted>
  <dcterms:created xsi:type="dcterms:W3CDTF">2020-05-21T15:06:06Z</dcterms:created>
  <dcterms:modified xsi:type="dcterms:W3CDTF">2026-04-30T01:43:38Z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