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34" documentId="14_{82F6EE54-92E6-4E2A-995E-828A4F459A9B}" xr6:coauthVersionLast="47" xr6:coauthVersionMax="47" xr10:uidLastSave="{BEB66E04-AE87-475C-A12C-AD509EFB93AD}"/>
  <bookViews>
    <workbookView xWindow="1215" yWindow="17760" windowWidth="21630" windowHeight="130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<sst xmlns="http://schemas.openxmlformats.org/spreadsheetml/2006/main" count="1232" uniqueCount="877">
  <si>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</si>
  <si>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</si>
  <si>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</si>
  <si>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</si>
  <si>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</si>
  <si>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</si>
  <si>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</si>
  <si>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</si>
  <si>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</si>
  <si>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</si>
  <si>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</si>
  <si>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</si>
  <si>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</si>
  <si>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</si>
  <si>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</si>
  <si>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</si>
  <si>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</si>
  <si>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</si>
  <si>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</si>
  <si>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</si>
  <si>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</si>
  <si>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</si>
  <si>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</si>
  <si>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</si>
  <si>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</si>
  <si>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</si>
  <si>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</si>
  <si>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</si>
  <si>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</si>
  <si>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</si>
  <si>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</si>
  <si>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</si>
  <si>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</si>
  <si>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</si>
  <si>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</si>
  <si>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</si>
  <si>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</si>
  <si>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</si>
  <si>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</si>
  <si>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</si>
  <si>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</si>
  <si>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</si>
  <si>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</si>
  <si>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</si>
  <si>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</si>
  <si>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</si>
  <si>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</si>
  <si>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</si>
  <si>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</si>
  <si>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</si>
  <si>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</si>
  <si>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</si>
  <si>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</si>
  <si>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</si>
  <si>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</si>
  <si>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</si>
  <si>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</si>
  <si>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</si>
  <si>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</si>
  <si>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</si>
  <si>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</si>
  <si>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</si>
  <si>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</si>
  <si>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</si>
  <si>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</si>
  <si>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</si>
  <si>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</si>
  <si>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</si>
  <si>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</si>
  <si>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</si>
  <si>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</si>
  <si>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</si>
  <si>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</si>
  <si>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</si>
  <si>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</si>
  <si>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</si>
  <si>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</si>
  <si>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</si>
  <si>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</si>
  <si>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</si>
  <si>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</si>
  <si>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</si>
  <si>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</si>
  <si>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</si>
  <si>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</si>
  <si>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</si>
  <si>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</si>
  <si>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</si>
  <si>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</si>
  <si>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</si>
  <si>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</si>
  <si>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</si>
  <si>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</si>
  <si>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</si>
  <si>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</si>
  <si>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</si>
  <si>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</si>
  <si>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</si>
  <si>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</si>
  <si>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</si>
  <si>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</si>
  <si>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</si>
  <si>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</si>
  <si>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</si>
  <si>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</si>
  <si>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</si>
  <si>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</si>
  <si>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</si>
  <si>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</si>
  <si>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</si>
  <si>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</si>
  <si>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</si>
  <si>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</si>
  <si>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</si>
  <si>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</si>
  <si>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</si>
  <si>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</si>
  <si>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</si>
  <si>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</si>
  <si>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</si>
  <si>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</si>
  <si>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</si>
  <si>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</si>
  <si>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</si>
  <si>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</si>
  <si>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</si>
  <si>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</si>
  <si>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</si>
  <si>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</si>
  <si>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</si>
  <si>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</si>
  <si>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</si>
  <si>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</si>
  <si>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</si>
  <si>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</si>
  <si>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</si>
  <si>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</si>
  <si>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</si>
  <si>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</si>
  <si>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</si>
  <si>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</si>
  <si>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</si>
  <si>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</si>
  <si>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</si>
  <si>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</si>
  <si>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</si>
  <si>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</si>
  <si>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</si>
  <si>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</si>
  <si>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</si>
  <si>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</si>
  <si>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</si>
  <si>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</si>
  <si>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</si>
  <si>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</si>
  <si>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</si>
  <si>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</si>
  <si>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</si>
  <si>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</si>
  <si>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</si>
  <si>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</si>
  <si>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</si>
  <si>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</si>
  <si>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</si>
  <si>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</si>
  <si>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</si>
  <si>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</si>
  <si>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</si>
  <si>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</si>
  <si>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</si>
  <si>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</si>
  <si>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</si>
  <si>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</si>
  <si>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</si>
  <si>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</si>
  <si>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</si>
  <si>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</si>
  <si>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</si>
  <si>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</si>
  <si>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</si>
  <si>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</si>
  <si>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</si>
  <si>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</si>
  <si>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</si>
  <si>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</si>
  <si>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</si>
  <si>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</si>
  <si>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</si>
  <si>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</si>
  <si>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</si>
  <si>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</si>
  <si>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</si>
  <si>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</si>
  <si>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</si>
  <si>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</si>
  <si>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</si>
  <si>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</si>
  <si>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</si>
  <si>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</si>
  <si>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</si>
  <si>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</si>
  <si>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</si>
  <si>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</si>
  <si>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</si>
  <si>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</si>
  <si>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</si>
  <si>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</si>
  <si>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</si>
  <si>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</si>
  <si>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</si>
  <si>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</si>
  <si>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</si>
  <si>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</si>
  <si>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</si>
  <si>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</si>
  <si>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</si>
  <si>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</si>
  <si>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</si>
  <si>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</si>
  <si>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</si>
  <si>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</si>
  <si>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</si>
  <si>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</si>
  <si>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</si>
  <si>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</si>
  <si>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</si>
  <si>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</si>
  <si>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</si>
  <si>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</si>
  <si>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</si>
  <si>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</si>
  <si>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</si>
  <si>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</si>
  <si>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</si>
  <si>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</si>
  <si>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</si>
  <si>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</si>
  <si>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</si>
  <si>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</si>
  <si>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</si>
  <si>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</si>
  <si>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</si>
  <si>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</si>
  <si>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</si>
  <si>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</si>
  <si>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</si>
  <si>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</si>
  <si>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</si>
  <si>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</si>
  <si>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</si>
  <si>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</si>
  <si>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</si>
  <si>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</si>
  <si>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</si>
  <si>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</si>
  <si>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</si>
  <si>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</si>
  <si>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</si>
  <si>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</si>
  <si>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</si>
  <si>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</si>
  <si>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</si>
  <si>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</si>
  <si>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</si>
  <si>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</si>
  <si>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</si>
  <si>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</si>
  <si>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</si>
  <si>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</si>
  <si>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</si>
  <si>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</si>
  <si>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</si>
  <si>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</si>
  <si>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</si>
  <si>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</si>
  <si>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</si>
  <si>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</si>
  <si>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</si>
  <si>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</si>
  <si>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</si>
  <si>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</si>
  <si>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</si>
  <si>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</si>
  <si>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</si>
  <si>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</si>
  <si>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</si>
  <si>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</si>
  <si>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</si>
  <si>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</si>
  <si>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</si>
  <si>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</si>
  <si>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</si>
  <si>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</si>
  <si>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</si>
  <si>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</si>
  <si>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</si>
  <si>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</si>
  <si>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</si>
  <si>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</si>
  <si>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</si>
  <si>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</si>
  <si>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</si>
  <si>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</si>
  <si>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</si>
  <si>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</si>
  <si>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</si>
  <si>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</si>
  <si>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</si>
  <si>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</si>
  <si>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</si>
  <si>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</si>
  <si>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</si>
  <si>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</si>
  <si>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</si>
  <si>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</si>
  <si>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</si>
  <si>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</si>
  <si>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</si>
  <si>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</si>
  <si>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</si>
  <si>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</si>
  <si>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</si>
  <si>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</si>
  <si>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</si>
  <si>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</si>
  <si>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</si>
  <si>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</si>
  <si>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</si>
  <si>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</si>
  <si>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</si>
  <si>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</si>
  <si>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</si>
  <si>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</si>
  <si>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</si>
  <si>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</si>
  <si>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</si>
  <si>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</si>
  <si>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</si>
  <si>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</si>
  <si>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</si>
  <si>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</si>
  <si>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</si>
  <si>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</si>
  <si>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</si>
  <si>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</si>
  <si>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</si>
  <si>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</si>
  <si>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</si>
  <si>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</si>
  <si>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</si>
  <si>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</si>
  <si>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</si>
  <si>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</si>
  <si>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</si>
  <si>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</si>
  <si>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</si>
  <si>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</si>
  <si>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</si>
  <si>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</si>
  <si>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</si>
  <si>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</si>
  <si>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</si>
  <si>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</si>
  <si>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</si>
  <si>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</si>
  <si>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</si>
  <si>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</si>
  <si>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</si>
  <si>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</si>
  <si>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</si>
  <si>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</si>
  <si>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</si>
  <si>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</si>
  <si>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</si>
  <si>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</si>
  <si>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</si>
  <si>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</si>
  <si>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</si>
  <si>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</si>
  <si>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</si>
  <si>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</si>
  <si>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</si>
  <si>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</si>
  <si>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</si>
  <si>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</si>
  <si>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</si>
  <si>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</si>
  <si>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</si>
  <si>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</si>
  <si>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</si>
  <si>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</si>
  <si>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</si>
  <si>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</si>
  <si>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</si>
  <si>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</si>
  <si>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</si>
  <si>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</si>
  <si>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</si>
  <si>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</si>
  <si>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</si>
  <si>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</si>
  <si>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</si>
  <si>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</si>
  <si>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</si>
  <si>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</si>
  <si>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</si>
  <si>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</si>
  <si>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</si>
  <si>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</si>
  <si>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</si>
  <si>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</si>
  <si>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</si>
  <si>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</si>
  <si>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</si>
  <si>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</si>
  <si>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</si>
  <si>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</si>
  <si>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</si>
  <si>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</si>
  <si>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</si>
  <si>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</si>
  <si>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</si>
  <si>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</si>
  <si>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</si>
  <si>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</si>
  <si>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</si>
  <si>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</si>
  <si>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</si>
  <si>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</si>
  <si>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</si>
  <si>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</si>
  <si>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</si>
  <si>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</si>
  <si>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</si>
  <si>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</si>
  <si>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</si>
  <si>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</si>
  <si>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</si>
  <si>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</si>
  <si>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</si>
  <si>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</si>
  <si>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</si>
  <si>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</si>
  <si>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</si>
  <si>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</si>
  <si>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</si>
  <si>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</si>
  <si>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</si>
  <si>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</si>
  <si>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</si>
  <si>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</si>
  <si>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</si>
  <si>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</si>
  <si>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</si>
  <si>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</si>
  <si>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</si>
  <si>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Rede D Or</t>
  </si>
  <si>
    <t>RaiaDrogasil</t>
  </si>
  <si>
    <t>Raizen</t>
  </si>
  <si>
    <t>Trisul</t>
  </si>
  <si>
    <t>TRIS3</t>
  </si>
  <si>
    <t>USIM3</t>
  </si>
  <si>
    <t>CMIG3</t>
  </si>
  <si>
    <t>Coca Cola Co</t>
  </si>
  <si>
    <t>COCA34</t>
  </si>
  <si>
    <t>Riachuelo</t>
  </si>
  <si>
    <t>Mitre Realty</t>
  </si>
  <si>
    <t>MTRE3</t>
  </si>
  <si>
    <t>Viveo</t>
  </si>
  <si>
    <t>VVEO3</t>
  </si>
  <si>
    <t>Porto Seguro</t>
  </si>
  <si>
    <t>Randon Part</t>
  </si>
  <si>
    <t>Nuibovhighbt</t>
  </si>
  <si>
    <t>HIGH11</t>
  </si>
  <si>
    <t>Positivo Tec</t>
  </si>
  <si>
    <t>SANB4</t>
  </si>
  <si>
    <t>Pagseguro Digital Ltd.</t>
  </si>
  <si>
    <t>PAGS34</t>
  </si>
  <si>
    <t>Quero-Quero</t>
  </si>
  <si>
    <t>Multilaser</t>
  </si>
  <si>
    <t>MLAS3</t>
  </si>
  <si>
    <t>iShares Bitcoin Trust</t>
  </si>
  <si>
    <t>IBIT39</t>
  </si>
  <si>
    <t>It Now Ifnc Fundo de Indice</t>
  </si>
  <si>
    <t>FIND11</t>
  </si>
  <si>
    <t>Qualicorp</t>
  </si>
  <si>
    <t>Fundo Buena Vista II Fundo de Índice</t>
  </si>
  <si>
    <t>QQQI11</t>
  </si>
  <si>
    <t>Trend China</t>
  </si>
  <si>
    <t>XINA11</t>
  </si>
  <si>
    <t>ITSA3</t>
  </si>
  <si>
    <t>PTBL3</t>
  </si>
  <si>
    <t>Taurus Armas</t>
  </si>
  <si>
    <t>TASA4</t>
  </si>
  <si>
    <t>Visa Inc</t>
  </si>
  <si>
    <t>VISA34</t>
  </si>
  <si>
    <t>Etf BV Spyi</t>
  </si>
  <si>
    <t>SPYI11</t>
  </si>
  <si>
    <t>Global X Copper Miners</t>
  </si>
  <si>
    <t>BCPX39</t>
  </si>
  <si>
    <t>Ishares Eqwe</t>
  </si>
  <si>
    <t>EWBZ11</t>
  </si>
  <si>
    <t>Nu Rend Ibov</t>
  </si>
  <si>
    <t>NDIV11</t>
  </si>
  <si>
    <t>Nota media</t>
  </si>
  <si>
    <t>Asml Holding Nv</t>
  </si>
  <si>
    <t>ASML34</t>
  </si>
  <si>
    <t>Azul</t>
  </si>
  <si>
    <t>AZUL3</t>
  </si>
  <si>
    <t>Dexxos Par</t>
  </si>
  <si>
    <t>DEXP3</t>
  </si>
  <si>
    <t>Priner</t>
  </si>
  <si>
    <t>TAEE3</t>
  </si>
  <si>
    <t>USIM5 está em tendência de alta no curto prazo e acima de 7,78 projetaria de 9,02 a 11,03. Tem suportes em 7,15 e 6,52.</t>
  </si>
  <si>
    <t>Bank Of America Corp</t>
  </si>
  <si>
    <t>BOAC34</t>
  </si>
  <si>
    <t>BRAP3</t>
  </si>
  <si>
    <t>Brisanet</t>
  </si>
  <si>
    <t>BRST3</t>
  </si>
  <si>
    <t>Cruzeiro Edu</t>
  </si>
  <si>
    <t>CSED3</t>
  </si>
  <si>
    <t>FESA4 está em tendência de alta no curto prazo e acima de 8,9 projetaria de 10,25 a 12,44. Tem suportes em 8,1 e 7,42.</t>
  </si>
  <si>
    <t>Freeport-Mcmoran Inc</t>
  </si>
  <si>
    <t>FCXO34</t>
  </si>
  <si>
    <t>Hbr Realty</t>
  </si>
  <si>
    <t>HBRE3</t>
  </si>
  <si>
    <t>Nike, Inc</t>
  </si>
  <si>
    <t>NIKE34</t>
  </si>
  <si>
    <t>Recrusul</t>
  </si>
  <si>
    <t>RCSL4</t>
  </si>
  <si>
    <t>Rio Tinto Plc</t>
  </si>
  <si>
    <t>RIOT34</t>
  </si>
  <si>
    <t>Rumo S.A.</t>
  </si>
  <si>
    <t>SANB3</t>
  </si>
  <si>
    <t>Walmart Inc</t>
  </si>
  <si>
    <t>WALM34</t>
  </si>
  <si>
    <t>BB Etf Dolar</t>
  </si>
  <si>
    <t>DOLA11</t>
  </si>
  <si>
    <t>BB Etf Ibov</t>
  </si>
  <si>
    <t>BBOV11</t>
  </si>
  <si>
    <t>Btc iShares Core MSCI Europe ETF</t>
  </si>
  <si>
    <t>BIEU39</t>
  </si>
  <si>
    <t>Global X Silver Miners</t>
  </si>
  <si>
    <t>BSIL39</t>
  </si>
  <si>
    <t>Global X Uranium</t>
  </si>
  <si>
    <t>BURA39</t>
  </si>
  <si>
    <t>iShares MSCI South Korea Capped ETF</t>
  </si>
  <si>
    <t>BEWY39</t>
  </si>
  <si>
    <t>Nu Ibov Div</t>
  </si>
  <si>
    <t>NSDV11</t>
  </si>
  <si>
    <t>Trend Acwi</t>
  </si>
  <si>
    <t>ACWI11</t>
  </si>
  <si>
    <t>Trend Us Lrg</t>
  </si>
  <si>
    <t>USAL11</t>
  </si>
  <si>
    <t>TTEN3 está em tendência de baixa no curto prazo e abaixo de 15,61 projetaria de 14,59 a 13,57. Tem resistências em 15,97  e 18.</t>
  </si>
  <si>
    <t>ABCB4 está em tendência de baixa no curto prazo e abaixo de 25,16 projetaria de 23,23 a 21,3. Tem resistências em 25,85  e 29,7.</t>
  </si>
  <si>
    <t>A1MD34 está em tendência de alta no curto prazo e acima de 198,2 projetaria de 244,66 a 319,84. Tem suportes em 186,28 e 163,04. O padrão de volume favorece a alta. O IFR sobrecomprado alerta realizações se perder 186,28.</t>
  </si>
  <si>
    <t>BABA34 está em tendência de alta no curto prazo e acima de 34,36 projetaria de 42,13 a 54,71. Tem suportes em 23,08 e 19,19.</t>
  </si>
  <si>
    <t>ALLD3 está em tendência de baixa no curto prazo e abaixo de 6,55 projetaria de 6,02 a 5,5. Tem resistências em 6,72  e 7,76.</t>
  </si>
  <si>
    <t>ALOS3 está em tendência de alta no curto prazo e acima de 33,86 projetaria de 38,6 a 46,28. Tem suportes em 31,73 e 29,35.</t>
  </si>
  <si>
    <t>ALPA4 está em tendência de alta no curto prazo e acima de 16,22 projetaria de 19,45 a 24,68. Tem suportes em 12,16 e 10,54.</t>
  </si>
  <si>
    <t>GOGL34 está em tendência de alta no curto prazo e acima de 152,42 projetaria de 172,96 a 206,21. Tem suportes em 139,73 e 129,45.</t>
  </si>
  <si>
    <t>ALUP11 está em tendência de baixa no curto prazo e abaixo de 34,33 projetaria de 32,23 a 30,13. Tem resistências em 35,47  e 39,66. O IFR sobrevendido alerta para recuperações se superar 35,47</t>
  </si>
  <si>
    <t>AMZO34 está em tendência de alta no curto prazo e acima de 66,8 projetaria de 76,5 a 92,2. Tem suportes em 62,84 e 57,98. O padrão de volume favorece a alta. O IFR sobrecomprado alerta realizações se perder 62,84.</t>
  </si>
  <si>
    <t>ABEV3 está em tendência de baixa no curto prazo e abaixo de 14,74 projetaria de 13,57 a 12,41. Tem resistências em 15  e 17,32. O IFR sobrevendido alerta para recuperações se superar 15</t>
  </si>
  <si>
    <t>Ambipar</t>
  </si>
  <si>
    <t>AMBP3</t>
  </si>
  <si>
    <t>AMER3 está em tendência de baixa no curto prazo e abaixo de 5,99 projetaria de 4,97 a 3,95. Tem resistências em 6,56  e 8,59.</t>
  </si>
  <si>
    <t>ANIM3 está em tendência de baixa no curto prazo e abaixo de 4,06 projetaria de 3,38 a 2,71. Tem resistências em 4,31  e 5,65.</t>
  </si>
  <si>
    <t>AAPL34 está em tendência de alta no curto prazo e acima de 76,43 projetaria de 84,47 a 97,48. Tem suportes em 67,48 e 63,45.</t>
  </si>
  <si>
    <t>ARML3 está em tendência de alta no curto prazo e acima de 6,3 projetaria de 7,89 a 10,47. Tem suportes em 5,55 e 4,75. O padrão de volume favorece a alta.</t>
  </si>
  <si>
    <t>ASML34 está em tendência de baixa no curto prazo e abaixo de 127,88 projetaria de 115,09 a 102,31. Tem resistências em 134,16  e 159,72.</t>
  </si>
  <si>
    <t>ASAI3 está em tendência de alta no curto prazo e acima de 10,23 projetaria de 12,28 a 15,6. Tem suportes em 9,45 e 8,42.</t>
  </si>
  <si>
    <t>AURA33 está em tendência de baixa no curto prazo e abaixo de 145 projetaria de 115,53 a 86,07. Tem resistências em 160,48  e 219,4.</t>
  </si>
  <si>
    <t>AURE3 está em tendência de alta no curto prazo e acima de 14,66 projetaria de 17 a 20,8. Tem suportes em 13,8 e 12,62.</t>
  </si>
  <si>
    <t>AXIA3 está em tendência de alta no curto prazo e acima de 67,84 projetaria de 80,45 a 100,86. Tem suportes em 62,75 e 56,44.</t>
  </si>
  <si>
    <t>AXIA6 está em tendência de alta no curto prazo e acima de 74,52 projetaria de 89,95 a 114,93. Tem suportes em 68,83 e 61,11.</t>
  </si>
  <si>
    <t>AXIA7 está em tendência de alta no curto prazo e acima de 65,25 projetaria de 76,41 a 94,48. Tem suportes em 59,94 e 54,35. O padrão de volume favorece a alta.</t>
  </si>
  <si>
    <t>AZUL3 está em tendência de baixa no curto prazo e abaixo de 26,91 projetaria de -374,63 a -776,17. Tem resistências em 29,61  e 832,69.</t>
  </si>
  <si>
    <t>AZZA3 está em tendência de baixa no curto prazo e abaixo de 20,52 projetaria de 17,89 a 15,27. Tem resistências em 21,93  e 27,17.</t>
  </si>
  <si>
    <t>B3SA3 está em tendência de alta no curto prazo e acima de 20,33 projetaria de 24,99 a 32,55. Tem suportes em 18,65 e 16,31.</t>
  </si>
  <si>
    <t>BMGB4 está em tendência de alta no curto prazo e acima de 5,93 projetaria de 6,88 a 8,43. Tem suportes em 5,37 e 4,89.</t>
  </si>
  <si>
    <t>BOAC34 está em tendência de alta no curto prazo e acima de 78,36 projetaria de 89,62 a 107,84. Tem suportes em 65,13 e 59,49.</t>
  </si>
  <si>
    <t>BRSR6 está em tendência de baixa no curto prazo e abaixo de 16,12 projetaria de 14,6 a 13,08. Tem resistências em 16,35  e 19,38.</t>
  </si>
  <si>
    <t>BBSE3 está em tendência de baixa no curto prazo e abaixo de 34,22 projetaria de 32,82 a 31,43. Tem resistências em 34,95  e 37,73.</t>
  </si>
  <si>
    <t>BMOB3 está em tendência de baixa no curto prazo e abaixo de 26,16 projetaria de 23,8 a 21,45. Tem resistências em 27,29  e 31,99.</t>
  </si>
  <si>
    <t>BERK34 está em tendência de baixa no curto prazo e abaixo de 115,67 projetaria de 107,99 a 100,31. Tem resistências em 118,76  e 134,11.</t>
  </si>
  <si>
    <t>BLAU3 está em tendência de alta no curto prazo e acima de 11,84 projetaria de 13,8 a 16,99. Tem suportes em 10,74 e 9,75.</t>
  </si>
  <si>
    <t>SOJA3 está em tendência de baixa no curto prazo e abaixo de 7,04 projetaria de 6,27 a 5,51. Tem resistências em 7,17  e 8,69.</t>
  </si>
  <si>
    <t>BRBI11 está em tendência de baixa no curto prazo e abaixo de 19,22 projetaria de 17,96 a 16,7. Tem resistências em 19,75  e 22,26.</t>
  </si>
  <si>
    <t>BBDC3 está em tendência de alta no curto prazo e acima de 18,63 projetaria de 20,92 a 24,62. Tem suportes em 17,13 e 15,98.</t>
  </si>
  <si>
    <t>BBDC4 está em tendência de alta no curto prazo e acima de 21,73 projetaria de 24,4 a 28,73. Tem suportes em 19,93 e 18,59.</t>
  </si>
  <si>
    <t>BRAP3 está em tendência de alta no curto prazo e acima de 22,11 projetaria de 24,89 a 29,4. Tem suportes em 20,38 e 18,98.</t>
  </si>
  <si>
    <t>BRAP4 está em tendência de alta no curto prazo e acima de 25,63 projetaria de 29,19 a 34,96. Tem suportes em 24,01 e 22,22.</t>
  </si>
  <si>
    <t>BBAS3 está em tendência de baixa no curto prazo e abaixo de 22,87 projetaria de 20,73 a 18,59. Tem resistências em 23,45  e 27,72.</t>
  </si>
  <si>
    <t>AGRO3 está em tendência de baixa no curto prazo e abaixo de 19,66 projetaria de 18,65 a 17,65. Tem resistências em 19,97  e 21,97.</t>
  </si>
  <si>
    <t>BRKM5 está em tendência de baixa no curto prazo e abaixo de 8,09 projetaria de 6,08 a 4,07. Tem resistências em 8,6  e 12,61.</t>
  </si>
  <si>
    <t>BRAV3 está em tendência de baixa no curto prazo e abaixo de 20,09 projetaria de 17,8 a 15,51. Tem resistências em 21,46  e 26,03.</t>
  </si>
  <si>
    <t>BRST3 está em tendência de baixa no curto prazo e abaixo de 3,06 projetaria de 2,8 a 2,54. Tem resistências em 3,15  e 3,66.</t>
  </si>
  <si>
    <t>AVGO34 está em tendência de alta no curto prazo e acima de 30,32 projetaria de 35,59 a 44,13. Tem suportes em 29,7 e 27,06. O IFR sobrecomprado alerta realizações se perder 29,7.</t>
  </si>
  <si>
    <t>BPAC11 está em tendência de alta no curto prazo e acima de 65,5 projetaria de 74,43 a 88,9. Tem suportes em 60,5 e 56,03.</t>
  </si>
  <si>
    <t>CXSE3 está em tendência de baixa no curto prazo e abaixo de 18,49 projetaria de 17,03 a 15,58. Tem resistências em 18,83  e 21,73.</t>
  </si>
  <si>
    <t>CAML3 está em tendência de baixa no curto prazo e abaixo de 6,48 projetaria de 5,81 a 5,15. Tem resistências em 6,68  e 8.</t>
  </si>
  <si>
    <t>BHIA3 está em tendência de baixa no curto prazo e abaixo de 2,65 projetaria de 2,34 a 2,03. Tem resistências em 2,76  e 3,37.</t>
  </si>
  <si>
    <t>CBAV3 está em tendência de alta no curto prazo e acima de 10,69 projetaria de 13,35 a 17,66. Tem suportes em 10,57 e 9,23. O padrão de volume favorece a alta.</t>
  </si>
  <si>
    <t>CEAB3 está em tendência de baixa no curto prazo e abaixo de 11,7 projetaria de 10,34 a 8,98. Tem resistências em 12,52  e 15,23.</t>
  </si>
  <si>
    <t>CMIG3 está em tendência de baixa no curto prazo e abaixo de 17,53 projetaria de 15,53 a 13,54. Tem resistências em 18,11  e 22,09.</t>
  </si>
  <si>
    <t>CMIG4 está em tendência de alta no curto prazo e acima de 13,87 projetaria de 16 a 19,46. Tem suportes em 13,27 e 12,2.</t>
  </si>
  <si>
    <t>Chevron Corp</t>
  </si>
  <si>
    <t>CHVX34</t>
  </si>
  <si>
    <t>CHVX34 está em tendência de baixa no curto prazo e abaixo de 91,72 projetaria de 81,9 a 72,08. Tem resistências em 94,11  e 113,74.</t>
  </si>
  <si>
    <t>COCA34 está em tendência de baixa no curto prazo e abaixo de 61,78 projetaria de 58,64 a 55,51. Tem resistências em 64,04  e 70,3.</t>
  </si>
  <si>
    <t>COGN3 está em tendência de baixa no curto prazo e abaixo de 2,92 projetaria de 2,29 a 1,66. Tem resistências em 3,07  e 4,32.</t>
  </si>
  <si>
    <t>C2OI34 está em tendência de alta no curto prazo e acima de 56,5 projetaria de 73,47 a 100,94. Tem suportes em 38,75 e 30,26.</t>
  </si>
  <si>
    <t>CSMG3 está em tendência de baixa no curto prazo e abaixo de 56,35 projetaria de 50,39 a 44,44. Tem resistências em 58,48  e 70,38.</t>
  </si>
  <si>
    <t>CPLE3 está em tendência de alta no curto prazo e acima de 17,13 projetaria de 20,42 a 25,74. Tem suportes em 16,7 e 15,05. O padrão de volume favorece a alta.</t>
  </si>
  <si>
    <t>CSAN3 está em tendência de baixa no curto prazo e abaixo de 5,06 projetaria de 4,44 a 3,83. Tem resistências em 5,19  e 6,41.</t>
  </si>
  <si>
    <t>CPFE3 está em tendência de alta no curto prazo e acima de 57,21 projetaria de 64,43 a 76,12. Tem suportes em 53,25 e 49,63.</t>
  </si>
  <si>
    <t>CSED3 está em tendência de baixa no curto prazo e abaixo de 5,65 projetaria de 5,01 a 4,37. Tem resistências em 6,05  e 7,32.</t>
  </si>
  <si>
    <t>CMIN3 está em tendência de baixa no curto prazo e abaixo de 4,8 projetaria de 4,22 a 3,65. Tem resistências em 4,96  e 6,1.</t>
  </si>
  <si>
    <t>CURY3 está em tendência de baixa no curto prazo e abaixo de 33,2 projetaria de 29,72 a 26,25. Tem resistências em 34,32  e 41,26.</t>
  </si>
  <si>
    <t>CVCB3 está em tendência de alta no curto prazo e acima de 2,79 projetaria de 3,38 a 4,34. Tem suportes em 2 e 1,7.</t>
  </si>
  <si>
    <t>CYRE3 está em tendência de baixa no curto prazo e abaixo de 26,57 projetaria de 23,98 a 21,39. Tem resistências em 27,3  e 32,47.</t>
  </si>
  <si>
    <t>CYRE4 está em tendência de baixa no curto prazo e abaixo de 24,15 projetaria de 21,61 a 19,08. Tem resistências em 24,77  e 29,83.</t>
  </si>
  <si>
    <t>DASA3 está em tendência de baixa no curto prazo e abaixo de 3,04 projetaria de 2,29 a 1,55. Tem resistências em 3,25  e 4,73.</t>
  </si>
  <si>
    <t>DESK3 está em tendência de alta no curto prazo e acima de 18,76 projetaria de 22,85 a 29,47. Tem suportes em 18,14 e 16,09.</t>
  </si>
  <si>
    <t>DXCO3 está em tendência de alta no curto prazo e acima de 6,22 projetaria de 7,31 a 9,08. Tem suportes em 5,35 e 4,8.</t>
  </si>
  <si>
    <t>DEXP3 está em tendência de alta no curto prazo e acima de 8,09 projetaria de 8,88 a 10,16. Tem suportes em 7,34 e 6,94.</t>
  </si>
  <si>
    <t>PNVL3 está em tendência de baixa no curto prazo e abaixo de 13,55 projetaria de 11,86 a 10,17. Tem resistências em 14,09  e 17,46.</t>
  </si>
  <si>
    <t>DIRR3 está em tendência de baixa no curto prazo e abaixo de 13,8 projetaria de 12,43 a 11,06. Tem resistências em 14,51  e 17,24.</t>
  </si>
  <si>
    <t>ECOR3 está em tendência de baixa no curto prazo e abaixo de 9,2 projetaria de 7,78 a 6,37. Tem resistências em 9,61  e 12,43.</t>
  </si>
  <si>
    <t>EMBJ3 está em tendência de baixa no curto prazo e abaixo de 78,52 projetaria de 68,2 a 57,89. Tem resistências em 80,2  e 100,82.</t>
  </si>
  <si>
    <t>ENGI11 está em tendência de alta no curto prazo e acima de 59,25 projetaria de 67,53 a 80,93. Tem suportes em 55,26 e 51,11.</t>
  </si>
  <si>
    <t>ENEV3 está em tendência de alta no curto prazo e acima de 28,12 projetaria de 34,55 a 44,97. Tem suportes em 26,68 e 23,46.</t>
  </si>
  <si>
    <t>EGIE3 está em tendência de alta no curto prazo e acima de 39,36 projetaria de 45 a 54,13. Tem suportes em 36,55 e 33,72. O padrão de volume favorece a alta.</t>
  </si>
  <si>
    <t>EQTL3 está em tendência de alta no curto prazo e acima de 46,32 projetaria de 52,16 a 61,62. Tem suportes em 43,51 e 40,58.</t>
  </si>
  <si>
    <t>EVEN3 está em tendência de baixa no curto prazo e abaixo de 6,55 projetaria de 5,93 a 5,31. Tem resistências em 6,76  e 7,99.</t>
  </si>
  <si>
    <t>EZTC3 está em tendência de alta no curto prazo e acima de 16,52 projetaria de 18,66 a 22,13. Tem suportes em 15,28 e 14,2.</t>
  </si>
  <si>
    <t>FLRY3 está em tendência de alta no curto prazo e acima de 18,1 projetaria de 20,34 a 23,98. Tem suportes em 16,18 e 15,05.</t>
  </si>
  <si>
    <t>FRAS3 está em tendência de baixa no curto prazo e abaixo de 21,65 projetaria de 20,11 a 18,58. Tem resistências em 22,17  e 25,23.</t>
  </si>
  <si>
    <t>FCXO34 está em tendência de baixa no curto prazo e abaixo de 101,12 projetaria de 91,49 a 81,87. Tem resistências em 107,7  e 126,94.</t>
  </si>
  <si>
    <t>Gafisa</t>
  </si>
  <si>
    <t>GFSA3</t>
  </si>
  <si>
    <t>GFSA3 está em tendência de baixa no curto prazo e abaixo de 1,48 projetaria de 0,24 a -0,99. Tem resistências em 1,52  e 3,99.</t>
  </si>
  <si>
    <t>GGBR4 está em tendência de alta no curto prazo e acima de 23,95 projetaria de 28,37 a 35,53. Tem suportes em 21,43 e 19,21. O IFR sobrecomprado alerta realizações se perder 21,43.</t>
  </si>
  <si>
    <t>GOAU4 está em tendência de alta no curto prazo e acima de 10,61 projetaria de 12,48 a 15,5. Tem suportes em 9,41 e 8,47.</t>
  </si>
  <si>
    <t>GGPS3 está em tendência de baixa no curto prazo e abaixo de 15,59 projetaria de 14,28 a 12,98. Tem resistências em 15,93  e 18,53.</t>
  </si>
  <si>
    <t>GRND3 está em tendência de baixa no curto prazo e abaixo de 4,63 projetaria de 4,34 a 4,05. Tem resistências em 4,77  e 5,34.</t>
  </si>
  <si>
    <t>GMAT3 está em tendência de baixa no curto prazo e abaixo de 4,48 projetaria de 3,87 a 3,26. Tem resistências em 4,62  e 5,83.</t>
  </si>
  <si>
    <t>SBFG3 está em tendência de baixa no curto prazo e abaixo de 12,17 projetaria de 10,59 a 9,01. Tem resistências em 12,63  e 15,78.</t>
  </si>
  <si>
    <t>HAPV3 está em tendência de alta no curto prazo e acima de 16,68 projetaria de 22,66 a 32,34. Tem suportes em 12,51 e 9,51. O padrão de volume favorece a alta. O IFR sobrecomprado alerta realizações se perder 12,51.</t>
  </si>
  <si>
    <t>HBRE3 está em tendência de alta no curto prazo e acima de 3,88 projetaria de 4,57 a 5,7. Tem suportes em 3,36 e 3,01.</t>
  </si>
  <si>
    <t>HBOR3 está em tendência de baixa no curto prazo e abaixo de 2,24 projetaria de 1,87 a 1,5. Tem resistências em 2,36  e 3,09.</t>
  </si>
  <si>
    <t>HBSA3 está em tendência de baixa no curto prazo e abaixo de 3,35 projetaria de 3,02 a 2,7. Tem resistências em 3,47  e 4,11. O IFR sobrevendido alerta para recuperações se superar 3,47</t>
  </si>
  <si>
    <t>HYPE3 está em tendência de baixa no curto prazo e abaixo de 22,52 projetaria de 21,03 a 19,54. Tem resistências em 23,2  e 26,17.</t>
  </si>
  <si>
    <t>IGTI11 está em tendência de alta no curto prazo e acima de 30,62 projetaria de 34,69 a 41,28. Tem suportes em 28,7 e 26,66.</t>
  </si>
  <si>
    <t>ITLC34 está em tendência de alta no curto prazo e acima de 62,64 projetaria de 81,06 a 110,88. Tem suportes em 54,1 e 44,88. O padrão de volume favorece a alta. O IFR sobrecomprado alerta realizações se perder 54,1.</t>
  </si>
  <si>
    <t>INTB3 está em tendência de alta no curto prazo e acima de 15,48 projetaria de 18,56 a 23,55. Tem suportes em 14,74 e 13,19.</t>
  </si>
  <si>
    <t>INBR32 está em tendência de baixa no curto prazo e abaixo de 39,61 projetaria de 35,37 a 31,14. Tem resistências em 41,14  e 49,6.</t>
  </si>
  <si>
    <t>MYPK3 está em tendência de alta no curto prazo e acima de 11,23 projetaria de 12,71 a 15,11. Tem suportes em 9,85 e 9,1.</t>
  </si>
  <si>
    <t>RANI3 está em tendência de baixa no curto prazo e abaixo de 8,6 projetaria de 8,09 a 7,59. Tem resistências em 8,8  e 9,8. O IFR sobrevendido alerta para recuperações se superar 8,8</t>
  </si>
  <si>
    <t>IRBR3 está em tendência de baixa no curto prazo e abaixo de 54,21 projetaria de 49,18 a 44,16. Tem resistências em 55,85  e 65,89.</t>
  </si>
  <si>
    <t>ISAE4 está em tendência de alta no curto prazo e acima de 32,04 projetaria de 36,5 a 43,73. Tem suportes em 29,86 e 27,62.</t>
  </si>
  <si>
    <t>ITSA3 está em tendência de baixa no curto prazo e abaixo de 13,95 projetaria de 12,84 a 11,74. Tem resistências em 14,28  e 16,48.</t>
  </si>
  <si>
    <t>ITSA4 está em tendência de baixa no curto prazo e abaixo de 14,14 projetaria de 12,91 a 11,68. Tem resistências em 14,43  e 16,88.</t>
  </si>
  <si>
    <t>ITUB3 está em tendência de baixa no curto prazo e abaixo de 43,87 projetaria de 39,74 a 35,62. Tem resistências em 45,01  e 53,25.</t>
  </si>
  <si>
    <t>ITUB4 está em tendência de baixa no curto prazo e abaixo de 44,12 projetaria de 40,55 a 36,98. Tem resistências em 45,12  e 52,25.</t>
  </si>
  <si>
    <t>JALL3 está em tendência de baixa no curto prazo e abaixo de 3,12 projetaria de 2,77 a 2,42. Tem resistências em 3,19  e 3,88.</t>
  </si>
  <si>
    <t>JBSS32 está em tendência de baixa no curto prazo e abaixo de 83,89 projetaria de 76,94 a 70. Tem resistências em 86,86  e 100,74.</t>
  </si>
  <si>
    <t>JHSF3 está em tendência de alta no curto prazo e acima de 14,5 projetaria de 18,9 a 26,02. Tem suportes em 13,63 e 11,42. O IFR sobrecomprado alerta realizações se perder 13,63.</t>
  </si>
  <si>
    <t>JPMC34 está em tendência de alta no curto prazo e acima de 181,68 projetaria de 204,3 a 240,9. Tem suportes em 154,22 e 142,9.</t>
  </si>
  <si>
    <t>JSLG3 está em tendência de baixa no curto prazo e abaixo de 7,52 projetaria de 6,34 a 5,17. Tem resistências em 7,91  e 10,25.</t>
  </si>
  <si>
    <t>KEPL3 está em tendência de baixa no curto prazo e abaixo de 7,98 projetaria de 7,05 a 6,12. Tem resistências em 8,11  e 9,96.</t>
  </si>
  <si>
    <t>KLBN3 está em tendência de baixa no curto prazo e abaixo de 3,6 projetaria de 3,4 a 3,2. Tem resistências em 3,73  e 4,12. O IFR sobrevendido alerta para recuperações se superar 3,73</t>
  </si>
  <si>
    <t>KLBN4 está em tendência de baixa no curto prazo e abaixo de 3,61 projetaria de 3,42 a 3,23. Tem resistências em 3,74  e 4,11. O IFR sobrevendido alerta para recuperações se superar 3,74</t>
  </si>
  <si>
    <t>KLBN11 está em tendência de baixa no curto prazo e abaixo de 18,03 projetaria de 17,03 a 16,04. Tem resistências em 18,5  e 20,48. O IFR sobrevendido alerta para recuperações se superar 18,5</t>
  </si>
  <si>
    <t>LAVV3 está em tendência de baixa no curto prazo e abaixo de 14,3 projetaria de 12,61 a 10,92. Tem resistências em 14,75  e 18,12.</t>
  </si>
  <si>
    <t>LIGT3 está em tendência de baixa no curto prazo e abaixo de 5,13 projetaria de 4,62 a 4,11. Tem resistências em 5,34  e 6,35.</t>
  </si>
  <si>
    <t>RENT3 está em tendência de alta no curto prazo e acima de 53,35 projetaria de 61,81 a 75,52. Tem suportes em 49,11 e 44,87.</t>
  </si>
  <si>
    <t>RENT4 está em tendência de alta no curto prazo e acima de 51,34 projetaria de 59,27 a 72,12. Tem suportes em 46,95 e 42,98.</t>
  </si>
  <si>
    <t>LOGG3 está em tendência de baixa no curto prazo e abaixo de 26,3 projetaria de 24,08 a 21,86. Tem resistências em 27,03  e 31,46.</t>
  </si>
  <si>
    <t>LREN3 está em tendência de baixa no curto prazo e abaixo de 14,21 projetaria de 12,98 a 11,75. Tem resistências em 14,67  e 17,12.</t>
  </si>
  <si>
    <t>LWSA3 está em tendência de alta no curto prazo e acima de 4,8 projetaria de 5,74 a 7,26. Tem suportes em 3,95 e 3,47.</t>
  </si>
  <si>
    <t>MDIA3 está em tendência de baixa no curto prazo e abaixo de 22,91 projetaria de 21,29 a 19,67. Tem resistências em 23,37  e 26,6.</t>
  </si>
  <si>
    <t>MGLU3 está em tendência de baixa no curto prazo e abaixo de 8,63 projetaria de 7,62 a 6,62. Tem resistências em 9,02  e 11,02.</t>
  </si>
  <si>
    <t>POMO3 está em tendência de alta no curto prazo e acima de 6,75 projetaria de 7,73 a 9,33. Tem suportes em 6,3 e 5,8.</t>
  </si>
  <si>
    <t>POMO4 está em tendência de alta no curto prazo e acima de 7,14 projetaria de 8,17 a 9,85. Tem suportes em 6,67 e 6,15.</t>
  </si>
  <si>
    <t>MBRF3 está em tendência de baixa no curto prazo e abaixo de 18,28 projetaria de 16,06 a 13,84. Tem resistências em 18,79  e 23,22.</t>
  </si>
  <si>
    <t>CASH3 está em tendência de alta no curto prazo e acima de 4,6 projetaria de 5,45 a 6,84. Tem suportes em 4,4 e 3,97. O IFR sobrecomprado alerta realizações se perder 4,4.</t>
  </si>
  <si>
    <t>MELK3 está em tendência de alta no curto prazo e acima de 4,13 projetaria de 4,63 a 5,44. Tem suportes em 3,53 e 3,27.</t>
  </si>
  <si>
    <t>MELI34 está em tendência de alta no curto prazo e acima de 101,54 projetaria de 121,24 a 153,12. Tem suportes em 74,59 e 64,73.</t>
  </si>
  <si>
    <t>BMEB4 está em tendência de baixa no curto prazo e abaixo de 73,93 projetaria de 63,29 a 52,66. Tem resistências em 78,96  e 100,22.</t>
  </si>
  <si>
    <t>M1TA34 está em tendência de alta no curto prazo e acima de 137,16 projetaria de 161,62 a 201,22. Tem suportes em 116,57 e 104,33.</t>
  </si>
  <si>
    <t>LEVE3 está em tendência de alta no curto prazo e acima de 37,86 projetaria de 41,07 a 46,28. Tem suportes em 36,09 e 34,48.</t>
  </si>
  <si>
    <t>MUTC34 está em tendência de alta no curto prazo e acima de 409,77 projetaria de 520,38 a 699,36. Tem suportes em 390 e 334,69.</t>
  </si>
  <si>
    <t>MSFT34 está em tendência de alta no curto prazo e acima de 113,59 projetaria de 136,03 a 172,34. Tem suportes em 85,51 e 74,28.</t>
  </si>
  <si>
    <t>MILS3 está em tendência de baixa no curto prazo e abaixo de 13,21 projetaria de 12,39 a 11,58. Tem resistências em 13,65  e 15,27.</t>
  </si>
  <si>
    <t>BEEF3 está em tendência de baixa no curto prazo e abaixo de 3,98 projetaria de 3,13 a 2,29. Tem resistências em 4,1  e 5,78.</t>
  </si>
  <si>
    <t>MTRE3 está em tendência de alta no curto prazo e acima de 4,28 projetaria de 4,79 a 5,64. Tem suportes em 3,83 e 3,57.</t>
  </si>
  <si>
    <t>MOTV3 está em tendência de alta no curto prazo e acima de 17,75 projetaria de 19,91 a 23,42. Tem suportes em 16,4 e 15,31.</t>
  </si>
  <si>
    <t>MDNE3 está em tendência de baixa no curto prazo e abaixo de 31,83 projetaria de 27,68 a 23,54. Tem resistências em 33,51  e 41,79.</t>
  </si>
  <si>
    <t>MOVI3 está em tendência de alta no curto prazo e acima de 14,85 projetaria de 18,43 a 24,22. Tem suportes em 13,65 e 11,85.</t>
  </si>
  <si>
    <t>MRVE3 está em tendência de baixa no curto prazo e abaixo de 7,36 projetaria de 6,3 a 5,24. Tem resistências em 7,62  e 9,73.</t>
  </si>
  <si>
    <t>MLAS3 está em tendência de alta no curto prazo e acima de 1,65 projetaria de 1,94 a 2,42. Tem suportes em 1,59 e 1,44. O IFR sobrecomprado alerta realizações se perder 1,59.</t>
  </si>
  <si>
    <t>MULT3 está em tendência de alta no curto prazo e acima de 35,62 projetaria de 41,55 a 51,16. Tem suportes em 32,74 e 29,77.</t>
  </si>
  <si>
    <t>NATU3 está em tendência de alta no curto prazo e acima de 10,72 projetaria de 12,93 a 16,52. Tem suportes em 10,04 e 8,93.</t>
  </si>
  <si>
    <t>NEOE3 está em tendência de alta no curto prazo e acima de 33,72 projetaria de 35,17 a 37,52. Tem suportes em 33,65 e 32,92. O IFR sobrecomprado alerta realizações se perder 33,65.</t>
  </si>
  <si>
    <t>NFLX34 está em tendência de baixa no curto prazo e abaixo de 9,16 projetaria de 8,18 a 7,2. Tem resistências em 9,4  e 11,35.</t>
  </si>
  <si>
    <t>NIKE34 está em tendência de baixa no curto prazo e abaixo de 22,11 projetaria de 17,57 a 13,03. Tem resistências em 22,81  e 31,88.</t>
  </si>
  <si>
    <t>ROXO34 está em tendência de baixa no curto prazo e abaixo de 11,95 projetaria de 10,47 a 9. Tem resistências em 12,36  e 15,3.</t>
  </si>
  <si>
    <t>NVDC34 está em tendência de alta no curto prazo e acima de 22,24 projetaria de 24,87 a 29,13. Tem suportes em 20,49 e 19,17.</t>
  </si>
  <si>
    <t>OPCT3 está em tendência de alta no curto prazo e acima de 10,72 projetaria de 12,6 a 15,65. Tem suportes em 10,35 e 9,4.</t>
  </si>
  <si>
    <t>ODPV3 está em tendência de alta no curto prazo e acima de 16,57 projetaria de 20,38 a 26,56. Tem suportes em 14,99 e 13,08.</t>
  </si>
  <si>
    <t>ONCO3 está em tendência de alta no curto prazo e acima de 3,07 projetaria de 4,29 a 6,27. Tem suportes em 1,79 e 1,17.</t>
  </si>
  <si>
    <t>ORCL34 está em tendência de alta no curto prazo e acima de 185,23 projetaria de 230,02 a 302,5. Tem suportes em 144,7 e 122,3.</t>
  </si>
  <si>
    <t>OBTC3 está em tendência de alta no curto prazo e acima de 10,69 projetaria de 13,55 a 18,18. Tem suportes em 7,3 e 5,86.</t>
  </si>
  <si>
    <t>ORVR3 está em tendência de alta no curto prazo e acima de 84,9 projetaria de 98,21 a 119,76. Tem suportes em 80,19 e 73,53.</t>
  </si>
  <si>
    <t>PCAR3 está em tendência de alta no curto prazo e acima de 4,13 projetaria de 5,51 a 7,75. Tem suportes em 2,4 e 1,7.</t>
  </si>
  <si>
    <t>PAGS34 está em tendência de baixa no curto prazo e abaixo de 10,1 projetaria de 9,16 a 8,23. Tem resistências em 10,83  e 12,69.</t>
  </si>
  <si>
    <t>PGMN3 está em tendência de baixa no curto prazo e abaixo de 5,59 projetaria de 4,93 a 4,27. Tem resistências em 5,91  e 7,22.</t>
  </si>
  <si>
    <t>P2LT34 está em tendência de baixa no curto prazo e abaixo de 232,61 projetaria de 182,56 a 132,51. Tem resistências em 248,14  e 348,23.</t>
  </si>
  <si>
    <t>PETR3 está em tendência de alta no curto prazo e acima de 55,44 projetaria de 70,79 a 95,62. Tem suportes em 51,95 e 44,27.</t>
  </si>
  <si>
    <t>PETR4 está em tendência de alta no curto prazo e acima de 49,99 projetaria de 62,88 a 83,75. Tem suportes em 46,9 e 40,45.</t>
  </si>
  <si>
    <t>RECV3 está em tendência de baixa no curto prazo e abaixo de 13,5 projetaria de 11,98 a 10,46. Tem resistências em 13,81  e 16,84.</t>
  </si>
  <si>
    <t>PRIO3 está em tendência de baixa no curto prazo e abaixo de 61,95 projetaria de 51,2 a 40,46. Tem resistências em 64,04  e 85,52.</t>
  </si>
  <si>
    <t>AUAU3 está em tendência de alta no curto prazo e acima de 4,04 projetaria de 4,79 a 6,01. Tem suportes em 3,72 e 3,34.</t>
  </si>
  <si>
    <t>PINE4 está em tendência de alta no curto prazo e acima de 16,17 projetaria de 19,64 a 25,26. Tem suportes em 15,58 e 13,84. O padrão de volume favorece a alta. O IFR sobrecomprado alerta realizações se perder 15,58.</t>
  </si>
  <si>
    <t>PLPL3 está em tendência de baixa no curto prazo e abaixo de 12,84 projetaria de 11,61 a 10,39. Tem resistências em 13,16  e 15,6.</t>
  </si>
  <si>
    <t>PSSA3 está em tendência de alta no curto prazo e acima de 55,72 projetaria de 63,03 a 74,87. Tem suportes em 51,22 e 47,56.</t>
  </si>
  <si>
    <t>Portobello</t>
  </si>
  <si>
    <t>PTBL3 está em tendência de baixa no curto prazo e abaixo de 2,35 projetaria de 1,84 a 1,34. Tem resistências em 2,47  e 3,47.</t>
  </si>
  <si>
    <t>POSI3 está em tendência de alta no curto prazo e acima de 4,8 projetaria de 5,41 a 6,41. Tem suportes em 4,64 e 4,33.</t>
  </si>
  <si>
    <t>PRNR3 está em tendência de alta no curto prazo e acima de 22,09 projetaria de 26,13 a 32,68. Tem suportes em 20,16 e 18,13.</t>
  </si>
  <si>
    <t>PFRM3</t>
  </si>
  <si>
    <t>PFRM3 está em tendência de baixa no curto prazo e abaixo de 7,63 projetaria de 6,83 a 6,03. Tem resistências em 7,95  e 9,54.</t>
  </si>
  <si>
    <t>QUAL3 está em tendência de baixa no curto prazo e abaixo de 1,83 projetaria de 1,55 a 1,27. Tem resistências em 1,96  e 2,51.</t>
  </si>
  <si>
    <t>LJQQ3 está em tendência de baixa no curto prazo e abaixo de 1,92 projetaria de 1,62 a 1,33. Tem resistências em 2,06  e 2,64.</t>
  </si>
  <si>
    <t>RADL3 está em tendência de baixa no curto prazo e abaixo de 21,88 projetaria de 20,01 a 18,14. Tem resistências em 22,79  e 26,52.</t>
  </si>
  <si>
    <t>RAIZ4 está em tendência de baixa no curto prazo e abaixo de 0,5 projetaria de 0,28 a 0,06. Tem resistências em 0,54  e 0,97.</t>
  </si>
  <si>
    <t>RAPT4 está em tendência de alta no curto prazo e acima de 7,02 projetaria de 8,56 a 11,06. Tem suportes em 5,31 e 4,53.</t>
  </si>
  <si>
    <t>RCSL4 está em tendência de baixa no curto prazo e abaixo de 0,59 projetaria de -0,08 a -0,75. Tem resistências em 0,67  e 2,01. O IFR sobrevendido alerta para recuperações se superar 0,67</t>
  </si>
  <si>
    <t>RDOR3 está em tendência de baixa no curto prazo e abaixo de 37,34 projetaria de 34,5 a 31,66. Tem resistências em 38,74  e 44,41.</t>
  </si>
  <si>
    <t>RIAA3 está em tendência de alta no curto prazo e acima de 11,07 projetaria de 13,13 a 16,48. Tem suportes em 9,86 e 8,82.</t>
  </si>
  <si>
    <t>RIOT34 está em tendência de alta no curto prazo e acima de 512,28 projetaria de 570,57 a 664,91. Tem suportes em 490,96 e 461,81.</t>
  </si>
  <si>
    <t>ROMI3 está em tendência de baixa no curto prazo e abaixo de 6,98 projetaria de 6,33 a 5,68. Tem resistências em 7,04  e 8,33.</t>
  </si>
  <si>
    <t>RAIL3 está em tendência de baixa no curto prazo e abaixo de 15,92 projetaria de 14,65 a 13,39. Tem resistências em 16,33  e 18,85.</t>
  </si>
  <si>
    <t>SBSP3 está em tendência de alta no curto prazo e acima de 176,59 projetaria de 211,3 a 267,46. Tem suportes em 171,82 e 154,46.</t>
  </si>
  <si>
    <t>Salesforce, Inc</t>
  </si>
  <si>
    <t>SSFO34</t>
  </si>
  <si>
    <t>SSFO34 está em tendência de baixa no curto prazo e abaixo de 38,75 projetaria de 29,29 a 19,83. Tem resistências em 40,65  e 59,56.</t>
  </si>
  <si>
    <t>SAPR3 está em tendência de baixa no curto prazo e abaixo de 9,73 projetaria de 8,55 a 7,38. Tem resistências em 10,03  e 12,37.</t>
  </si>
  <si>
    <t>SAPR4 está em tendência de baixa no curto prazo e abaixo de 8,14 projetaria de 7,52 a 6,9. Tem resistências em 8,32  e 9,55.</t>
  </si>
  <si>
    <t>SAPR11 está em tendência de baixa no curto prazo e abaixo de 42,43 projetaria de 38,8 a 35,18. Tem resistências em 43,43  e 50,67.</t>
  </si>
  <si>
    <t>SANB3 está em tendência de baixa no curto prazo e abaixo de 14,76 projetaria de 13,39 a 12,03. Tem resistências em 15,16  e 17,88.</t>
  </si>
  <si>
    <t>SANB4 está em tendência de baixa no curto prazo e abaixo de 14,97 projetaria de 13,59 a 12,21. Tem resistências em 15,29  e 18,04.</t>
  </si>
  <si>
    <t>SANB11 está em tendência de baixa no curto prazo e abaixo de 29,68 projetaria de 26,99 a 24,3. Tem resistências em 30,16  e 35,53.</t>
  </si>
  <si>
    <t>SMTO3 está em tendência de baixa no curto prazo e abaixo de 16,13 projetaria de 13,77 a 11,42. Tem resistências em 16,6  e 21,3. O IFR sobrevendido alerta para recuperações se superar 16,6</t>
  </si>
  <si>
    <t>SHUL4 está em tendência de alta no curto prazo e acima de 5,65 projetaria de 6,27 a 7,29. Tem suportes em 5,42 e 5,1.</t>
  </si>
  <si>
    <t>SEER3 está em tendência de baixa no curto prazo e abaixo de 12,06 projetaria de 10,37 a 8,69. Tem resistências em 12,96  e 16,32.</t>
  </si>
  <si>
    <t>CSNA3 está em tendência de baixa no curto prazo e abaixo de 6,39 projetaria de 4,64 a 2,89. Tem resistências em 6,68  e 10,17.</t>
  </si>
  <si>
    <t>S2GM34 está em tendência de alta no curto prazo e acima de 36,3 projetaria de 48,98 a 69,5. Tem suportes em 32,6 e 26,25. O IFR sobrecomprado alerta realizações se perder 32,6.</t>
  </si>
  <si>
    <t>SIMH3 está em tendência de alta no curto prazo e acima de 14,24 projetaria de 17 a 21,47. Tem suportes em 12,06 e 10,67.</t>
  </si>
  <si>
    <t>SLCE3 está em tendência de baixa no curto prazo e abaixo de 17,29 projetaria de 15,61 a 13,93. Tem resistências em 17,7  e 21,05.</t>
  </si>
  <si>
    <t>SMFT3 está em tendência de baixa no curto prazo e abaixo de 18,15 projetaria de 16,24 a 14,34. Tem resistências em 18,84  e 22,64.</t>
  </si>
  <si>
    <t>STOC34 está em tendência de baixa no curto prazo e abaixo de 71,26 projetaria de 63,47 a 55,68. Tem resistências em 76,01  e 91,58.</t>
  </si>
  <si>
    <t>M2ST34 está em tendência de alta no curto prazo e acima de 14,58 projetaria de 18,73 a 25,46. Tem suportes em 12,25 e 10,17. O IFR sobrecomprado alerta realizações se perder 12,25.</t>
  </si>
  <si>
    <t>SUZB3 está em tendência de baixa no curto prazo e abaixo de 46,51 projetaria de 42,4 a 38,29. Tem resistências em 47,47  e 55,68.</t>
  </si>
  <si>
    <t>SYNE3 está em tendência de baixa no curto prazo e abaixo de 4,01 projetaria de 3,59 a 3,17. Tem resistências em 4,11  e 4,94.</t>
  </si>
  <si>
    <t>TAEE3 está em tendência de alta no curto prazo e acima de 15,13 projetaria de 16,43 a 18,54. Tem suportes em 14,5 e 13,84.</t>
  </si>
  <si>
    <t>TAEE4 está em tendência de alta no curto prazo e acima de 15,49 projetaria de 16,91 a 19,22. Tem suportes em 14,97 e 14,25.</t>
  </si>
  <si>
    <t>TAEE11 está em tendência de alta no curto prazo e acima de 46,11 projetaria de 50,33 a 57,16. Tem suportes em 44,35 e 42,23.</t>
  </si>
  <si>
    <t>TSMC34 está em tendência de alta no curto prazo e acima de 251,79 projetaria de 286,52 a 342,71. Tem suportes em 234,61 e 217,24.</t>
  </si>
  <si>
    <t>TASA4 está em tendência de baixa no curto prazo e abaixo de 4,99 projetaria de 4,52 a 4,06. Tem resistências em 5,07  e 5,99.</t>
  </si>
  <si>
    <t>TGMA3 está em tendência de alta no curto prazo e acima de 40,89 projetaria de 49,5 a 63,44. Tem suportes em 32,55 e 28,24.</t>
  </si>
  <si>
    <t>VIVT3 está em tendência de baixa no curto prazo e abaixo de 39,39 projetaria de 35,83 a 32,27. Tem resistências em 40,05  e 47,16.</t>
  </si>
  <si>
    <t>TEND3 está em tendência de baixa no curto prazo e abaixo de 31,08 projetaria de 27,18 a 23,28. Tem resistências em 32,61  e 40,4.</t>
  </si>
  <si>
    <t>TSLA34 está em tendência de baixa no curto prazo e abaixo de 57,01 projetaria de 46,78 a 36,56. Tem resistências em 59,62  e 80,06.</t>
  </si>
  <si>
    <t>TIMS3 está em tendência de baixa no curto prazo e abaixo de 25,58 projetaria de 23,28 a 20,98. Tem resistências em 26,17  e 30,76.</t>
  </si>
  <si>
    <t>TOTS3 está em tendência de baixa no curto prazo e abaixo de 32,26 projetaria de 27,47 a 22,68. Tem resistências em 33,72  e 43,29.</t>
  </si>
  <si>
    <t>TFCO4 está em tendência de baixa no curto prazo e abaixo de 15,42 projetaria de 14,31 a 13,21. Tem resistências em 16,15  e 18,35.</t>
  </si>
  <si>
    <t>TRIS3 está em tendência de baixa no curto prazo e abaixo de 5,4 projetaria de 4,69 a 3,99. Tem resistências em 5,62  e 7,02.</t>
  </si>
  <si>
    <t>TUPY3 está em tendência de alta no curto prazo e acima de 16,03 projetaria de 19,39 a 24,83. Tem suportes em 14,82 e 13,13.</t>
  </si>
  <si>
    <t>UGPA3 está em tendência de baixa no curto prazo e abaixo de 28,79 projetaria de 25,48 a 22,18. Tem resistências em 29,3  e 35,9.</t>
  </si>
  <si>
    <t>FIQE3 está em tendência de alta no curto prazo e acima de 7,76 projetaria de 9,76 a 13. Tem suportes em 6,89 e 5,88.</t>
  </si>
  <si>
    <t>UNIP6 está em tendência de baixa no curto prazo e abaixo de 60,02 projetaria de 54,96 a 49,9. Tem resistências em 61,98  e 72,09.</t>
  </si>
  <si>
    <t>USIM3 está em tendência de alta no curto prazo e acima de 7,67 projetaria de 8,85 a 10,76. Tem suportes em 7,05 e 6,45. O padrão de volume favorece a alta.</t>
  </si>
  <si>
    <t>VALE3 está em tendência de alta no curto prazo e acima de 91,62 projetaria de 104,74 a 125,98. Tem suportes em 85,71 e 79,14.</t>
  </si>
  <si>
    <t>VLID3 está em tendência de baixa no curto prazo e abaixo de 19,7 projetaria de 18,43 a 17,16. Tem resistências em 20,19  e 22,72.</t>
  </si>
  <si>
    <t>VAMO3 está em tendência de alta no curto prazo e acima de 4,91 projetaria de 6,04 a 7,87. Tem suportes em 4,26 e 3,69.</t>
  </si>
  <si>
    <t>VBBR3 está em tendência de alta no curto prazo e acima de 34,2 projetaria de 40,44 a 50,55. Tem suportes em 32,96 e 29,83.</t>
  </si>
  <si>
    <t>VISA34 está em tendência de baixa no curto prazo e abaixo de 75,72 projetaria de 68,4 a 61,09. Tem resistências em 77,84  e 92,46.</t>
  </si>
  <si>
    <t>VTRU3 está em tendência de alta no curto prazo e acima de 17,38 projetaria de 20,17 a 24,7. Tem suportes em 14,32 e 12,92.</t>
  </si>
  <si>
    <t>VIVA3 está em tendência de baixa no curto prazo e abaixo de 26,14 projetaria de 22,85 a 19,57. Tem resistências em 27,28  e 33,84.</t>
  </si>
  <si>
    <t>VVEO3 está em tendência de alta no curto prazo e acima de 1,86 projetaria de 2,3 a 3,02. Tem suportes em 1,58 e 1,35.</t>
  </si>
  <si>
    <t>VULC3 está em tendência de baixa no curto prazo e abaixo de 16,05 projetaria de 14,74 a 13,43. Tem resistências em 16,63  e 19,24. O IFR sobrevendido alerta para recuperações se superar 16,63</t>
  </si>
  <si>
    <t>WALM34 está em tendência de alta no curto prazo e acima de 43,93 projetaria de 48,21 a 55,14. Tem suportes em 40,46 e 38,31. O padrão de volume favorece a alta.</t>
  </si>
  <si>
    <t>WEGE3 está em tendência de baixa no curto prazo e abaixo de 47,3 projetaria de 44,34 a 41,39. Tem resistências em 49,05  e 54,95.</t>
  </si>
  <si>
    <t>W1DC34 está em tendência de alta no curto prazo e acima de 2055,38 projetaria de 2731,62 a 3825,87. Tem suportes em 1924,17 e 1586,04. O padrão de volume favorece a alta. O IFR sobrecomprado alerta realizações se perder 1924,17.</t>
  </si>
  <si>
    <t>WIZC3 está em tendência de baixa no curto prazo e abaixo de 9,15 projetaria de 8,5 a 7,85. Tem resistências em 9,44  e 10,73.</t>
  </si>
  <si>
    <t>YDUQ3 está em tendência de baixa no curto prazo e abaixo de 10,69 projetaria de 8,89 a 7,09. Tem resistências em 11,19  e 14,78. O IFR sobrevendido alerta para recuperações se superar 11,19</t>
  </si>
  <si>
    <t>DOLA11 está em tendência de baixa no curto prazo e abaixo de 9,65 projetaria de 9,29 a 8,93. Tem resistências em 9,8  e 10,51.</t>
  </si>
  <si>
    <t>BBOV11 está em tendência de alta no curto prazo e acima de 104,8 projetaria de 118,63 a 141,02. Tem suportes em 100,52 e 93,6.</t>
  </si>
  <si>
    <t>BIEU39 está em tendência de alta no curto prazo e acima de 69,14 projetaria de 75,41 a 85,56. Tem suportes em 60,83 e 57,69.</t>
  </si>
  <si>
    <t>Btgteva Auvp</t>
  </si>
  <si>
    <t>AUVP11</t>
  </si>
  <si>
    <t>AUVP11 está em tendência de alta no curto prazo e acima de 139,99 projetaria de 158,1 a 187,41. Tem suportes em 131,65 e 122,59.</t>
  </si>
  <si>
    <t>BOVB11 está em tendência de alta no curto prazo e acima de 203,69 projetaria de 230,21 a 273,13. Tem suportes em 195,61 e 182,34.</t>
  </si>
  <si>
    <t>COIN11 está em tendência de alta no curto prazo e acima de 62,93 projetaria de 76,71 a 99,01. Tem suportes em 46,85 e 39,95. O IFR sobrecomprado alerta realizações se perder 46,85.</t>
  </si>
  <si>
    <t>SPYI11 está em tendência de alta no curto prazo e acima de 112,77 projetaria de 121,72 a 136,21. Tem suportes em 101,81 e 97,33.</t>
  </si>
  <si>
    <t>QQQI11 está em tendência de alta no curto prazo e acima de 100,06 projetaria de 109,11 a 123,76. Tem suportes em 90,8 e 86,27.</t>
  </si>
  <si>
    <t>BCPX39 está em tendência de alta no curto prazo e acima de 51,84 projetaria de 61,47 a 77,06. Tem suportes em 40,57 e 35,75.</t>
  </si>
  <si>
    <t>BSIL39 está em tendência de baixa no curto prazo e abaixo de 45,9 projetaria de 39,14 a 32,38. Tem resistências em 47,7  e 61,21.</t>
  </si>
  <si>
    <t>BURA39 está em tendência de alta no curto prazo e acima de 55 projetaria de 64,72 a 80,46. Tem suportes em 46,09 e 41,22.</t>
  </si>
  <si>
    <t>BITH11 está em tendência de alta no curto prazo e acima de 119,5 projetaria de 147,82 a 193,65. Tem suportes em 86,53 e 72,36.</t>
  </si>
  <si>
    <t>ETHE11 está em tendência de alta no curto prazo e acima de 53,1 projetaria de 69,18 a 95,21. Tem suportes em 33,07 e 25,02.</t>
  </si>
  <si>
    <t>HASH11 está em tendência de alta no curto prazo e acima de 72,15 projetaria de 90,12 a 119,2. Tem suportes em 50,16 e 41,17.</t>
  </si>
  <si>
    <t>Investo Chip</t>
  </si>
  <si>
    <t>CHIP11</t>
  </si>
  <si>
    <t>CHIP11 está em tendência de alta no curto prazo e acima de 29,8 projetaria de 33,79 a 40,26. Tem suportes em 29,17 e 27,17. O padrão de volume favorece a alta. O IFR sobrecomprado alerta realizações se perder 29,17.</t>
  </si>
  <si>
    <t>Investo Gldx</t>
  </si>
  <si>
    <t>GLDX11</t>
  </si>
  <si>
    <t>GLDX11 está em tendência de baixa no curto prazo e abaixo de 108,97 projetaria de 99,99 a 91,01. Tem resistências em 110,13  e 128,08.</t>
  </si>
  <si>
    <t>USDB11 está em tendência de baixa no curto prazo e abaixo de 96,22 projetaria de 92,31 a 88,4. Tem resistências em 97,59  e 105,4.</t>
  </si>
  <si>
    <t>Investo Ustk</t>
  </si>
  <si>
    <t>USTK11</t>
  </si>
  <si>
    <t>USTK11 está em tendência de alta no curto prazo e acima de 19,26 projetaria de 21,49 a 25,1. Tem suportes em 17,88 e 16,76. O padrão de volume favorece a alta. O IFR sobrecomprado alerta realizações se perder 17,88.</t>
  </si>
  <si>
    <t>WRLD11 está em tendência de alta no curto prazo e acima de 148,49 projetaria de 161,73 a 183,16. Tem suportes em 133,28 e 126,65.</t>
  </si>
  <si>
    <t>IBIT39 está em tendência de alta no curto prazo e acima de 100 projetaria de 123,89 a 162,56. Tem suportes em 72,55 e 60,6.</t>
  </si>
  <si>
    <t>BOVA11 está em tendência de alta no curto prazo e acima de 195,73 projetaria de 221,43 a 263,02. Tem suportes em 187,38 e 174,52.</t>
  </si>
  <si>
    <t>Ishares Cap5</t>
  </si>
  <si>
    <t>CAPE11</t>
  </si>
  <si>
    <t>CAPE11 está em tendência de alta no curto prazo e acima de 158,13 projetaria de 174,36 a 200,63. Tem suportes em 152,52 e 144,4.</t>
  </si>
  <si>
    <t>iShares Core S&amp;P 500 Index</t>
  </si>
  <si>
    <t>BIVB39</t>
  </si>
  <si>
    <t>BIVB39 está em tendência de alta no curto prazo e acima de 96,48 projetaria de 104,67 a 117,94. Tem suportes em 88,18 e 84,08. O padrão de volume favorece a alta.</t>
  </si>
  <si>
    <t>EWBZ11 está em tendência de baixa no curto prazo e abaixo de 139,23 projetaria de 132,62 a 126,02. Tem resistências em 141,28  e 154,48.</t>
  </si>
  <si>
    <t>iShares Gold Trust</t>
  </si>
  <si>
    <t>BIAU39</t>
  </si>
  <si>
    <t>BIAU39 está em tendência de baixa no curto prazo e abaixo de 109,7 projetaria de 100,97 a 92,24. Tem resistências em 110,76  e 128,21.</t>
  </si>
  <si>
    <t>BEWY39 está em tendência de alta no curto prazo e acima de 99,51 projetaria de 121,88 a 158,08. Tem suportes em 92,5 e 81,31.</t>
  </si>
  <si>
    <t>IVVB11 está em tendência de alta no curto prazo e acima de 433,61 projetaria de 470,29 a 529,65. Tem suportes em 396,15 e 377,8. O padrão de volume favorece a alta. O IFR sobrecomprado alerta realizações se perder 396,15.</t>
  </si>
  <si>
    <t>BSLV39 está em tendência de baixa no curto prazo e abaixo de 112,5 projetaria de 86,28 a 60,06. Tem resistências em 115,51  e 167,94.</t>
  </si>
  <si>
    <t>SMAL11 está em tendência de baixa no curto prazo e abaixo de 119,54 projetaria de 112,97 a 106,41. Tem resistências em 122,6  e 135,72.</t>
  </si>
  <si>
    <t>BOVV11 está em tendência de alta no curto prazo e acima de 205,42 projetaria de 232,46 a 276,22. Tem suportes em 196,5 e 182,97.</t>
  </si>
  <si>
    <t>DIVO11 está em tendência de baixa no curto prazo e abaixo de 136,04 projetaria de 127,24 a 118,45. Tem resistências em 137,87  e 155,45.</t>
  </si>
  <si>
    <t>FIND11 está em tendência de alta no curto prazo e acima de 205,98 projetaria de 233,68 a 278,51. Tem suportes em 192,6 e 178,74.</t>
  </si>
  <si>
    <t>It Now Small</t>
  </si>
  <si>
    <t>SMAC11</t>
  </si>
  <si>
    <t>SMAC11 está em tendência de baixa no curto prazo e abaixo de 62,54 projetaria de 59,17 a 55,81. Tem resistências em 64,02  e 70,74.</t>
  </si>
  <si>
    <t>SPXR11 está em tendência de alta no curto prazo e acima de 67,77 projetaria de 72,84 a 81,05. Tem suportes em 66,84 e 64,3. O IFR sobrecomprado alerta realizações se perder 66,84.</t>
  </si>
  <si>
    <t>SPXI11 está em tendência de alta no curto prazo e acima de 52,95 projetaria de 57,59 a 65,09. Tem suportes em 48,18 e 45,85. O padrão de volume favorece a alta. O IFR sobrecomprado alerta realizações se perder 48,18.</t>
  </si>
  <si>
    <t>TECK11 está em tendência de alta no curto prazo e acima de 116,42 projetaria de 132,93 a 159,66. Tem suportes em 102,79 e 94,53.</t>
  </si>
  <si>
    <t>NSDV11 está em tendência de alta no curto prazo e acima de 169,48 projetaria de 186,33 a 213,6. Tem suportes em 162,45 e 154,02.</t>
  </si>
  <si>
    <t>NDIV11 está em tendência de alta no curto prazo e acima de 138 projetaria de 151,76 a 174,03. Tem suportes em 132,16 e 125,27.</t>
  </si>
  <si>
    <t>HIGH11 está em tendência de baixa no curto prazo e abaixo de 95,89 projetaria de 89,4 a 82,92. Tem resistências em 98,96  e 111,92.</t>
  </si>
  <si>
    <t>Nuibovlowvol</t>
  </si>
  <si>
    <t>LVOL11</t>
  </si>
  <si>
    <t>LVOL11 está em tendência de alta no curto prazo e acima de 154,32 projetaria de 172,89 a 202,94. Tem suportes em 147,14 e 137,85.</t>
  </si>
  <si>
    <t>QBTC11 está em tendência de alta no curto prazo e acima de 31,86 projetaria de 39,29 a 51,32. Tem suportes em 23,28 e 19,56.</t>
  </si>
  <si>
    <t>ACWI11 está em tendência de alta no curto prazo e acima de 16,78 projetaria de 18,02 a 20,03. Tem suportes em 15,51 e 14,88.</t>
  </si>
  <si>
    <t>XINA11 está em tendência de baixa no curto prazo e abaixo de 7,34 projetaria de 6,84 a 6,34. Tem resistências em 7,45  e 8,44.</t>
  </si>
  <si>
    <t>Trend Dolar</t>
  </si>
  <si>
    <t>DOLX11</t>
  </si>
  <si>
    <t>DOLX11 está em tendência de baixa no curto prazo e abaixo de 45,33 projetaria de 43,82 a 42,32. Tem resistências em 45,84  e 48,84.</t>
  </si>
  <si>
    <t>BOVX11 está em tendência de alta no curto prazo e acima de 20,48 projetaria de 23,2 a 27,61. Tem suportes em 19,56 e 18,19.</t>
  </si>
  <si>
    <t>NASD11 está em tendência de alta no curto prazo e acima de 19,96 projetaria de 21,94 a 25,16. Tem suportes em 18,45 e 17,45. O IFR sobrecomprado alerta realizações se perder 18,45.</t>
  </si>
  <si>
    <t>GOLD11 está em tendência de baixa no curto prazo e abaixo de 24,24 projetaria de 22,25 a 20,27. Tem resistências em 24,48  e 28,44.</t>
  </si>
  <si>
    <t>Trend Ouro H</t>
  </si>
  <si>
    <t>GOLX11</t>
  </si>
  <si>
    <t>GOLX11 está em tendência de alta no curto prazo e acima de 66 projetaria de 76,37 a 93,15. Tem suportes em 54,33 e 49,14.</t>
  </si>
  <si>
    <t>USAL11 está em tendência de alta no curto prazo e acima de 16,66 projetaria de 18,14 a 20,54. Tem suportes em 15,12 e 14,37.</t>
  </si>
  <si>
    <t>Trend Us Tec</t>
  </si>
  <si>
    <t>UTEC11</t>
  </si>
  <si>
    <t>UTEC11 está em tendência de alta no curto prazo e acima de 25,45 projetaria de 28,34 a 33,02. Tem suportes em 23,75 e 22,3. O IFR sobrecomprado alerta realizações se perder 23,75.</t>
  </si>
  <si>
    <t>Vaneck Gold Miners ETF</t>
  </si>
  <si>
    <t>GDXB39</t>
  </si>
  <si>
    <t>GDXB39 está em tendência de baixa no curto prazo e abaixo de 150,7 projetaria de 130,39 a 110,09. Tem resistências em 155,2  e 195,8.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</si>
</sst>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0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145</v>
      </c>
      <c r="W7" s="37">
        <f>COUNTIF($P$15:$P$350,"Baixa")</f>
        <v>145</v>
      </c>
      <c r="X7" s="37"/>
      <c r="Y7" s="37">
        <f>V7+W7</f>
        <v>290</v>
      </c>
    </row>
    <row r="8" spans="2:259" ht="15" customHeight="1" x14ac:dyDescent="0.25">
      <c r="B8" s="3"/>
      <c r="C8" s="30"/>
      <c r="D8" s="31"/>
      <c r="E8" s="31"/>
      <c r="F8" s="31"/>
      <c r="G8" s="31"/>
      <c r="H8" s="31"/>
      <c r="I8" s="31"/>
      <c r="J8" s="31"/>
      <c r="K8" s="31"/>
      <c r="L8" s="31"/>
      <c r="M8" s="31"/>
      <c r="N8" s="31"/>
      <c r="O8" s="32"/>
      <c r="P8" s="31"/>
      <c r="Q8" s="33"/>
      <c r="R8" s="22"/>
      <c r="V8" s="38">
        <f>V7/Y7</f>
        <v>0.5</v>
      </c>
      <c r="W8" s="38">
        <f>W7/Y7</f>
        <v>0.5</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451</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46136</v>
      </c>
      <c r="R13" s="22"/>
    </row>
    <row r="14" spans="2:259" ht="25.15" customHeight="1" x14ac:dyDescent="0.25">
      <c r="B14" s="3"/>
      <c r="C14" s="41" t="s">
        <v>0</v>
      </c>
      <c r="D14" s="41"/>
      <c r="E14" s="6" t="s">
        <v>452</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3</v>
      </c>
      <c r="F15" s="17">
        <v>15.61</v>
      </c>
      <c r="G15" s="17">
        <v>14.59</v>
      </c>
      <c r="H15" s="17">
        <v>13.57</v>
      </c>
      <c r="I15" s="16"/>
      <c r="J15" s="17">
        <v>15.97</v>
      </c>
      <c r="K15" s="17">
        <v>18</v>
      </c>
      <c r="L15" s="17">
        <v>21.3</v>
      </c>
      <c r="M15" s="17"/>
      <c r="N15" s="17">
        <v>43.719234704000002</v>
      </c>
      <c r="O15" s="17">
        <v>18.066024856999999</v>
      </c>
      <c r="P15" s="18" t="s">
        <v>15</v>
      </c>
      <c r="Q15" s="14" t="s">
        <v>554</v>
      </c>
      <c r="R15" s="10"/>
      <c r="S15" s="11"/>
      <c r="T15" s="11"/>
      <c r="U15" s="11"/>
      <c r="V15" s="11" t="s">
        <v>504</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3</v>
      </c>
      <c r="F16" s="16">
        <v>25.16</v>
      </c>
      <c r="G16" s="16">
        <v>23.23</v>
      </c>
      <c r="H16" s="16">
        <v>21.3</v>
      </c>
      <c r="I16" s="16"/>
      <c r="J16" s="16">
        <v>25.85</v>
      </c>
      <c r="K16" s="16">
        <v>29.7</v>
      </c>
      <c r="L16" s="16">
        <v>35.93</v>
      </c>
      <c r="M16" s="16"/>
      <c r="N16" s="16">
        <v>31.096763590999998</v>
      </c>
      <c r="O16" s="35">
        <v>16.958502380999999</v>
      </c>
      <c r="P16" s="19" t="s">
        <v>15</v>
      </c>
      <c r="Q16" s="15" t="s">
        <v>555</v>
      </c>
      <c r="R16" s="10"/>
      <c r="S16" s="11"/>
      <c r="T16" s="11"/>
      <c r="U16" s="11"/>
      <c r="V16" s="40">
        <f>SUM(E15:E350)/W16</f>
        <v>4.4149659863945576</v>
      </c>
      <c r="W16" s="11">
        <f>COUNT(E15:E350)</f>
        <v>294</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186.28</v>
      </c>
      <c r="G17" s="17">
        <v>163.04</v>
      </c>
      <c r="H17" s="17">
        <v>139.81</v>
      </c>
      <c r="I17" s="16"/>
      <c r="J17" s="17">
        <v>198.2</v>
      </c>
      <c r="K17" s="17">
        <v>244.66</v>
      </c>
      <c r="L17" s="17">
        <v>319.83999999999997</v>
      </c>
      <c r="M17" s="17"/>
      <c r="N17" s="17">
        <v>91.458750015999996</v>
      </c>
      <c r="O17" s="17">
        <v>13.848545437999999</v>
      </c>
      <c r="P17" s="18" t="s">
        <v>18</v>
      </c>
      <c r="Q17" s="14" t="s">
        <v>556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4</v>
      </c>
      <c r="F18" s="16">
        <v>23.08</v>
      </c>
      <c r="G18" s="16">
        <v>19.190000000000001</v>
      </c>
      <c r="H18" s="16">
        <v>15.3</v>
      </c>
      <c r="I18" s="16"/>
      <c r="J18" s="16">
        <v>34.36</v>
      </c>
      <c r="K18" s="16">
        <v>42.13</v>
      </c>
      <c r="L18" s="16">
        <v>54.71</v>
      </c>
      <c r="M18" s="16"/>
      <c r="N18" s="16">
        <v>44.440060873</v>
      </c>
      <c r="O18" s="35">
        <v>5.9618679386000002</v>
      </c>
      <c r="P18" s="19" t="s">
        <v>18</v>
      </c>
      <c r="Q18" s="15" t="s">
        <v>557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0</v>
      </c>
      <c r="F19" s="17">
        <v>6.55</v>
      </c>
      <c r="G19" s="17">
        <v>6.02</v>
      </c>
      <c r="H19" s="17">
        <v>5.5</v>
      </c>
      <c r="I19" s="16"/>
      <c r="J19" s="17">
        <v>6.72</v>
      </c>
      <c r="K19" s="17">
        <v>7.76</v>
      </c>
      <c r="L19" s="17">
        <v>9.44</v>
      </c>
      <c r="M19" s="17"/>
      <c r="N19" s="17">
        <v>31.412226309000001</v>
      </c>
      <c r="O19" s="17">
        <v>4.1900449523999992</v>
      </c>
      <c r="P19" s="18" t="s">
        <v>15</v>
      </c>
      <c r="Q19" s="14" t="s">
        <v>558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7</v>
      </c>
      <c r="F20" s="16">
        <v>31.73</v>
      </c>
      <c r="G20" s="16">
        <v>29.35</v>
      </c>
      <c r="H20" s="16">
        <v>26.98</v>
      </c>
      <c r="I20" s="16"/>
      <c r="J20" s="16">
        <v>33.86</v>
      </c>
      <c r="K20" s="16">
        <v>38.6</v>
      </c>
      <c r="L20" s="16">
        <v>46.28</v>
      </c>
      <c r="M20" s="16"/>
      <c r="N20" s="16">
        <v>50.046771784000001</v>
      </c>
      <c r="O20" s="35">
        <v>198.04997690000002</v>
      </c>
      <c r="P20" s="19" t="s">
        <v>18</v>
      </c>
      <c r="Q20" s="15" t="s">
        <v>559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7</v>
      </c>
      <c r="F21" s="17">
        <v>12.16</v>
      </c>
      <c r="G21" s="17">
        <v>10.54</v>
      </c>
      <c r="H21" s="17">
        <v>8.92</v>
      </c>
      <c r="I21" s="16"/>
      <c r="J21" s="17">
        <v>16.22</v>
      </c>
      <c r="K21" s="17">
        <v>19.45</v>
      </c>
      <c r="L21" s="17">
        <v>24.68</v>
      </c>
      <c r="M21" s="17"/>
      <c r="N21" s="17">
        <v>48.292209057000001</v>
      </c>
      <c r="O21" s="17">
        <v>29.326056476000002</v>
      </c>
      <c r="P21" s="18" t="s">
        <v>18</v>
      </c>
      <c r="Q21" s="14" t="s">
        <v>560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139.72999999999999</v>
      </c>
      <c r="G22" s="16">
        <v>129.44999999999999</v>
      </c>
      <c r="H22" s="16">
        <v>119.18</v>
      </c>
      <c r="I22" s="16"/>
      <c r="J22" s="16">
        <v>152.41999999999999</v>
      </c>
      <c r="K22" s="16">
        <v>172.96</v>
      </c>
      <c r="L22" s="16">
        <v>206.21</v>
      </c>
      <c r="M22" s="16"/>
      <c r="N22" s="16">
        <v>68.700533149999998</v>
      </c>
      <c r="O22" s="35">
        <v>23.079626175000001</v>
      </c>
      <c r="P22" s="19" t="s">
        <v>18</v>
      </c>
      <c r="Q22" s="15" t="s">
        <v>561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3</v>
      </c>
      <c r="F23" s="17">
        <v>34.33</v>
      </c>
      <c r="G23" s="17">
        <v>32.229999999999997</v>
      </c>
      <c r="H23" s="17">
        <v>30.13</v>
      </c>
      <c r="I23" s="16"/>
      <c r="J23" s="17">
        <v>35.47</v>
      </c>
      <c r="K23" s="17">
        <v>39.659999999999997</v>
      </c>
      <c r="L23" s="17">
        <v>46.45</v>
      </c>
      <c r="M23" s="17"/>
      <c r="N23" s="17">
        <v>29.280247544000002</v>
      </c>
      <c r="O23" s="17">
        <v>29.317804095</v>
      </c>
      <c r="P23" s="18" t="s">
        <v>15</v>
      </c>
      <c r="Q23" s="14" t="s">
        <v>562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62.84</v>
      </c>
      <c r="G24" s="16">
        <v>57.98</v>
      </c>
      <c r="H24" s="16">
        <v>53.13</v>
      </c>
      <c r="I24" s="16"/>
      <c r="J24" s="16">
        <v>66.8</v>
      </c>
      <c r="K24" s="16">
        <v>76.5</v>
      </c>
      <c r="L24" s="16">
        <v>92.2</v>
      </c>
      <c r="M24" s="16"/>
      <c r="N24" s="16">
        <v>81.616267644999994</v>
      </c>
      <c r="O24" s="35">
        <v>30.679468200999999</v>
      </c>
      <c r="P24" s="19" t="s">
        <v>18</v>
      </c>
      <c r="Q24" s="15" t="s">
        <v>563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14.74</v>
      </c>
      <c r="G25" s="17">
        <v>13.57</v>
      </c>
      <c r="H25" s="17">
        <v>12.41</v>
      </c>
      <c r="I25" s="16"/>
      <c r="J25" s="17">
        <v>15</v>
      </c>
      <c r="K25" s="17">
        <v>17.32</v>
      </c>
      <c r="L25" s="17">
        <v>21.09</v>
      </c>
      <c r="M25" s="17"/>
      <c r="N25" s="17">
        <v>27.786877015000002</v>
      </c>
      <c r="O25" s="17">
        <v>382.65299528999998</v>
      </c>
      <c r="P25" s="18" t="s">
        <v>15</v>
      </c>
      <c r="Q25" s="14" t="s">
        <v>564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565</v>
      </c>
      <c r="D26" s="19" t="s">
        <v>566</v>
      </c>
      <c r="E26" s="19">
        <v>1</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4</v>
      </c>
      <c r="F27" s="17">
        <v>5.99</v>
      </c>
      <c r="G27" s="17">
        <v>4.97</v>
      </c>
      <c r="H27" s="17">
        <v>3.95</v>
      </c>
      <c r="I27" s="16"/>
      <c r="J27" s="17">
        <v>6.56</v>
      </c>
      <c r="K27" s="17">
        <v>8.59</v>
      </c>
      <c r="L27" s="17">
        <v>11.88</v>
      </c>
      <c r="M27" s="17"/>
      <c r="N27" s="17">
        <v>44.067661692999998</v>
      </c>
      <c r="O27" s="17">
        <v>29.598579952000001</v>
      </c>
      <c r="P27" s="18" t="s">
        <v>15</v>
      </c>
      <c r="Q27" s="14" t="s">
        <v>567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3</v>
      </c>
      <c r="F28" s="16">
        <v>4.0599999999999996</v>
      </c>
      <c r="G28" s="16">
        <v>3.38</v>
      </c>
      <c r="H28" s="16">
        <v>2.71</v>
      </c>
      <c r="I28" s="16"/>
      <c r="J28" s="16">
        <v>4.3099999999999996</v>
      </c>
      <c r="K28" s="16">
        <v>5.65</v>
      </c>
      <c r="L28" s="16">
        <v>7.82</v>
      </c>
      <c r="M28" s="16"/>
      <c r="N28" s="16">
        <v>40.456359534000001</v>
      </c>
      <c r="O28" s="35">
        <v>28.346917095000002</v>
      </c>
      <c r="P28" s="19" t="s">
        <v>15</v>
      </c>
      <c r="Q28" s="15" t="s">
        <v>568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9</v>
      </c>
      <c r="F29" s="17">
        <v>67.48</v>
      </c>
      <c r="G29" s="17">
        <v>63.45</v>
      </c>
      <c r="H29" s="17">
        <v>59.43</v>
      </c>
      <c r="I29" s="16"/>
      <c r="J29" s="17">
        <v>76.430000000000007</v>
      </c>
      <c r="K29" s="17">
        <v>84.47</v>
      </c>
      <c r="L29" s="17">
        <v>97.48</v>
      </c>
      <c r="M29" s="17"/>
      <c r="N29" s="17">
        <v>67.168791530999997</v>
      </c>
      <c r="O29" s="17">
        <v>17.010859396000001</v>
      </c>
      <c r="P29" s="18" t="s">
        <v>18</v>
      </c>
      <c r="Q29" s="14" t="s">
        <v>569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10</v>
      </c>
      <c r="F30" s="16">
        <v>5.55</v>
      </c>
      <c r="G30" s="16">
        <v>4.75</v>
      </c>
      <c r="H30" s="16">
        <v>3.95</v>
      </c>
      <c r="I30" s="16"/>
      <c r="J30" s="16">
        <v>6.3</v>
      </c>
      <c r="K30" s="16">
        <v>7.89</v>
      </c>
      <c r="L30" s="16">
        <v>10.47</v>
      </c>
      <c r="M30" s="16"/>
      <c r="N30" s="16">
        <v>62.798046736000003</v>
      </c>
      <c r="O30" s="35">
        <v>5.6276379048000003</v>
      </c>
      <c r="P30" s="19" t="s">
        <v>18</v>
      </c>
      <c r="Q30" s="15" t="s">
        <v>570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505</v>
      </c>
      <c r="D31" s="18" t="s">
        <v>506</v>
      </c>
      <c r="E31" s="18">
        <v>4</v>
      </c>
      <c r="F31" s="17">
        <v>127.88</v>
      </c>
      <c r="G31" s="17">
        <v>115.09</v>
      </c>
      <c r="H31" s="17">
        <v>102.31</v>
      </c>
      <c r="I31" s="16"/>
      <c r="J31" s="17">
        <v>134.16</v>
      </c>
      <c r="K31" s="17">
        <v>159.72</v>
      </c>
      <c r="L31" s="17">
        <v>201.08</v>
      </c>
      <c r="M31" s="17"/>
      <c r="N31" s="17">
        <v>44.607715130000003</v>
      </c>
      <c r="O31" s="17">
        <v>1.5519348652</v>
      </c>
      <c r="P31" s="18" t="s">
        <v>15</v>
      </c>
      <c r="Q31" s="14" t="s">
        <v>571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7</v>
      </c>
      <c r="F32" s="16">
        <v>9.4499999999999993</v>
      </c>
      <c r="G32" s="16">
        <v>8.42</v>
      </c>
      <c r="H32" s="16">
        <v>7.39</v>
      </c>
      <c r="I32" s="16"/>
      <c r="J32" s="16">
        <v>10.23</v>
      </c>
      <c r="K32" s="16">
        <v>12.28</v>
      </c>
      <c r="L32" s="16">
        <v>15.6</v>
      </c>
      <c r="M32" s="16"/>
      <c r="N32" s="16">
        <v>55.163218647999997</v>
      </c>
      <c r="O32" s="35">
        <v>124.06246695</v>
      </c>
      <c r="P32" s="19" t="s">
        <v>18</v>
      </c>
      <c r="Q32" s="15" t="s">
        <v>572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3</v>
      </c>
      <c r="F33" s="17">
        <v>145</v>
      </c>
      <c r="G33" s="17">
        <v>115.53</v>
      </c>
      <c r="H33" s="17">
        <v>86.07</v>
      </c>
      <c r="I33" s="16"/>
      <c r="J33" s="17">
        <v>160.47999999999999</v>
      </c>
      <c r="K33" s="17">
        <v>219.4</v>
      </c>
      <c r="L33" s="17">
        <v>314.75</v>
      </c>
      <c r="M33" s="17"/>
      <c r="N33" s="17">
        <v>38.653739977999997</v>
      </c>
      <c r="O33" s="17">
        <v>148.34130919999998</v>
      </c>
      <c r="P33" s="18" t="s">
        <v>15</v>
      </c>
      <c r="Q33" s="14" t="s">
        <v>573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7</v>
      </c>
      <c r="F34" s="16">
        <v>13.8</v>
      </c>
      <c r="G34" s="16">
        <v>12.62</v>
      </c>
      <c r="H34" s="16">
        <v>11.45</v>
      </c>
      <c r="I34" s="16"/>
      <c r="J34" s="16">
        <v>14.66</v>
      </c>
      <c r="K34" s="16">
        <v>17</v>
      </c>
      <c r="L34" s="16">
        <v>20.8</v>
      </c>
      <c r="M34" s="16"/>
      <c r="N34" s="16">
        <v>62.264875095999997</v>
      </c>
      <c r="O34" s="35">
        <v>56.176101000000003</v>
      </c>
      <c r="P34" s="19" t="s">
        <v>18</v>
      </c>
      <c r="Q34" s="15" t="s">
        <v>574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9</v>
      </c>
      <c r="F35" s="17">
        <v>62.75</v>
      </c>
      <c r="G35" s="17">
        <v>56.44</v>
      </c>
      <c r="H35" s="17">
        <v>50.13</v>
      </c>
      <c r="I35" s="16"/>
      <c r="J35" s="17">
        <v>67.84</v>
      </c>
      <c r="K35" s="17">
        <v>80.45</v>
      </c>
      <c r="L35" s="17">
        <v>100.86</v>
      </c>
      <c r="M35" s="17"/>
      <c r="N35" s="17">
        <v>53.398476676999998</v>
      </c>
      <c r="O35" s="17">
        <v>632.39065538</v>
      </c>
      <c r="P35" s="18" t="s">
        <v>18</v>
      </c>
      <c r="Q35" s="14" t="s">
        <v>575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9</v>
      </c>
      <c r="F36" s="16">
        <v>68.83</v>
      </c>
      <c r="G36" s="16">
        <v>61.11</v>
      </c>
      <c r="H36" s="16">
        <v>53.39</v>
      </c>
      <c r="I36" s="16"/>
      <c r="J36" s="16">
        <v>74.52</v>
      </c>
      <c r="K36" s="16">
        <v>89.95</v>
      </c>
      <c r="L36" s="16">
        <v>114.93</v>
      </c>
      <c r="M36" s="16"/>
      <c r="N36" s="16">
        <v>54.263606445000001</v>
      </c>
      <c r="O36" s="35">
        <v>126.383296</v>
      </c>
      <c r="P36" s="19" t="s">
        <v>18</v>
      </c>
      <c r="Q36" s="15" t="s">
        <v>576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6</v>
      </c>
      <c r="F37" s="17">
        <v>59.94</v>
      </c>
      <c r="G37" s="17">
        <v>54.35</v>
      </c>
      <c r="H37" s="17">
        <v>48.77</v>
      </c>
      <c r="I37" s="16"/>
      <c r="J37" s="17">
        <v>65.25</v>
      </c>
      <c r="K37" s="17">
        <v>76.41</v>
      </c>
      <c r="L37" s="17">
        <v>94.48</v>
      </c>
      <c r="M37" s="17"/>
      <c r="N37" s="17">
        <v>50.479163462999999</v>
      </c>
      <c r="O37" s="17">
        <v>138.70435676</v>
      </c>
      <c r="P37" s="18" t="s">
        <v>18</v>
      </c>
      <c r="Q37" s="14" t="s">
        <v>577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507</v>
      </c>
      <c r="D38" s="19" t="s">
        <v>508</v>
      </c>
      <c r="E38" s="19">
        <v>3</v>
      </c>
      <c r="F38" s="16">
        <v>26.91</v>
      </c>
      <c r="G38" s="16">
        <v>-374.63</v>
      </c>
      <c r="H38" s="16">
        <v>-776.17</v>
      </c>
      <c r="I38" s="16"/>
      <c r="J38" s="16">
        <v>29.61</v>
      </c>
      <c r="K38" s="16">
        <v>832.69</v>
      </c>
      <c r="L38" s="16">
        <v>2132.1799999999998</v>
      </c>
      <c r="M38" s="16"/>
      <c r="N38" s="16">
        <v>38.339304040999998</v>
      </c>
      <c r="O38" s="35">
        <v>1.6826529657</v>
      </c>
      <c r="P38" s="19" t="s">
        <v>15</v>
      </c>
      <c r="Q38" s="15" t="s">
        <v>578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3</v>
      </c>
      <c r="F39" s="17">
        <v>20.52</v>
      </c>
      <c r="G39" s="17">
        <v>17.89</v>
      </c>
      <c r="H39" s="17">
        <v>15.27</v>
      </c>
      <c r="I39" s="16"/>
      <c r="J39" s="17">
        <v>21.93</v>
      </c>
      <c r="K39" s="17">
        <v>27.17</v>
      </c>
      <c r="L39" s="17">
        <v>35.65</v>
      </c>
      <c r="M39" s="17"/>
      <c r="N39" s="17">
        <v>38.922976382999998</v>
      </c>
      <c r="O39" s="17">
        <v>102.25730242</v>
      </c>
      <c r="P39" s="18" t="s">
        <v>15</v>
      </c>
      <c r="Q39" s="14" t="s">
        <v>579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7</v>
      </c>
      <c r="F40" s="16">
        <v>18.649999999999999</v>
      </c>
      <c r="G40" s="16">
        <v>16.309999999999999</v>
      </c>
      <c r="H40" s="16">
        <v>13.98</v>
      </c>
      <c r="I40" s="16"/>
      <c r="J40" s="16">
        <v>20.329999999999998</v>
      </c>
      <c r="K40" s="16">
        <v>24.99</v>
      </c>
      <c r="L40" s="16">
        <v>32.549999999999997</v>
      </c>
      <c r="M40" s="16"/>
      <c r="N40" s="16">
        <v>52.856491656000003</v>
      </c>
      <c r="O40" s="35">
        <v>720.52471757000001</v>
      </c>
      <c r="P40" s="19" t="s">
        <v>18</v>
      </c>
      <c r="Q40" s="15" t="s">
        <v>580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7</v>
      </c>
      <c r="F41" s="17">
        <v>5.37</v>
      </c>
      <c r="G41" s="17">
        <v>4.8899999999999997</v>
      </c>
      <c r="H41" s="17">
        <v>4.41</v>
      </c>
      <c r="I41" s="16"/>
      <c r="J41" s="17">
        <v>5.93</v>
      </c>
      <c r="K41" s="17">
        <v>6.88</v>
      </c>
      <c r="L41" s="17">
        <v>8.43</v>
      </c>
      <c r="M41" s="17"/>
      <c r="N41" s="17">
        <v>47.531160772</v>
      </c>
      <c r="O41" s="17">
        <v>6.1136014762000004</v>
      </c>
      <c r="P41" s="18" t="s">
        <v>18</v>
      </c>
      <c r="Q41" s="14" t="s">
        <v>581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514</v>
      </c>
      <c r="D42" s="19" t="s">
        <v>515</v>
      </c>
      <c r="E42" s="19">
        <v>4</v>
      </c>
      <c r="F42" s="16">
        <v>65.13</v>
      </c>
      <c r="G42" s="16">
        <v>59.49</v>
      </c>
      <c r="H42" s="16">
        <v>53.86</v>
      </c>
      <c r="I42" s="16"/>
      <c r="J42" s="16">
        <v>78.36</v>
      </c>
      <c r="K42" s="16">
        <v>89.62</v>
      </c>
      <c r="L42" s="16">
        <v>107.84</v>
      </c>
      <c r="M42" s="16"/>
      <c r="N42" s="16">
        <v>47.662679673</v>
      </c>
      <c r="O42" s="35">
        <v>1.3515688428999999</v>
      </c>
      <c r="P42" s="19" t="s">
        <v>18</v>
      </c>
      <c r="Q42" s="15" t="s">
        <v>582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61</v>
      </c>
      <c r="D43" s="18" t="s">
        <v>62</v>
      </c>
      <c r="E43" s="18">
        <v>5</v>
      </c>
      <c r="F43" s="17">
        <v>16.12</v>
      </c>
      <c r="G43" s="17">
        <v>14.6</v>
      </c>
      <c r="H43" s="17">
        <v>13.08</v>
      </c>
      <c r="I43" s="16"/>
      <c r="J43" s="17">
        <v>16.350000000000001</v>
      </c>
      <c r="K43" s="17">
        <v>19.38</v>
      </c>
      <c r="L43" s="17">
        <v>24.29</v>
      </c>
      <c r="M43" s="17"/>
      <c r="N43" s="17">
        <v>33.735073208000003</v>
      </c>
      <c r="O43" s="17">
        <v>30.033037381</v>
      </c>
      <c r="P43" s="18" t="s">
        <v>15</v>
      </c>
      <c r="Q43" s="14" t="s">
        <v>583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63</v>
      </c>
      <c r="D44" s="19" t="s">
        <v>64</v>
      </c>
      <c r="E44" s="19">
        <v>3</v>
      </c>
      <c r="F44" s="16">
        <v>34.22</v>
      </c>
      <c r="G44" s="16">
        <v>32.82</v>
      </c>
      <c r="H44" s="16">
        <v>31.43</v>
      </c>
      <c r="I44" s="16"/>
      <c r="J44" s="16">
        <v>34.950000000000003</v>
      </c>
      <c r="K44" s="16">
        <v>37.729999999999997</v>
      </c>
      <c r="L44" s="16">
        <v>42.24</v>
      </c>
      <c r="M44" s="16"/>
      <c r="N44" s="16">
        <v>34.677158908000003</v>
      </c>
      <c r="O44" s="35">
        <v>200.26280881</v>
      </c>
      <c r="P44" s="19" t="s">
        <v>15</v>
      </c>
      <c r="Q44" s="15" t="s">
        <v>584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65</v>
      </c>
      <c r="D45" s="18" t="s">
        <v>66</v>
      </c>
      <c r="E45" s="18">
        <v>4</v>
      </c>
      <c r="F45" s="17">
        <v>26.16</v>
      </c>
      <c r="G45" s="17">
        <v>23.8</v>
      </c>
      <c r="H45" s="17">
        <v>21.45</v>
      </c>
      <c r="I45" s="16"/>
      <c r="J45" s="17">
        <v>27.29</v>
      </c>
      <c r="K45" s="17">
        <v>31.99</v>
      </c>
      <c r="L45" s="17">
        <v>39.61</v>
      </c>
      <c r="M45" s="17"/>
      <c r="N45" s="17">
        <v>39.843691354999997</v>
      </c>
      <c r="O45" s="17">
        <v>16.842467856999999</v>
      </c>
      <c r="P45" s="18" t="s">
        <v>15</v>
      </c>
      <c r="Q45" s="14" t="s">
        <v>585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67</v>
      </c>
      <c r="D46" s="19" t="s">
        <v>68</v>
      </c>
      <c r="E46" s="19">
        <v>2</v>
      </c>
      <c r="F46" s="16">
        <v>115.67</v>
      </c>
      <c r="G46" s="16">
        <v>107.99</v>
      </c>
      <c r="H46" s="16">
        <v>100.31</v>
      </c>
      <c r="I46" s="16"/>
      <c r="J46" s="16">
        <v>118.76</v>
      </c>
      <c r="K46" s="16">
        <v>134.11000000000001</v>
      </c>
      <c r="L46" s="16">
        <v>158.94999999999999</v>
      </c>
      <c r="M46" s="16"/>
      <c r="N46" s="16">
        <v>30.195017691</v>
      </c>
      <c r="O46" s="35">
        <v>6.9524762162</v>
      </c>
      <c r="P46" s="19" t="s">
        <v>15</v>
      </c>
      <c r="Q46" s="15" t="s">
        <v>586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69</v>
      </c>
      <c r="D47" s="18" t="s">
        <v>70</v>
      </c>
      <c r="E47" s="18">
        <v>7</v>
      </c>
      <c r="F47" s="17">
        <v>10.74</v>
      </c>
      <c r="G47" s="17">
        <v>9.75</v>
      </c>
      <c r="H47" s="17">
        <v>8.77</v>
      </c>
      <c r="I47" s="16"/>
      <c r="J47" s="17">
        <v>11.84</v>
      </c>
      <c r="K47" s="17">
        <v>13.8</v>
      </c>
      <c r="L47" s="17">
        <v>16.989999999999998</v>
      </c>
      <c r="M47" s="17"/>
      <c r="N47" s="17">
        <v>49.115915745999999</v>
      </c>
      <c r="O47" s="17">
        <v>3.2179817143</v>
      </c>
      <c r="P47" s="18" t="s">
        <v>18</v>
      </c>
      <c r="Q47" s="14" t="s">
        <v>587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71</v>
      </c>
      <c r="D48" s="19" t="s">
        <v>72</v>
      </c>
      <c r="E48" s="19">
        <v>0</v>
      </c>
      <c r="F48" s="16">
        <v>7.04</v>
      </c>
      <c r="G48" s="16">
        <v>6.27</v>
      </c>
      <c r="H48" s="16">
        <v>5.51</v>
      </c>
      <c r="I48" s="16"/>
      <c r="J48" s="16">
        <v>7.17</v>
      </c>
      <c r="K48" s="16">
        <v>8.69</v>
      </c>
      <c r="L48" s="16">
        <v>11.15</v>
      </c>
      <c r="M48" s="16"/>
      <c r="N48" s="16">
        <v>38.936799698999998</v>
      </c>
      <c r="O48" s="35">
        <v>12.433386857</v>
      </c>
      <c r="P48" s="19" t="s">
        <v>15</v>
      </c>
      <c r="Q48" s="15" t="s">
        <v>588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73</v>
      </c>
      <c r="D49" s="18" t="s">
        <v>74</v>
      </c>
      <c r="E49" s="18">
        <v>4</v>
      </c>
      <c r="F49" s="17">
        <v>19.22</v>
      </c>
      <c r="G49" s="17">
        <v>17.96</v>
      </c>
      <c r="H49" s="17">
        <v>16.7</v>
      </c>
      <c r="I49" s="16"/>
      <c r="J49" s="17">
        <v>19.75</v>
      </c>
      <c r="K49" s="17">
        <v>22.26</v>
      </c>
      <c r="L49" s="17">
        <v>26.33</v>
      </c>
      <c r="M49" s="17"/>
      <c r="N49" s="17">
        <v>43.617674686999997</v>
      </c>
      <c r="O49" s="17">
        <v>4.1197454285999999</v>
      </c>
      <c r="P49" s="18" t="s">
        <v>15</v>
      </c>
      <c r="Q49" s="14" t="s">
        <v>589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76</v>
      </c>
      <c r="E50" s="19">
        <v>7</v>
      </c>
      <c r="F50" s="16">
        <v>17.13</v>
      </c>
      <c r="G50" s="16">
        <v>15.98</v>
      </c>
      <c r="H50" s="16">
        <v>14.83</v>
      </c>
      <c r="I50" s="16"/>
      <c r="J50" s="16">
        <v>18.63</v>
      </c>
      <c r="K50" s="16">
        <v>20.92</v>
      </c>
      <c r="L50" s="16">
        <v>24.62</v>
      </c>
      <c r="M50" s="16"/>
      <c r="N50" s="16">
        <v>44.800492061</v>
      </c>
      <c r="O50" s="35">
        <v>169.95916756999998</v>
      </c>
      <c r="P50" s="19" t="s">
        <v>18</v>
      </c>
      <c r="Q50" s="15" t="s">
        <v>590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77</v>
      </c>
      <c r="E51" s="18">
        <v>7</v>
      </c>
      <c r="F51" s="17">
        <v>19.93</v>
      </c>
      <c r="G51" s="17">
        <v>18.59</v>
      </c>
      <c r="H51" s="17">
        <v>17.25</v>
      </c>
      <c r="I51" s="16"/>
      <c r="J51" s="17">
        <v>21.73</v>
      </c>
      <c r="K51" s="17">
        <v>24.4</v>
      </c>
      <c r="L51" s="17">
        <v>28.73</v>
      </c>
      <c r="M51" s="17"/>
      <c r="N51" s="17">
        <v>46.502134118999997</v>
      </c>
      <c r="O51" s="17">
        <v>688.33052648</v>
      </c>
      <c r="P51" s="18" t="s">
        <v>18</v>
      </c>
      <c r="Q51" s="14" t="s">
        <v>591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516</v>
      </c>
      <c r="E52" s="19">
        <v>7</v>
      </c>
      <c r="F52" s="16">
        <v>20.38</v>
      </c>
      <c r="G52" s="16">
        <v>18.98</v>
      </c>
      <c r="H52" s="16">
        <v>17.59</v>
      </c>
      <c r="I52" s="16"/>
      <c r="J52" s="16">
        <v>22.11</v>
      </c>
      <c r="K52" s="16">
        <v>24.89</v>
      </c>
      <c r="L52" s="16">
        <v>29.4</v>
      </c>
      <c r="M52" s="16"/>
      <c r="N52" s="16">
        <v>48.450124655000003</v>
      </c>
      <c r="O52" s="35">
        <v>1.1789907143</v>
      </c>
      <c r="P52" s="19" t="s">
        <v>18</v>
      </c>
      <c r="Q52" s="15" t="s">
        <v>592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79</v>
      </c>
      <c r="E53" s="18">
        <v>7</v>
      </c>
      <c r="F53" s="17">
        <v>24.01</v>
      </c>
      <c r="G53" s="17">
        <v>22.22</v>
      </c>
      <c r="H53" s="17">
        <v>20.440000000000001</v>
      </c>
      <c r="I53" s="16"/>
      <c r="J53" s="17">
        <v>25.63</v>
      </c>
      <c r="K53" s="17">
        <v>29.19</v>
      </c>
      <c r="L53" s="17">
        <v>34.96</v>
      </c>
      <c r="M53" s="17"/>
      <c r="N53" s="17">
        <v>46.050865094999999</v>
      </c>
      <c r="O53" s="17">
        <v>52.467827095000004</v>
      </c>
      <c r="P53" s="18" t="s">
        <v>18</v>
      </c>
      <c r="Q53" s="14" t="s">
        <v>593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80</v>
      </c>
      <c r="D54" s="19" t="s">
        <v>81</v>
      </c>
      <c r="E54" s="19">
        <v>3</v>
      </c>
      <c r="F54" s="16">
        <v>22.87</v>
      </c>
      <c r="G54" s="16">
        <v>20.73</v>
      </c>
      <c r="H54" s="16">
        <v>18.59</v>
      </c>
      <c r="I54" s="16"/>
      <c r="J54" s="16">
        <v>23.45</v>
      </c>
      <c r="K54" s="16">
        <v>27.72</v>
      </c>
      <c r="L54" s="16">
        <v>34.630000000000003</v>
      </c>
      <c r="M54" s="16"/>
      <c r="N54" s="16">
        <v>33.927964758999998</v>
      </c>
      <c r="O54" s="35">
        <v>536.74824181000008</v>
      </c>
      <c r="P54" s="19" t="s">
        <v>15</v>
      </c>
      <c r="Q54" s="15" t="s">
        <v>594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82</v>
      </c>
      <c r="D55" s="18" t="s">
        <v>83</v>
      </c>
      <c r="E55" s="18">
        <v>0</v>
      </c>
      <c r="F55" s="17">
        <v>19.66</v>
      </c>
      <c r="G55" s="17">
        <v>18.649999999999999</v>
      </c>
      <c r="H55" s="17">
        <v>17.649999999999999</v>
      </c>
      <c r="I55" s="16"/>
      <c r="J55" s="17">
        <v>19.97</v>
      </c>
      <c r="K55" s="17">
        <v>21.97</v>
      </c>
      <c r="L55" s="17">
        <v>25.21</v>
      </c>
      <c r="M55" s="17"/>
      <c r="N55" s="17">
        <v>34.025425761000001</v>
      </c>
      <c r="O55" s="17">
        <v>4.6314233332999999</v>
      </c>
      <c r="P55" s="18" t="s">
        <v>15</v>
      </c>
      <c r="Q55" s="14" t="s">
        <v>595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84</v>
      </c>
      <c r="D56" s="19" t="s">
        <v>85</v>
      </c>
      <c r="E56" s="19">
        <v>0</v>
      </c>
      <c r="F56" s="16">
        <v>8.09</v>
      </c>
      <c r="G56" s="16">
        <v>6.08</v>
      </c>
      <c r="H56" s="16">
        <v>4.07</v>
      </c>
      <c r="I56" s="16"/>
      <c r="J56" s="16">
        <v>8.6</v>
      </c>
      <c r="K56" s="16">
        <v>12.61</v>
      </c>
      <c r="L56" s="16">
        <v>19.11</v>
      </c>
      <c r="M56" s="16"/>
      <c r="N56" s="16">
        <v>31.504895161</v>
      </c>
      <c r="O56" s="35">
        <v>62.402668571</v>
      </c>
      <c r="P56" s="19" t="s">
        <v>15</v>
      </c>
      <c r="Q56" s="15" t="s">
        <v>596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86</v>
      </c>
      <c r="D57" s="18" t="s">
        <v>87</v>
      </c>
      <c r="E57" s="18">
        <v>4</v>
      </c>
      <c r="F57" s="17">
        <v>20.09</v>
      </c>
      <c r="G57" s="17">
        <v>17.8</v>
      </c>
      <c r="H57" s="17">
        <v>15.51</v>
      </c>
      <c r="I57" s="16"/>
      <c r="J57" s="17">
        <v>21.46</v>
      </c>
      <c r="K57" s="17">
        <v>26.03</v>
      </c>
      <c r="L57" s="17">
        <v>33.44</v>
      </c>
      <c r="M57" s="17"/>
      <c r="N57" s="17">
        <v>48.883191807000003</v>
      </c>
      <c r="O57" s="17">
        <v>299.45766671000001</v>
      </c>
      <c r="P57" s="18" t="s">
        <v>15</v>
      </c>
      <c r="Q57" s="14" t="s">
        <v>597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517</v>
      </c>
      <c r="D58" s="19" t="s">
        <v>518</v>
      </c>
      <c r="E58" s="19">
        <v>6</v>
      </c>
      <c r="F58" s="16">
        <v>3.06</v>
      </c>
      <c r="G58" s="16">
        <v>2.8</v>
      </c>
      <c r="H58" s="16">
        <v>2.54</v>
      </c>
      <c r="I58" s="16"/>
      <c r="J58" s="16">
        <v>3.15</v>
      </c>
      <c r="K58" s="16">
        <v>3.66</v>
      </c>
      <c r="L58" s="16">
        <v>4.5</v>
      </c>
      <c r="M58" s="16"/>
      <c r="N58" s="16">
        <v>51.120300897</v>
      </c>
      <c r="O58" s="35">
        <v>1.0993502381</v>
      </c>
      <c r="P58" s="19" t="s">
        <v>15</v>
      </c>
      <c r="Q58" s="15" t="s">
        <v>598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8" t="s">
        <v>89</v>
      </c>
      <c r="E59" s="18">
        <v>7</v>
      </c>
      <c r="F59" s="17">
        <v>29.7</v>
      </c>
      <c r="G59" s="17">
        <v>27.06</v>
      </c>
      <c r="H59" s="17">
        <v>24.42</v>
      </c>
      <c r="I59" s="16"/>
      <c r="J59" s="17">
        <v>30.32</v>
      </c>
      <c r="K59" s="17">
        <v>35.590000000000003</v>
      </c>
      <c r="L59" s="17">
        <v>44.13</v>
      </c>
      <c r="M59" s="17"/>
      <c r="N59" s="17">
        <v>78.142869482999998</v>
      </c>
      <c r="O59" s="17">
        <v>4.2611326124</v>
      </c>
      <c r="P59" s="18" t="s">
        <v>18</v>
      </c>
      <c r="Q59" s="14" t="s">
        <v>599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90</v>
      </c>
      <c r="D60" s="19" t="s">
        <v>91</v>
      </c>
      <c r="E60" s="19">
        <v>7</v>
      </c>
      <c r="F60" s="16">
        <v>60.5</v>
      </c>
      <c r="G60" s="16">
        <v>56.03</v>
      </c>
      <c r="H60" s="16">
        <v>51.56</v>
      </c>
      <c r="I60" s="16"/>
      <c r="J60" s="16">
        <v>65.5</v>
      </c>
      <c r="K60" s="16">
        <v>74.430000000000007</v>
      </c>
      <c r="L60" s="16">
        <v>88.9</v>
      </c>
      <c r="M60" s="16"/>
      <c r="N60" s="16">
        <v>48.346367145000002</v>
      </c>
      <c r="O60" s="35">
        <v>503.99802432999996</v>
      </c>
      <c r="P60" s="19" t="s">
        <v>18</v>
      </c>
      <c r="Q60" s="15" t="s">
        <v>600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8" t="s">
        <v>93</v>
      </c>
      <c r="E61" s="18">
        <v>3</v>
      </c>
      <c r="F61" s="17">
        <v>18.489999999999998</v>
      </c>
      <c r="G61" s="17">
        <v>17.03</v>
      </c>
      <c r="H61" s="17">
        <v>15.58</v>
      </c>
      <c r="I61" s="16"/>
      <c r="J61" s="17">
        <v>18.829999999999998</v>
      </c>
      <c r="K61" s="17">
        <v>21.73</v>
      </c>
      <c r="L61" s="17">
        <v>26.42</v>
      </c>
      <c r="M61" s="17"/>
      <c r="N61" s="17">
        <v>42.519214505999997</v>
      </c>
      <c r="O61" s="17">
        <v>95.058291619000002</v>
      </c>
      <c r="P61" s="18" t="s">
        <v>15</v>
      </c>
      <c r="Q61" s="14" t="s">
        <v>601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94</v>
      </c>
      <c r="D62" s="19" t="s">
        <v>95</v>
      </c>
      <c r="E62" s="19">
        <v>3</v>
      </c>
      <c r="F62" s="16">
        <v>6.48</v>
      </c>
      <c r="G62" s="16">
        <v>5.81</v>
      </c>
      <c r="H62" s="16">
        <v>5.15</v>
      </c>
      <c r="I62" s="16"/>
      <c r="J62" s="16">
        <v>6.68</v>
      </c>
      <c r="K62" s="16">
        <v>8</v>
      </c>
      <c r="L62" s="16">
        <v>10.15</v>
      </c>
      <c r="M62" s="16"/>
      <c r="N62" s="16">
        <v>43.864051224000001</v>
      </c>
      <c r="O62" s="35">
        <v>6.3481141905000005</v>
      </c>
      <c r="P62" s="19" t="s">
        <v>15</v>
      </c>
      <c r="Q62" s="15" t="s">
        <v>602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8" t="s">
        <v>97</v>
      </c>
      <c r="E63" s="18">
        <v>0</v>
      </c>
      <c r="F63" s="17">
        <v>2.65</v>
      </c>
      <c r="G63" s="17">
        <v>2.34</v>
      </c>
      <c r="H63" s="17">
        <v>2.0299999999999998</v>
      </c>
      <c r="I63" s="16"/>
      <c r="J63" s="17">
        <v>2.76</v>
      </c>
      <c r="K63" s="17">
        <v>3.37</v>
      </c>
      <c r="L63" s="17">
        <v>4.37</v>
      </c>
      <c r="M63" s="17"/>
      <c r="N63" s="17">
        <v>42.232942946999998</v>
      </c>
      <c r="O63" s="17">
        <v>16.164220857</v>
      </c>
      <c r="P63" s="18" t="s">
        <v>15</v>
      </c>
      <c r="Q63" s="14" t="s">
        <v>603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98</v>
      </c>
      <c r="D64" s="19" t="s">
        <v>99</v>
      </c>
      <c r="E64" s="19">
        <v>10</v>
      </c>
      <c r="F64" s="16">
        <v>10.57</v>
      </c>
      <c r="G64" s="16">
        <v>9.23</v>
      </c>
      <c r="H64" s="16">
        <v>7.9</v>
      </c>
      <c r="I64" s="16"/>
      <c r="J64" s="16">
        <v>10.69</v>
      </c>
      <c r="K64" s="16">
        <v>13.35</v>
      </c>
      <c r="L64" s="16">
        <v>17.66</v>
      </c>
      <c r="M64" s="16"/>
      <c r="N64" s="16">
        <v>61.129920444</v>
      </c>
      <c r="O64" s="35">
        <v>29.543662380999997</v>
      </c>
      <c r="P64" s="19" t="s">
        <v>18</v>
      </c>
      <c r="Q64" s="15" t="s">
        <v>604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8" t="s">
        <v>101</v>
      </c>
      <c r="E65" s="18">
        <v>0</v>
      </c>
      <c r="F65" s="17">
        <v>11.7</v>
      </c>
      <c r="G65" s="17">
        <v>10.34</v>
      </c>
      <c r="H65" s="17">
        <v>8.98</v>
      </c>
      <c r="I65" s="16"/>
      <c r="J65" s="17">
        <v>12.52</v>
      </c>
      <c r="K65" s="17">
        <v>15.23</v>
      </c>
      <c r="L65" s="17">
        <v>19.62</v>
      </c>
      <c r="M65" s="17"/>
      <c r="N65" s="17">
        <v>34.132512138000003</v>
      </c>
      <c r="O65" s="17">
        <v>107.51618728</v>
      </c>
      <c r="P65" s="18" t="s">
        <v>15</v>
      </c>
      <c r="Q65" s="14" t="s">
        <v>605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462</v>
      </c>
      <c r="E66" s="19">
        <v>3</v>
      </c>
      <c r="F66" s="16">
        <v>17.53</v>
      </c>
      <c r="G66" s="16">
        <v>15.53</v>
      </c>
      <c r="H66" s="16">
        <v>13.54</v>
      </c>
      <c r="I66" s="16"/>
      <c r="J66" s="16">
        <v>18.11</v>
      </c>
      <c r="K66" s="16">
        <v>22.09</v>
      </c>
      <c r="L66" s="16">
        <v>28.53</v>
      </c>
      <c r="M66" s="16"/>
      <c r="N66" s="16">
        <v>41.344092898</v>
      </c>
      <c r="O66" s="35">
        <v>4.1105947143000003</v>
      </c>
      <c r="P66" s="19" t="s">
        <v>15</v>
      </c>
      <c r="Q66" s="15" t="s">
        <v>606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8" t="s">
        <v>103</v>
      </c>
      <c r="E67" s="18">
        <v>7</v>
      </c>
      <c r="F67" s="17">
        <v>13.27</v>
      </c>
      <c r="G67" s="17">
        <v>12.2</v>
      </c>
      <c r="H67" s="17">
        <v>11.13</v>
      </c>
      <c r="I67" s="16"/>
      <c r="J67" s="17">
        <v>13.87</v>
      </c>
      <c r="K67" s="17">
        <v>16</v>
      </c>
      <c r="L67" s="17">
        <v>19.46</v>
      </c>
      <c r="M67" s="17"/>
      <c r="N67" s="17">
        <v>55.181199663999998</v>
      </c>
      <c r="O67" s="17">
        <v>234.95233905000001</v>
      </c>
      <c r="P67" s="18" t="s">
        <v>18</v>
      </c>
      <c r="Q67" s="14" t="s">
        <v>607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608</v>
      </c>
      <c r="D68" s="19" t="s">
        <v>609</v>
      </c>
      <c r="E68" s="19">
        <v>5</v>
      </c>
      <c r="F68" s="16">
        <v>91.72</v>
      </c>
      <c r="G68" s="16">
        <v>81.900000000000006</v>
      </c>
      <c r="H68" s="16">
        <v>72.08</v>
      </c>
      <c r="I68" s="16"/>
      <c r="J68" s="16">
        <v>94.11</v>
      </c>
      <c r="K68" s="16">
        <v>113.74</v>
      </c>
      <c r="L68" s="16">
        <v>145.51</v>
      </c>
      <c r="M68" s="16"/>
      <c r="N68" s="16">
        <v>39.393016994</v>
      </c>
      <c r="O68" s="35">
        <v>5.6367770767000005</v>
      </c>
      <c r="P68" s="19" t="s">
        <v>15</v>
      </c>
      <c r="Q68" s="15" t="s">
        <v>610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463</v>
      </c>
      <c r="D69" s="18" t="s">
        <v>464</v>
      </c>
      <c r="E69" s="18">
        <v>6</v>
      </c>
      <c r="F69" s="17">
        <v>61.78</v>
      </c>
      <c r="G69" s="17">
        <v>58.64</v>
      </c>
      <c r="H69" s="17">
        <v>55.51</v>
      </c>
      <c r="I69" s="16"/>
      <c r="J69" s="17">
        <v>64.040000000000006</v>
      </c>
      <c r="K69" s="17">
        <v>70.3</v>
      </c>
      <c r="L69" s="17">
        <v>80.430000000000007</v>
      </c>
      <c r="M69" s="17"/>
      <c r="N69" s="17">
        <v>43.590106884000001</v>
      </c>
      <c r="O69" s="17">
        <v>3.3706836761999996</v>
      </c>
      <c r="P69" s="18" t="s">
        <v>15</v>
      </c>
      <c r="Q69" s="14" t="s">
        <v>611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104</v>
      </c>
      <c r="D70" s="19" t="s">
        <v>105</v>
      </c>
      <c r="E70" s="19">
        <v>0</v>
      </c>
      <c r="F70" s="16">
        <v>2.92</v>
      </c>
      <c r="G70" s="16">
        <v>2.29</v>
      </c>
      <c r="H70" s="16">
        <v>1.66</v>
      </c>
      <c r="I70" s="16"/>
      <c r="J70" s="16">
        <v>3.07</v>
      </c>
      <c r="K70" s="16">
        <v>4.32</v>
      </c>
      <c r="L70" s="16">
        <v>6.35</v>
      </c>
      <c r="M70" s="16"/>
      <c r="N70" s="16">
        <v>34.076826015000002</v>
      </c>
      <c r="O70" s="35">
        <v>92.350061476000008</v>
      </c>
      <c r="P70" s="19" t="s">
        <v>15</v>
      </c>
      <c r="Q70" s="15" t="s">
        <v>612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106</v>
      </c>
      <c r="D71" s="18" t="s">
        <v>107</v>
      </c>
      <c r="E71" s="18">
        <v>4</v>
      </c>
      <c r="F71" s="17">
        <v>38.75</v>
      </c>
      <c r="G71" s="17">
        <v>30.26</v>
      </c>
      <c r="H71" s="17">
        <v>21.77</v>
      </c>
      <c r="I71" s="16"/>
      <c r="J71" s="17">
        <v>56.5</v>
      </c>
      <c r="K71" s="17">
        <v>73.47</v>
      </c>
      <c r="L71" s="17">
        <v>100.94</v>
      </c>
      <c r="M71" s="17"/>
      <c r="N71" s="17">
        <v>68.027658294999995</v>
      </c>
      <c r="O71" s="17">
        <v>7.2267267770999997</v>
      </c>
      <c r="P71" s="18" t="s">
        <v>18</v>
      </c>
      <c r="Q71" s="14" t="s">
        <v>613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108</v>
      </c>
      <c r="D72" s="19" t="s">
        <v>109</v>
      </c>
      <c r="E72" s="19">
        <v>4</v>
      </c>
      <c r="F72" s="16">
        <v>56.35</v>
      </c>
      <c r="G72" s="16">
        <v>50.39</v>
      </c>
      <c r="H72" s="16">
        <v>44.44</v>
      </c>
      <c r="I72" s="16"/>
      <c r="J72" s="16">
        <v>58.48</v>
      </c>
      <c r="K72" s="16">
        <v>70.38</v>
      </c>
      <c r="L72" s="16">
        <v>89.63</v>
      </c>
      <c r="M72" s="16"/>
      <c r="N72" s="16">
        <v>44.628105449000003</v>
      </c>
      <c r="O72" s="35">
        <v>223.47955838000001</v>
      </c>
      <c r="P72" s="19" t="s">
        <v>15</v>
      </c>
      <c r="Q72" s="15" t="s">
        <v>614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8" t="s">
        <v>111</v>
      </c>
      <c r="E73" s="18">
        <v>10</v>
      </c>
      <c r="F73" s="17">
        <v>16.7</v>
      </c>
      <c r="G73" s="17">
        <v>15.05</v>
      </c>
      <c r="H73" s="17">
        <v>13.4</v>
      </c>
      <c r="I73" s="16"/>
      <c r="J73" s="17">
        <v>17.13</v>
      </c>
      <c r="K73" s="17">
        <v>20.420000000000002</v>
      </c>
      <c r="L73" s="17">
        <v>25.74</v>
      </c>
      <c r="M73" s="17"/>
      <c r="N73" s="17">
        <v>66.603140820999997</v>
      </c>
      <c r="O73" s="17">
        <v>357.81474076000001</v>
      </c>
      <c r="P73" s="18" t="s">
        <v>18</v>
      </c>
      <c r="Q73" s="14" t="s">
        <v>615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112</v>
      </c>
      <c r="D74" s="19" t="s">
        <v>113</v>
      </c>
      <c r="E74" s="19">
        <v>0</v>
      </c>
      <c r="F74" s="16">
        <v>5.0599999999999996</v>
      </c>
      <c r="G74" s="16">
        <v>4.4400000000000004</v>
      </c>
      <c r="H74" s="16">
        <v>3.83</v>
      </c>
      <c r="I74" s="16"/>
      <c r="J74" s="16">
        <v>5.19</v>
      </c>
      <c r="K74" s="16">
        <v>6.41</v>
      </c>
      <c r="L74" s="16">
        <v>8.39</v>
      </c>
      <c r="M74" s="16"/>
      <c r="N74" s="16">
        <v>33.736259306000001</v>
      </c>
      <c r="O74" s="35">
        <v>142.45419914000001</v>
      </c>
      <c r="P74" s="19" t="s">
        <v>15</v>
      </c>
      <c r="Q74" s="15" t="s">
        <v>616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8" t="s">
        <v>115</v>
      </c>
      <c r="E75" s="18">
        <v>9</v>
      </c>
      <c r="F75" s="17">
        <v>53.25</v>
      </c>
      <c r="G75" s="17">
        <v>49.63</v>
      </c>
      <c r="H75" s="17">
        <v>46.02</v>
      </c>
      <c r="I75" s="16"/>
      <c r="J75" s="17">
        <v>57.21</v>
      </c>
      <c r="K75" s="17">
        <v>64.430000000000007</v>
      </c>
      <c r="L75" s="17">
        <v>76.12</v>
      </c>
      <c r="M75" s="17"/>
      <c r="N75" s="17">
        <v>58.804394672000001</v>
      </c>
      <c r="O75" s="17">
        <v>110.06309009</v>
      </c>
      <c r="P75" s="18" t="s">
        <v>18</v>
      </c>
      <c r="Q75" s="14" t="s">
        <v>617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519</v>
      </c>
      <c r="D76" s="19" t="s">
        <v>520</v>
      </c>
      <c r="E76" s="19">
        <v>4</v>
      </c>
      <c r="F76" s="16">
        <v>5.65</v>
      </c>
      <c r="G76" s="16">
        <v>5.01</v>
      </c>
      <c r="H76" s="16">
        <v>4.37</v>
      </c>
      <c r="I76" s="16"/>
      <c r="J76" s="16">
        <v>6.05</v>
      </c>
      <c r="K76" s="16">
        <v>7.32</v>
      </c>
      <c r="L76" s="16">
        <v>9.3800000000000008</v>
      </c>
      <c r="M76" s="16"/>
      <c r="N76" s="16">
        <v>39.286837798000001</v>
      </c>
      <c r="O76" s="35">
        <v>4.8310905237999995</v>
      </c>
      <c r="P76" s="19" t="s">
        <v>15</v>
      </c>
      <c r="Q76" s="15" t="s">
        <v>618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116</v>
      </c>
      <c r="D77" s="18" t="s">
        <v>117</v>
      </c>
      <c r="E77" s="18">
        <v>1</v>
      </c>
      <c r="F77" s="17">
        <v>4.8</v>
      </c>
      <c r="G77" s="17">
        <v>4.22</v>
      </c>
      <c r="H77" s="17">
        <v>3.65</v>
      </c>
      <c r="I77" s="16"/>
      <c r="J77" s="17">
        <v>4.96</v>
      </c>
      <c r="K77" s="17">
        <v>6.1</v>
      </c>
      <c r="L77" s="17">
        <v>7.96</v>
      </c>
      <c r="M77" s="17"/>
      <c r="N77" s="17">
        <v>43.744073726000003</v>
      </c>
      <c r="O77" s="17">
        <v>38.519522810000005</v>
      </c>
      <c r="P77" s="18" t="s">
        <v>15</v>
      </c>
      <c r="Q77" s="14" t="s">
        <v>619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118</v>
      </c>
      <c r="D78" s="19" t="s">
        <v>119</v>
      </c>
      <c r="E78" s="19">
        <v>3</v>
      </c>
      <c r="F78" s="16">
        <v>33.200000000000003</v>
      </c>
      <c r="G78" s="16">
        <v>29.72</v>
      </c>
      <c r="H78" s="16">
        <v>26.25</v>
      </c>
      <c r="I78" s="16"/>
      <c r="J78" s="16">
        <v>34.32</v>
      </c>
      <c r="K78" s="16">
        <v>41.26</v>
      </c>
      <c r="L78" s="16">
        <v>52.49</v>
      </c>
      <c r="M78" s="16"/>
      <c r="N78" s="16">
        <v>37.958417029000003</v>
      </c>
      <c r="O78" s="35">
        <v>135.86878867000001</v>
      </c>
      <c r="P78" s="19" t="s">
        <v>15</v>
      </c>
      <c r="Q78" s="15" t="s">
        <v>620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120</v>
      </c>
      <c r="D79" s="18" t="s">
        <v>121</v>
      </c>
      <c r="E79" s="18">
        <v>4</v>
      </c>
      <c r="F79" s="17">
        <v>2</v>
      </c>
      <c r="G79" s="17">
        <v>1.7</v>
      </c>
      <c r="H79" s="17">
        <v>1.4</v>
      </c>
      <c r="I79" s="16"/>
      <c r="J79" s="17">
        <v>2.79</v>
      </c>
      <c r="K79" s="17">
        <v>3.38</v>
      </c>
      <c r="L79" s="17">
        <v>4.34</v>
      </c>
      <c r="M79" s="17"/>
      <c r="N79" s="17">
        <v>50.798623945999999</v>
      </c>
      <c r="O79" s="17">
        <v>30.381156381</v>
      </c>
      <c r="P79" s="18" t="s">
        <v>18</v>
      </c>
      <c r="Q79" s="14" t="s">
        <v>621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122</v>
      </c>
      <c r="D80" s="19" t="s">
        <v>123</v>
      </c>
      <c r="E80" s="19">
        <v>3</v>
      </c>
      <c r="F80" s="16">
        <v>26.57</v>
      </c>
      <c r="G80" s="16">
        <v>23.98</v>
      </c>
      <c r="H80" s="16">
        <v>21.39</v>
      </c>
      <c r="I80" s="16"/>
      <c r="J80" s="16">
        <v>27.3</v>
      </c>
      <c r="K80" s="16">
        <v>32.47</v>
      </c>
      <c r="L80" s="16">
        <v>40.85</v>
      </c>
      <c r="M80" s="16"/>
      <c r="N80" s="16">
        <v>44.786213529999998</v>
      </c>
      <c r="O80" s="35">
        <v>177.35382662000001</v>
      </c>
      <c r="P80" s="19" t="s">
        <v>15</v>
      </c>
      <c r="Q80" s="15" t="s">
        <v>622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122</v>
      </c>
      <c r="D81" s="18" t="s">
        <v>124</v>
      </c>
      <c r="E81" s="18">
        <v>0</v>
      </c>
      <c r="F81" s="17">
        <v>24.15</v>
      </c>
      <c r="G81" s="17">
        <v>21.61</v>
      </c>
      <c r="H81" s="17">
        <v>19.079999999999998</v>
      </c>
      <c r="I81" s="16"/>
      <c r="J81" s="17">
        <v>24.77</v>
      </c>
      <c r="K81" s="17">
        <v>29.83</v>
      </c>
      <c r="L81" s="17">
        <v>38.020000000000003</v>
      </c>
      <c r="M81" s="17"/>
      <c r="N81" s="17">
        <v>41.799306334999997</v>
      </c>
      <c r="O81" s="17">
        <v>21.055417762000001</v>
      </c>
      <c r="P81" s="18" t="s">
        <v>15</v>
      </c>
      <c r="Q81" s="14" t="s">
        <v>623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125</v>
      </c>
      <c r="D82" s="19" t="s">
        <v>126</v>
      </c>
      <c r="E82" s="19">
        <v>3</v>
      </c>
      <c r="F82" s="16">
        <v>3.04</v>
      </c>
      <c r="G82" s="16">
        <v>2.29</v>
      </c>
      <c r="H82" s="16">
        <v>1.55</v>
      </c>
      <c r="I82" s="16"/>
      <c r="J82" s="16">
        <v>3.25</v>
      </c>
      <c r="K82" s="16">
        <v>4.7300000000000004</v>
      </c>
      <c r="L82" s="16">
        <v>7.14</v>
      </c>
      <c r="M82" s="16"/>
      <c r="N82" s="16">
        <v>40.210153308999999</v>
      </c>
      <c r="O82" s="35">
        <v>5.7892243810000004</v>
      </c>
      <c r="P82" s="19" t="s">
        <v>15</v>
      </c>
      <c r="Q82" s="15" t="s">
        <v>624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127</v>
      </c>
      <c r="D83" s="18" t="s">
        <v>128</v>
      </c>
      <c r="E83" s="18">
        <v>9</v>
      </c>
      <c r="F83" s="17">
        <v>18.14</v>
      </c>
      <c r="G83" s="17">
        <v>16.09</v>
      </c>
      <c r="H83" s="17">
        <v>14.04</v>
      </c>
      <c r="I83" s="16"/>
      <c r="J83" s="17">
        <v>18.760000000000002</v>
      </c>
      <c r="K83" s="17">
        <v>22.85</v>
      </c>
      <c r="L83" s="17">
        <v>29.47</v>
      </c>
      <c r="M83" s="17"/>
      <c r="N83" s="17">
        <v>64.414181419000002</v>
      </c>
      <c r="O83" s="17">
        <v>14.505823047</v>
      </c>
      <c r="P83" s="18" t="s">
        <v>18</v>
      </c>
      <c r="Q83" s="14" t="s">
        <v>625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129</v>
      </c>
      <c r="D84" s="19" t="s">
        <v>130</v>
      </c>
      <c r="E84" s="19">
        <v>7</v>
      </c>
      <c r="F84" s="16">
        <v>5.35</v>
      </c>
      <c r="G84" s="16">
        <v>4.8</v>
      </c>
      <c r="H84" s="16">
        <v>4.25</v>
      </c>
      <c r="I84" s="16"/>
      <c r="J84" s="16">
        <v>6.22</v>
      </c>
      <c r="K84" s="16">
        <v>7.31</v>
      </c>
      <c r="L84" s="16">
        <v>9.08</v>
      </c>
      <c r="M84" s="16"/>
      <c r="N84" s="16">
        <v>49.686727828000002</v>
      </c>
      <c r="O84" s="35">
        <v>14.814488571</v>
      </c>
      <c r="P84" s="19" t="s">
        <v>18</v>
      </c>
      <c r="Q84" s="15" t="s">
        <v>626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509</v>
      </c>
      <c r="D85" s="18" t="s">
        <v>510</v>
      </c>
      <c r="E85" s="18">
        <v>7</v>
      </c>
      <c r="F85" s="17">
        <v>7.34</v>
      </c>
      <c r="G85" s="17">
        <v>6.94</v>
      </c>
      <c r="H85" s="17">
        <v>6.54</v>
      </c>
      <c r="I85" s="16"/>
      <c r="J85" s="17">
        <v>8.09</v>
      </c>
      <c r="K85" s="17">
        <v>8.8800000000000008</v>
      </c>
      <c r="L85" s="17">
        <v>10.16</v>
      </c>
      <c r="M85" s="17"/>
      <c r="N85" s="17">
        <v>50.788286939999999</v>
      </c>
      <c r="O85" s="17">
        <v>1.0971459524</v>
      </c>
      <c r="P85" s="18" t="s">
        <v>18</v>
      </c>
      <c r="Q85" s="14" t="s">
        <v>627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131</v>
      </c>
      <c r="D86" s="19" t="s">
        <v>132</v>
      </c>
      <c r="E86" s="19">
        <v>3</v>
      </c>
      <c r="F86" s="16">
        <v>13.55</v>
      </c>
      <c r="G86" s="16">
        <v>11.86</v>
      </c>
      <c r="H86" s="16">
        <v>10.17</v>
      </c>
      <c r="I86" s="16"/>
      <c r="J86" s="16">
        <v>14.09</v>
      </c>
      <c r="K86" s="16">
        <v>17.46</v>
      </c>
      <c r="L86" s="16">
        <v>22.92</v>
      </c>
      <c r="M86" s="16"/>
      <c r="N86" s="16">
        <v>30.130847436</v>
      </c>
      <c r="O86" s="35">
        <v>11.734613095</v>
      </c>
      <c r="P86" s="19" t="s">
        <v>15</v>
      </c>
      <c r="Q86" s="15" t="s">
        <v>628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133</v>
      </c>
      <c r="D87" s="18" t="s">
        <v>134</v>
      </c>
      <c r="E87" s="18">
        <v>1</v>
      </c>
      <c r="F87" s="17">
        <v>13.8</v>
      </c>
      <c r="G87" s="17">
        <v>12.43</v>
      </c>
      <c r="H87" s="17">
        <v>11.06</v>
      </c>
      <c r="I87" s="16"/>
      <c r="J87" s="17">
        <v>14.51</v>
      </c>
      <c r="K87" s="17">
        <v>17.239999999999998</v>
      </c>
      <c r="L87" s="17">
        <v>21.66</v>
      </c>
      <c r="M87" s="17"/>
      <c r="N87" s="17">
        <v>44.134803198</v>
      </c>
      <c r="O87" s="17">
        <v>111.19128789999999</v>
      </c>
      <c r="P87" s="18" t="s">
        <v>15</v>
      </c>
      <c r="Q87" s="14" t="s">
        <v>629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135</v>
      </c>
      <c r="D88" s="19" t="s">
        <v>136</v>
      </c>
      <c r="E88" s="19">
        <v>3</v>
      </c>
      <c r="F88" s="16">
        <v>9.1999999999999993</v>
      </c>
      <c r="G88" s="16">
        <v>7.78</v>
      </c>
      <c r="H88" s="16">
        <v>6.37</v>
      </c>
      <c r="I88" s="16"/>
      <c r="J88" s="16">
        <v>9.61</v>
      </c>
      <c r="K88" s="16">
        <v>12.43</v>
      </c>
      <c r="L88" s="16">
        <v>17</v>
      </c>
      <c r="M88" s="16"/>
      <c r="N88" s="16">
        <v>42.276700865000002</v>
      </c>
      <c r="O88" s="35">
        <v>77.467463952000003</v>
      </c>
      <c r="P88" s="19" t="s">
        <v>15</v>
      </c>
      <c r="Q88" s="15" t="s">
        <v>630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137</v>
      </c>
      <c r="D89" s="18" t="s">
        <v>138</v>
      </c>
      <c r="E89" s="18">
        <v>4</v>
      </c>
      <c r="F89" s="17" t="s">
        <v>35</v>
      </c>
      <c r="G89" s="17" t="s">
        <v>35</v>
      </c>
      <c r="H89" s="17" t="s">
        <v>35</v>
      </c>
      <c r="I89" s="16"/>
      <c r="J89" s="17" t="s">
        <v>35</v>
      </c>
      <c r="K89" s="17" t="s">
        <v>35</v>
      </c>
      <c r="L89" s="17" t="s">
        <v>35</v>
      </c>
      <c r="M89" s="17"/>
      <c r="N89" s="17" t="s">
        <v>35</v>
      </c>
      <c r="O89" s="17" t="s">
        <v>35</v>
      </c>
      <c r="P89" s="18" t="s">
        <v>35</v>
      </c>
      <c r="Q89" s="14" t="s">
        <v>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139</v>
      </c>
      <c r="D90" s="19" t="s">
        <v>140</v>
      </c>
      <c r="E90" s="19">
        <v>0</v>
      </c>
      <c r="F90" s="16">
        <v>78.52</v>
      </c>
      <c r="G90" s="16">
        <v>68.2</v>
      </c>
      <c r="H90" s="16">
        <v>57.89</v>
      </c>
      <c r="I90" s="16"/>
      <c r="J90" s="16">
        <v>80.2</v>
      </c>
      <c r="K90" s="16">
        <v>100.82</v>
      </c>
      <c r="L90" s="16">
        <v>134.19999999999999</v>
      </c>
      <c r="M90" s="16"/>
      <c r="N90" s="16">
        <v>36.699686698999997</v>
      </c>
      <c r="O90" s="35">
        <v>438.63708295000004</v>
      </c>
      <c r="P90" s="19" t="s">
        <v>15</v>
      </c>
      <c r="Q90" s="15" t="s">
        <v>631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141</v>
      </c>
      <c r="D91" s="18" t="s">
        <v>142</v>
      </c>
      <c r="E91" s="18">
        <v>7</v>
      </c>
      <c r="F91" s="17">
        <v>55.26</v>
      </c>
      <c r="G91" s="17">
        <v>51.11</v>
      </c>
      <c r="H91" s="17">
        <v>46.97</v>
      </c>
      <c r="I91" s="16"/>
      <c r="J91" s="17">
        <v>59.25</v>
      </c>
      <c r="K91" s="17">
        <v>67.53</v>
      </c>
      <c r="L91" s="17">
        <v>80.930000000000007</v>
      </c>
      <c r="M91" s="17"/>
      <c r="N91" s="17">
        <v>49.118006545999997</v>
      </c>
      <c r="O91" s="17">
        <v>174.07482980999998</v>
      </c>
      <c r="P91" s="18" t="s">
        <v>18</v>
      </c>
      <c r="Q91" s="14" t="s">
        <v>632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143</v>
      </c>
      <c r="D92" s="19" t="s">
        <v>144</v>
      </c>
      <c r="E92" s="19">
        <v>7</v>
      </c>
      <c r="F92" s="16">
        <v>26.68</v>
      </c>
      <c r="G92" s="16">
        <v>23.46</v>
      </c>
      <c r="H92" s="16">
        <v>20.239999999999998</v>
      </c>
      <c r="I92" s="16"/>
      <c r="J92" s="16">
        <v>28.12</v>
      </c>
      <c r="K92" s="16">
        <v>34.549999999999997</v>
      </c>
      <c r="L92" s="16">
        <v>44.97</v>
      </c>
      <c r="M92" s="16"/>
      <c r="N92" s="16">
        <v>65.645843858999996</v>
      </c>
      <c r="O92" s="35">
        <v>347.56748505000002</v>
      </c>
      <c r="P92" s="19" t="s">
        <v>18</v>
      </c>
      <c r="Q92" s="15" t="s">
        <v>633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145</v>
      </c>
      <c r="D93" s="18" t="s">
        <v>146</v>
      </c>
      <c r="E93" s="18">
        <v>10</v>
      </c>
      <c r="F93" s="17">
        <v>36.549999999999997</v>
      </c>
      <c r="G93" s="17">
        <v>33.72</v>
      </c>
      <c r="H93" s="17">
        <v>30.9</v>
      </c>
      <c r="I93" s="16"/>
      <c r="J93" s="17">
        <v>39.36</v>
      </c>
      <c r="K93" s="17">
        <v>45</v>
      </c>
      <c r="L93" s="17">
        <v>54.13</v>
      </c>
      <c r="M93" s="17"/>
      <c r="N93" s="17">
        <v>63.776823280000002</v>
      </c>
      <c r="O93" s="17">
        <v>78.01898042900001</v>
      </c>
      <c r="P93" s="18" t="s">
        <v>18</v>
      </c>
      <c r="Q93" s="14" t="s">
        <v>634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147</v>
      </c>
      <c r="D94" s="19" t="s">
        <v>148</v>
      </c>
      <c r="E94" s="19">
        <v>9</v>
      </c>
      <c r="F94" s="16">
        <v>43.51</v>
      </c>
      <c r="G94" s="16">
        <v>40.58</v>
      </c>
      <c r="H94" s="16">
        <v>37.659999999999997</v>
      </c>
      <c r="I94" s="16"/>
      <c r="J94" s="16">
        <v>46.32</v>
      </c>
      <c r="K94" s="16">
        <v>52.16</v>
      </c>
      <c r="L94" s="16">
        <v>61.62</v>
      </c>
      <c r="M94" s="16"/>
      <c r="N94" s="16">
        <v>55.170095437000001</v>
      </c>
      <c r="O94" s="35">
        <v>371.62096809999997</v>
      </c>
      <c r="P94" s="19" t="s">
        <v>18</v>
      </c>
      <c r="Q94" s="15" t="s">
        <v>635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149</v>
      </c>
      <c r="D95" s="18" t="s">
        <v>150</v>
      </c>
      <c r="E95" s="18">
        <v>3</v>
      </c>
      <c r="F95" s="17">
        <v>6.55</v>
      </c>
      <c r="G95" s="17">
        <v>5.93</v>
      </c>
      <c r="H95" s="17">
        <v>5.31</v>
      </c>
      <c r="I95" s="16"/>
      <c r="J95" s="17">
        <v>6.76</v>
      </c>
      <c r="K95" s="17">
        <v>7.99</v>
      </c>
      <c r="L95" s="17">
        <v>9.99</v>
      </c>
      <c r="M95" s="17"/>
      <c r="N95" s="17">
        <v>36.345011487999997</v>
      </c>
      <c r="O95" s="17">
        <v>5.5028689047999997</v>
      </c>
      <c r="P95" s="18" t="s">
        <v>15</v>
      </c>
      <c r="Q95" s="14" t="s">
        <v>636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151</v>
      </c>
      <c r="D96" s="19" t="s">
        <v>152</v>
      </c>
      <c r="E96" s="19">
        <v>7</v>
      </c>
      <c r="F96" s="16">
        <v>15.28</v>
      </c>
      <c r="G96" s="16">
        <v>14.2</v>
      </c>
      <c r="H96" s="16">
        <v>13.13</v>
      </c>
      <c r="I96" s="16"/>
      <c r="J96" s="16">
        <v>16.52</v>
      </c>
      <c r="K96" s="16">
        <v>18.66</v>
      </c>
      <c r="L96" s="16">
        <v>22.13</v>
      </c>
      <c r="M96" s="16"/>
      <c r="N96" s="16">
        <v>53.309462805000003</v>
      </c>
      <c r="O96" s="35">
        <v>28.609593142999998</v>
      </c>
      <c r="P96" s="19" t="s">
        <v>18</v>
      </c>
      <c r="Q96" s="15" t="s">
        <v>637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8" t="s">
        <v>154</v>
      </c>
      <c r="E97" s="18">
        <v>7</v>
      </c>
      <c r="F97" s="17">
        <v>8.1</v>
      </c>
      <c r="G97" s="17">
        <v>7.42</v>
      </c>
      <c r="H97" s="17">
        <v>6.74</v>
      </c>
      <c r="I97" s="16"/>
      <c r="J97" s="17">
        <v>8.9</v>
      </c>
      <c r="K97" s="17">
        <v>10.25</v>
      </c>
      <c r="L97" s="17">
        <v>12.44</v>
      </c>
      <c r="M97" s="17"/>
      <c r="N97" s="17">
        <v>50.363955326999999</v>
      </c>
      <c r="O97" s="17">
        <v>6.3862076189999994</v>
      </c>
      <c r="P97" s="18" t="s">
        <v>18</v>
      </c>
      <c r="Q97" s="14" t="s">
        <v>521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155</v>
      </c>
      <c r="D98" s="19" t="s">
        <v>156</v>
      </c>
      <c r="E98" s="19">
        <v>6</v>
      </c>
      <c r="F98" s="16">
        <v>16.18</v>
      </c>
      <c r="G98" s="16">
        <v>15.05</v>
      </c>
      <c r="H98" s="16">
        <v>13.93</v>
      </c>
      <c r="I98" s="16"/>
      <c r="J98" s="16">
        <v>18.100000000000001</v>
      </c>
      <c r="K98" s="16">
        <v>20.34</v>
      </c>
      <c r="L98" s="16">
        <v>23.98</v>
      </c>
      <c r="M98" s="16"/>
      <c r="N98" s="16">
        <v>44.849324330999998</v>
      </c>
      <c r="O98" s="35">
        <v>43.290424000000002</v>
      </c>
      <c r="P98" s="19" t="s">
        <v>18</v>
      </c>
      <c r="Q98" s="15" t="s">
        <v>638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157</v>
      </c>
      <c r="D99" s="18" t="s">
        <v>158</v>
      </c>
      <c r="E99" s="18">
        <v>0</v>
      </c>
      <c r="F99" s="17">
        <v>21.65</v>
      </c>
      <c r="G99" s="17">
        <v>20.11</v>
      </c>
      <c r="H99" s="17">
        <v>18.579999999999998</v>
      </c>
      <c r="I99" s="16"/>
      <c r="J99" s="17">
        <v>22.17</v>
      </c>
      <c r="K99" s="17">
        <v>25.23</v>
      </c>
      <c r="L99" s="17">
        <v>30.19</v>
      </c>
      <c r="M99" s="17"/>
      <c r="N99" s="17">
        <v>41.847693917999997</v>
      </c>
      <c r="O99" s="17">
        <v>6.2130515237999999</v>
      </c>
      <c r="P99" s="18" t="s">
        <v>15</v>
      </c>
      <c r="Q99" s="14" t="s">
        <v>639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522</v>
      </c>
      <c r="D100" s="19" t="s">
        <v>523</v>
      </c>
      <c r="E100" s="19">
        <v>4</v>
      </c>
      <c r="F100" s="16">
        <v>101.12</v>
      </c>
      <c r="G100" s="16">
        <v>91.49</v>
      </c>
      <c r="H100" s="16">
        <v>81.87</v>
      </c>
      <c r="I100" s="16"/>
      <c r="J100" s="16">
        <v>107.7</v>
      </c>
      <c r="K100" s="16">
        <v>126.94</v>
      </c>
      <c r="L100" s="16">
        <v>158.07</v>
      </c>
      <c r="M100" s="16"/>
      <c r="N100" s="16">
        <v>37.139383832</v>
      </c>
      <c r="O100" s="35">
        <v>1.3689705967000001</v>
      </c>
      <c r="P100" s="19" t="s">
        <v>15</v>
      </c>
      <c r="Q100" s="15" t="s">
        <v>640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641</v>
      </c>
      <c r="D101" s="18" t="s">
        <v>642</v>
      </c>
      <c r="E101" s="18">
        <v>0</v>
      </c>
      <c r="F101" s="17">
        <v>1.48</v>
      </c>
      <c r="G101" s="17">
        <v>0.24</v>
      </c>
      <c r="H101" s="17">
        <v>-0.99</v>
      </c>
      <c r="I101" s="16"/>
      <c r="J101" s="17">
        <v>1.52</v>
      </c>
      <c r="K101" s="17">
        <v>3.99</v>
      </c>
      <c r="L101" s="17">
        <v>8</v>
      </c>
      <c r="M101" s="17"/>
      <c r="N101" s="17">
        <v>37.885571071999998</v>
      </c>
      <c r="O101" s="17">
        <v>1.8997869048</v>
      </c>
      <c r="P101" s="18" t="s">
        <v>15</v>
      </c>
      <c r="Q101" s="14" t="s">
        <v>643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159</v>
      </c>
      <c r="D102" s="19" t="s">
        <v>160</v>
      </c>
      <c r="E102" s="19">
        <v>7</v>
      </c>
      <c r="F102" s="16">
        <v>21.43</v>
      </c>
      <c r="G102" s="16">
        <v>19.21</v>
      </c>
      <c r="H102" s="16">
        <v>17</v>
      </c>
      <c r="I102" s="16"/>
      <c r="J102" s="16">
        <v>23.95</v>
      </c>
      <c r="K102" s="16">
        <v>28.37</v>
      </c>
      <c r="L102" s="16">
        <v>35.53</v>
      </c>
      <c r="M102" s="16"/>
      <c r="N102" s="16">
        <v>72.641107792</v>
      </c>
      <c r="O102" s="35">
        <v>236.196022</v>
      </c>
      <c r="P102" s="19" t="s">
        <v>18</v>
      </c>
      <c r="Q102" s="15" t="s">
        <v>644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161</v>
      </c>
      <c r="D103" s="18" t="s">
        <v>162</v>
      </c>
      <c r="E103" s="18">
        <v>7</v>
      </c>
      <c r="F103" s="17">
        <v>9.41</v>
      </c>
      <c r="G103" s="17">
        <v>8.4700000000000006</v>
      </c>
      <c r="H103" s="17">
        <v>7.53</v>
      </c>
      <c r="I103" s="16"/>
      <c r="J103" s="17">
        <v>10.61</v>
      </c>
      <c r="K103" s="17">
        <v>12.48</v>
      </c>
      <c r="L103" s="17">
        <v>15.5</v>
      </c>
      <c r="M103" s="17"/>
      <c r="N103" s="17">
        <v>65.599510553000002</v>
      </c>
      <c r="O103" s="17">
        <v>69.658658428999999</v>
      </c>
      <c r="P103" s="18" t="s">
        <v>18</v>
      </c>
      <c r="Q103" s="14" t="s">
        <v>645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163</v>
      </c>
      <c r="D104" s="19" t="s">
        <v>164</v>
      </c>
      <c r="E104" s="19">
        <v>0</v>
      </c>
      <c r="F104" s="16">
        <v>15.59</v>
      </c>
      <c r="G104" s="16">
        <v>14.28</v>
      </c>
      <c r="H104" s="16">
        <v>12.98</v>
      </c>
      <c r="I104" s="16"/>
      <c r="J104" s="16">
        <v>15.93</v>
      </c>
      <c r="K104" s="16">
        <v>18.53</v>
      </c>
      <c r="L104" s="16">
        <v>22.74</v>
      </c>
      <c r="M104" s="16"/>
      <c r="N104" s="16">
        <v>37.326749763000002</v>
      </c>
      <c r="O104" s="35">
        <v>38.966174619</v>
      </c>
      <c r="P104" s="19" t="s">
        <v>15</v>
      </c>
      <c r="Q104" s="15" t="s">
        <v>646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165</v>
      </c>
      <c r="D105" s="18" t="s">
        <v>166</v>
      </c>
      <c r="E105" s="18">
        <v>4</v>
      </c>
      <c r="F105" s="17">
        <v>4.63</v>
      </c>
      <c r="G105" s="17">
        <v>4.34</v>
      </c>
      <c r="H105" s="17">
        <v>4.05</v>
      </c>
      <c r="I105" s="16"/>
      <c r="J105" s="17">
        <v>4.7699999999999996</v>
      </c>
      <c r="K105" s="17">
        <v>5.34</v>
      </c>
      <c r="L105" s="17">
        <v>6.26</v>
      </c>
      <c r="M105" s="17"/>
      <c r="N105" s="17">
        <v>43.694893172999997</v>
      </c>
      <c r="O105" s="17">
        <v>17.654470952</v>
      </c>
      <c r="P105" s="18" t="s">
        <v>15</v>
      </c>
      <c r="Q105" s="14" t="s">
        <v>647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167</v>
      </c>
      <c r="D106" s="19" t="s">
        <v>168</v>
      </c>
      <c r="E106" s="19">
        <v>0</v>
      </c>
      <c r="F106" s="16">
        <v>4.4800000000000004</v>
      </c>
      <c r="G106" s="16">
        <v>3.87</v>
      </c>
      <c r="H106" s="16">
        <v>3.26</v>
      </c>
      <c r="I106" s="16"/>
      <c r="J106" s="16">
        <v>4.62</v>
      </c>
      <c r="K106" s="16">
        <v>5.83</v>
      </c>
      <c r="L106" s="16">
        <v>7.79</v>
      </c>
      <c r="M106" s="16"/>
      <c r="N106" s="16">
        <v>40.947271096000001</v>
      </c>
      <c r="O106" s="35">
        <v>63.069460762000006</v>
      </c>
      <c r="P106" s="19" t="s">
        <v>15</v>
      </c>
      <c r="Q106" s="15" t="s">
        <v>648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169</v>
      </c>
      <c r="D107" s="18" t="s">
        <v>170</v>
      </c>
      <c r="E107" s="18">
        <v>0</v>
      </c>
      <c r="F107" s="17">
        <v>12.17</v>
      </c>
      <c r="G107" s="17">
        <v>10.59</v>
      </c>
      <c r="H107" s="17">
        <v>9.01</v>
      </c>
      <c r="I107" s="16"/>
      <c r="J107" s="17">
        <v>12.63</v>
      </c>
      <c r="K107" s="17">
        <v>15.78</v>
      </c>
      <c r="L107" s="17">
        <v>20.89</v>
      </c>
      <c r="M107" s="17"/>
      <c r="N107" s="17">
        <v>41.865514349000001</v>
      </c>
      <c r="O107" s="17">
        <v>24.140376285999999</v>
      </c>
      <c r="P107" s="18" t="s">
        <v>15</v>
      </c>
      <c r="Q107" s="14" t="s">
        <v>649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171</v>
      </c>
      <c r="D108" s="19" t="s">
        <v>172</v>
      </c>
      <c r="E108" s="19">
        <v>7</v>
      </c>
      <c r="F108" s="16">
        <v>12.51</v>
      </c>
      <c r="G108" s="16">
        <v>9.51</v>
      </c>
      <c r="H108" s="16">
        <v>6.52</v>
      </c>
      <c r="I108" s="16"/>
      <c r="J108" s="16">
        <v>16.68</v>
      </c>
      <c r="K108" s="16">
        <v>22.66</v>
      </c>
      <c r="L108" s="16">
        <v>32.340000000000003</v>
      </c>
      <c r="M108" s="16"/>
      <c r="N108" s="16">
        <v>73.497238613999997</v>
      </c>
      <c r="O108" s="35">
        <v>123.18712119</v>
      </c>
      <c r="P108" s="19" t="s">
        <v>18</v>
      </c>
      <c r="Q108" s="15" t="s">
        <v>650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524</v>
      </c>
      <c r="D109" s="18" t="s">
        <v>525</v>
      </c>
      <c r="E109" s="18">
        <v>7</v>
      </c>
      <c r="F109" s="17">
        <v>3.36</v>
      </c>
      <c r="G109" s="17">
        <v>3.01</v>
      </c>
      <c r="H109" s="17">
        <v>2.66</v>
      </c>
      <c r="I109" s="16"/>
      <c r="J109" s="17">
        <v>3.88</v>
      </c>
      <c r="K109" s="17">
        <v>4.57</v>
      </c>
      <c r="L109" s="17">
        <v>5.7</v>
      </c>
      <c r="M109" s="17"/>
      <c r="N109" s="17">
        <v>65.370784055000001</v>
      </c>
      <c r="O109" s="17">
        <v>1.327142</v>
      </c>
      <c r="P109" s="18" t="s">
        <v>18</v>
      </c>
      <c r="Q109" s="14" t="s">
        <v>651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173</v>
      </c>
      <c r="D110" s="19" t="s">
        <v>174</v>
      </c>
      <c r="E110" s="19">
        <v>0</v>
      </c>
      <c r="F110" s="16">
        <v>2.2400000000000002</v>
      </c>
      <c r="G110" s="16">
        <v>1.87</v>
      </c>
      <c r="H110" s="16">
        <v>1.5</v>
      </c>
      <c r="I110" s="16"/>
      <c r="J110" s="16">
        <v>2.36</v>
      </c>
      <c r="K110" s="16">
        <v>3.09</v>
      </c>
      <c r="L110" s="16">
        <v>4.28</v>
      </c>
      <c r="M110" s="16"/>
      <c r="N110" s="16">
        <v>35.282938041000001</v>
      </c>
      <c r="O110" s="35">
        <v>3.6648061428999998</v>
      </c>
      <c r="P110" s="19" t="s">
        <v>15</v>
      </c>
      <c r="Q110" s="15" t="s">
        <v>652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175</v>
      </c>
      <c r="D111" s="18" t="s">
        <v>176</v>
      </c>
      <c r="E111" s="18">
        <v>0</v>
      </c>
      <c r="F111" s="17">
        <v>3.35</v>
      </c>
      <c r="G111" s="17">
        <v>3.02</v>
      </c>
      <c r="H111" s="17">
        <v>2.7</v>
      </c>
      <c r="I111" s="16"/>
      <c r="J111" s="17">
        <v>3.47</v>
      </c>
      <c r="K111" s="17">
        <v>4.1100000000000003</v>
      </c>
      <c r="L111" s="17">
        <v>5.15</v>
      </c>
      <c r="M111" s="17"/>
      <c r="N111" s="17">
        <v>21.082541973000001</v>
      </c>
      <c r="O111" s="17">
        <v>6.9243967618999998</v>
      </c>
      <c r="P111" s="18" t="s">
        <v>15</v>
      </c>
      <c r="Q111" s="14" t="s">
        <v>653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177</v>
      </c>
      <c r="D112" s="19" t="s">
        <v>178</v>
      </c>
      <c r="E112" s="19">
        <v>0</v>
      </c>
      <c r="F112" s="16">
        <v>22.52</v>
      </c>
      <c r="G112" s="16">
        <v>21.03</v>
      </c>
      <c r="H112" s="16">
        <v>19.54</v>
      </c>
      <c r="I112" s="16"/>
      <c r="J112" s="16">
        <v>23.2</v>
      </c>
      <c r="K112" s="16">
        <v>26.17</v>
      </c>
      <c r="L112" s="16">
        <v>30.97</v>
      </c>
      <c r="M112" s="16"/>
      <c r="N112" s="16">
        <v>41.441913755000002</v>
      </c>
      <c r="O112" s="35">
        <v>70.518455333000006</v>
      </c>
      <c r="P112" s="19" t="s">
        <v>15</v>
      </c>
      <c r="Q112" s="15" t="s">
        <v>654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179</v>
      </c>
      <c r="D113" s="18" t="s">
        <v>180</v>
      </c>
      <c r="E113" s="18">
        <v>7</v>
      </c>
      <c r="F113" s="17">
        <v>28.7</v>
      </c>
      <c r="G113" s="17">
        <v>26.66</v>
      </c>
      <c r="H113" s="17">
        <v>24.62</v>
      </c>
      <c r="I113" s="16"/>
      <c r="J113" s="17">
        <v>30.62</v>
      </c>
      <c r="K113" s="17">
        <v>34.69</v>
      </c>
      <c r="L113" s="17">
        <v>41.28</v>
      </c>
      <c r="M113" s="17"/>
      <c r="N113" s="17">
        <v>47.247946788</v>
      </c>
      <c r="O113" s="17">
        <v>53.596036618999996</v>
      </c>
      <c r="P113" s="18" t="s">
        <v>18</v>
      </c>
      <c r="Q113" s="14" t="s">
        <v>655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181</v>
      </c>
      <c r="D114" s="19" t="s">
        <v>182</v>
      </c>
      <c r="E114" s="19">
        <v>10</v>
      </c>
      <c r="F114" s="16">
        <v>54.1</v>
      </c>
      <c r="G114" s="16">
        <v>44.88</v>
      </c>
      <c r="H114" s="16">
        <v>35.67</v>
      </c>
      <c r="I114" s="16"/>
      <c r="J114" s="16">
        <v>62.64</v>
      </c>
      <c r="K114" s="16">
        <v>81.06</v>
      </c>
      <c r="L114" s="16">
        <v>110.88</v>
      </c>
      <c r="M114" s="16"/>
      <c r="N114" s="16">
        <v>80.499792150000005</v>
      </c>
      <c r="O114" s="35">
        <v>9.2873631919000008</v>
      </c>
      <c r="P114" s="19" t="s">
        <v>18</v>
      </c>
      <c r="Q114" s="15" t="s">
        <v>656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183</v>
      </c>
      <c r="D115" s="18" t="s">
        <v>184</v>
      </c>
      <c r="E115" s="18">
        <v>7</v>
      </c>
      <c r="F115" s="17">
        <v>14.74</v>
      </c>
      <c r="G115" s="17">
        <v>13.19</v>
      </c>
      <c r="H115" s="17">
        <v>11.65</v>
      </c>
      <c r="I115" s="16"/>
      <c r="J115" s="17">
        <v>15.48</v>
      </c>
      <c r="K115" s="17">
        <v>18.559999999999999</v>
      </c>
      <c r="L115" s="17">
        <v>23.55</v>
      </c>
      <c r="M115" s="17"/>
      <c r="N115" s="17">
        <v>69.570591441999994</v>
      </c>
      <c r="O115" s="17">
        <v>40.355755619</v>
      </c>
      <c r="P115" s="18" t="s">
        <v>18</v>
      </c>
      <c r="Q115" s="14" t="s">
        <v>657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185</v>
      </c>
      <c r="D116" s="19" t="s">
        <v>186</v>
      </c>
      <c r="E116" s="19">
        <v>0</v>
      </c>
      <c r="F116" s="16">
        <v>39.61</v>
      </c>
      <c r="G116" s="16">
        <v>35.369999999999997</v>
      </c>
      <c r="H116" s="16">
        <v>31.14</v>
      </c>
      <c r="I116" s="16"/>
      <c r="J116" s="16">
        <v>41.14</v>
      </c>
      <c r="K116" s="16">
        <v>49.6</v>
      </c>
      <c r="L116" s="16">
        <v>63.29</v>
      </c>
      <c r="M116" s="16"/>
      <c r="N116" s="16">
        <v>33.255593767000001</v>
      </c>
      <c r="O116" s="35">
        <v>86.59319471100001</v>
      </c>
      <c r="P116" s="19" t="s">
        <v>15</v>
      </c>
      <c r="Q116" s="15" t="s">
        <v>658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187</v>
      </c>
      <c r="D117" s="18" t="s">
        <v>188</v>
      </c>
      <c r="E117" s="18">
        <v>4</v>
      </c>
      <c r="F117" s="17">
        <v>9.85</v>
      </c>
      <c r="G117" s="17">
        <v>9.1</v>
      </c>
      <c r="H117" s="17">
        <v>8.36</v>
      </c>
      <c r="I117" s="16"/>
      <c r="J117" s="17">
        <v>11.23</v>
      </c>
      <c r="K117" s="17">
        <v>12.71</v>
      </c>
      <c r="L117" s="17">
        <v>15.11</v>
      </c>
      <c r="M117" s="17"/>
      <c r="N117" s="17">
        <v>51.934290277999999</v>
      </c>
      <c r="O117" s="17">
        <v>14.278977000000001</v>
      </c>
      <c r="P117" s="18" t="s">
        <v>18</v>
      </c>
      <c r="Q117" s="14" t="s">
        <v>659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189</v>
      </c>
      <c r="D118" s="19" t="s">
        <v>190</v>
      </c>
      <c r="E118" s="19">
        <v>3</v>
      </c>
      <c r="F118" s="16">
        <v>8.6</v>
      </c>
      <c r="G118" s="16">
        <v>8.09</v>
      </c>
      <c r="H118" s="16">
        <v>7.59</v>
      </c>
      <c r="I118" s="16"/>
      <c r="J118" s="16">
        <v>8.8000000000000007</v>
      </c>
      <c r="K118" s="16">
        <v>9.8000000000000007</v>
      </c>
      <c r="L118" s="16">
        <v>11.44</v>
      </c>
      <c r="M118" s="16"/>
      <c r="N118" s="16">
        <v>22.677738219999998</v>
      </c>
      <c r="O118" s="35">
        <v>7.4078999047999998</v>
      </c>
      <c r="P118" s="19" t="s">
        <v>15</v>
      </c>
      <c r="Q118" s="15" t="s">
        <v>660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191</v>
      </c>
      <c r="D119" s="18" t="s">
        <v>192</v>
      </c>
      <c r="E119" s="18">
        <v>3</v>
      </c>
      <c r="F119" s="17">
        <v>54.21</v>
      </c>
      <c r="G119" s="17">
        <v>49.18</v>
      </c>
      <c r="H119" s="17">
        <v>44.16</v>
      </c>
      <c r="I119" s="16"/>
      <c r="J119" s="17">
        <v>55.85</v>
      </c>
      <c r="K119" s="17">
        <v>65.89</v>
      </c>
      <c r="L119" s="17">
        <v>82.15</v>
      </c>
      <c r="M119" s="17"/>
      <c r="N119" s="17">
        <v>39.829206626000001</v>
      </c>
      <c r="O119" s="17">
        <v>48.576827333000004</v>
      </c>
      <c r="P119" s="18" t="s">
        <v>15</v>
      </c>
      <c r="Q119" s="14" t="s">
        <v>661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193</v>
      </c>
      <c r="D120" s="19" t="s">
        <v>194</v>
      </c>
      <c r="E120" s="19">
        <v>7</v>
      </c>
      <c r="F120" s="16">
        <v>29.86</v>
      </c>
      <c r="G120" s="16">
        <v>27.62</v>
      </c>
      <c r="H120" s="16">
        <v>25.39</v>
      </c>
      <c r="I120" s="16"/>
      <c r="J120" s="16">
        <v>32.04</v>
      </c>
      <c r="K120" s="16">
        <v>36.5</v>
      </c>
      <c r="L120" s="16">
        <v>43.73</v>
      </c>
      <c r="M120" s="16"/>
      <c r="N120" s="16">
        <v>48.906423216</v>
      </c>
      <c r="O120" s="35">
        <v>102.33218457</v>
      </c>
      <c r="P120" s="19" t="s">
        <v>18</v>
      </c>
      <c r="Q120" s="15" t="s">
        <v>662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195</v>
      </c>
      <c r="D121" s="18" t="s">
        <v>490</v>
      </c>
      <c r="E121" s="18">
        <v>3</v>
      </c>
      <c r="F121" s="17">
        <v>13.95</v>
      </c>
      <c r="G121" s="17">
        <v>12.84</v>
      </c>
      <c r="H121" s="17">
        <v>11.74</v>
      </c>
      <c r="I121" s="16"/>
      <c r="J121" s="17">
        <v>14.28</v>
      </c>
      <c r="K121" s="17">
        <v>16.48</v>
      </c>
      <c r="L121" s="17">
        <v>20.05</v>
      </c>
      <c r="M121" s="17"/>
      <c r="N121" s="17">
        <v>40.931613681999998</v>
      </c>
      <c r="O121" s="17">
        <v>3.0216372381000003</v>
      </c>
      <c r="P121" s="18" t="s">
        <v>15</v>
      </c>
      <c r="Q121" s="14" t="s">
        <v>663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195</v>
      </c>
      <c r="D122" s="19" t="s">
        <v>196</v>
      </c>
      <c r="E122" s="19">
        <v>4</v>
      </c>
      <c r="F122" s="16">
        <v>14.14</v>
      </c>
      <c r="G122" s="16">
        <v>12.91</v>
      </c>
      <c r="H122" s="16">
        <v>11.68</v>
      </c>
      <c r="I122" s="16"/>
      <c r="J122" s="16">
        <v>14.43</v>
      </c>
      <c r="K122" s="16">
        <v>16.88</v>
      </c>
      <c r="L122" s="16">
        <v>20.86</v>
      </c>
      <c r="M122" s="16"/>
      <c r="N122" s="16">
        <v>42.562328794999999</v>
      </c>
      <c r="O122" s="35">
        <v>454.25210451999999</v>
      </c>
      <c r="P122" s="19" t="s">
        <v>15</v>
      </c>
      <c r="Q122" s="15" t="s">
        <v>664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197</v>
      </c>
      <c r="D123" s="18" t="s">
        <v>198</v>
      </c>
      <c r="E123" s="18">
        <v>4</v>
      </c>
      <c r="F123" s="17">
        <v>43.87</v>
      </c>
      <c r="G123" s="17">
        <v>39.74</v>
      </c>
      <c r="H123" s="17">
        <v>35.619999999999997</v>
      </c>
      <c r="I123" s="16"/>
      <c r="J123" s="17">
        <v>45.01</v>
      </c>
      <c r="K123" s="17">
        <v>53.25</v>
      </c>
      <c r="L123" s="17">
        <v>66.59</v>
      </c>
      <c r="M123" s="17"/>
      <c r="N123" s="17">
        <v>40.908357363</v>
      </c>
      <c r="O123" s="17">
        <v>79.142658857000001</v>
      </c>
      <c r="P123" s="18" t="s">
        <v>15</v>
      </c>
      <c r="Q123" s="14" t="s">
        <v>665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197</v>
      </c>
      <c r="D124" s="19" t="s">
        <v>199</v>
      </c>
      <c r="E124" s="19">
        <v>3</v>
      </c>
      <c r="F124" s="16">
        <v>44.12</v>
      </c>
      <c r="G124" s="16">
        <v>40.549999999999997</v>
      </c>
      <c r="H124" s="16">
        <v>36.979999999999997</v>
      </c>
      <c r="I124" s="16"/>
      <c r="J124" s="16">
        <v>45.12</v>
      </c>
      <c r="K124" s="16">
        <v>52.25</v>
      </c>
      <c r="L124" s="16">
        <v>63.8</v>
      </c>
      <c r="M124" s="16"/>
      <c r="N124" s="16">
        <v>40.463870874000001</v>
      </c>
      <c r="O124" s="35">
        <v>1114.4863466000002</v>
      </c>
      <c r="P124" s="19" t="s">
        <v>15</v>
      </c>
      <c r="Q124" s="15" t="s">
        <v>666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200</v>
      </c>
      <c r="D125" s="18" t="s">
        <v>201</v>
      </c>
      <c r="E125" s="18">
        <v>3</v>
      </c>
      <c r="F125" s="17">
        <v>3.12</v>
      </c>
      <c r="G125" s="17">
        <v>2.77</v>
      </c>
      <c r="H125" s="17">
        <v>2.42</v>
      </c>
      <c r="I125" s="16"/>
      <c r="J125" s="17">
        <v>3.19</v>
      </c>
      <c r="K125" s="17">
        <v>3.88</v>
      </c>
      <c r="L125" s="17">
        <v>5.01</v>
      </c>
      <c r="M125" s="17"/>
      <c r="N125" s="17">
        <v>30.964328653999999</v>
      </c>
      <c r="O125" s="17">
        <v>5.0480987618999995</v>
      </c>
      <c r="P125" s="18" t="s">
        <v>15</v>
      </c>
      <c r="Q125" s="14" t="s">
        <v>667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202</v>
      </c>
      <c r="D126" s="19" t="s">
        <v>203</v>
      </c>
      <c r="E126" s="19">
        <v>3</v>
      </c>
      <c r="F126" s="16">
        <v>83.89</v>
      </c>
      <c r="G126" s="16">
        <v>76.94</v>
      </c>
      <c r="H126" s="16">
        <v>70</v>
      </c>
      <c r="I126" s="16"/>
      <c r="J126" s="16">
        <v>86.86</v>
      </c>
      <c r="K126" s="16">
        <v>100.74</v>
      </c>
      <c r="L126" s="16">
        <v>123.2</v>
      </c>
      <c r="M126" s="16"/>
      <c r="N126" s="16">
        <v>35.401882673000003</v>
      </c>
      <c r="O126" s="35">
        <v>113.81532343999999</v>
      </c>
      <c r="P126" s="19" t="s">
        <v>15</v>
      </c>
      <c r="Q126" s="15" t="s">
        <v>668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204</v>
      </c>
      <c r="D127" s="18" t="s">
        <v>205</v>
      </c>
      <c r="E127" s="18">
        <v>7</v>
      </c>
      <c r="F127" s="17">
        <v>13.63</v>
      </c>
      <c r="G127" s="17">
        <v>11.42</v>
      </c>
      <c r="H127" s="17">
        <v>9.2200000000000006</v>
      </c>
      <c r="I127" s="16"/>
      <c r="J127" s="17">
        <v>14.5</v>
      </c>
      <c r="K127" s="17">
        <v>18.899999999999999</v>
      </c>
      <c r="L127" s="17">
        <v>26.02</v>
      </c>
      <c r="M127" s="17"/>
      <c r="N127" s="17">
        <v>75.155579453000001</v>
      </c>
      <c r="O127" s="17">
        <v>76.052676142999999</v>
      </c>
      <c r="P127" s="18" t="s">
        <v>18</v>
      </c>
      <c r="Q127" s="14" t="s">
        <v>669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206</v>
      </c>
      <c r="D128" s="19" t="s">
        <v>207</v>
      </c>
      <c r="E128" s="19">
        <v>4</v>
      </c>
      <c r="F128" s="16">
        <v>154.22</v>
      </c>
      <c r="G128" s="16">
        <v>142.9</v>
      </c>
      <c r="H128" s="16">
        <v>131.59</v>
      </c>
      <c r="I128" s="16"/>
      <c r="J128" s="16">
        <v>181.68</v>
      </c>
      <c r="K128" s="16">
        <v>204.3</v>
      </c>
      <c r="L128" s="16">
        <v>240.9</v>
      </c>
      <c r="M128" s="16"/>
      <c r="N128" s="16">
        <v>53.484941341999999</v>
      </c>
      <c r="O128" s="35">
        <v>3.9030213448</v>
      </c>
      <c r="P128" s="19" t="s">
        <v>18</v>
      </c>
      <c r="Q128" s="15" t="s">
        <v>670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208</v>
      </c>
      <c r="D129" s="18" t="s">
        <v>209</v>
      </c>
      <c r="E129" s="18">
        <v>3</v>
      </c>
      <c r="F129" s="17">
        <v>7.52</v>
      </c>
      <c r="G129" s="17">
        <v>6.34</v>
      </c>
      <c r="H129" s="17">
        <v>5.17</v>
      </c>
      <c r="I129" s="16"/>
      <c r="J129" s="17">
        <v>7.91</v>
      </c>
      <c r="K129" s="17">
        <v>10.25</v>
      </c>
      <c r="L129" s="17">
        <v>14.05</v>
      </c>
      <c r="M129" s="17"/>
      <c r="N129" s="17">
        <v>46.047663616999998</v>
      </c>
      <c r="O129" s="17">
        <v>9.8554161428999993</v>
      </c>
      <c r="P129" s="18" t="s">
        <v>15</v>
      </c>
      <c r="Q129" s="14" t="s">
        <v>671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210</v>
      </c>
      <c r="D130" s="19" t="s">
        <v>211</v>
      </c>
      <c r="E130" s="19">
        <v>0</v>
      </c>
      <c r="F130" s="16">
        <v>7.98</v>
      </c>
      <c r="G130" s="16">
        <v>7.05</v>
      </c>
      <c r="H130" s="16">
        <v>6.12</v>
      </c>
      <c r="I130" s="16"/>
      <c r="J130" s="16">
        <v>8.11</v>
      </c>
      <c r="K130" s="16">
        <v>9.9600000000000009</v>
      </c>
      <c r="L130" s="16">
        <v>12.96</v>
      </c>
      <c r="M130" s="16"/>
      <c r="N130" s="16">
        <v>40.285811985000002</v>
      </c>
      <c r="O130" s="35">
        <v>17.019888381000001</v>
      </c>
      <c r="P130" s="19" t="s">
        <v>15</v>
      </c>
      <c r="Q130" s="15" t="s">
        <v>672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212</v>
      </c>
      <c r="D131" s="18" t="s">
        <v>213</v>
      </c>
      <c r="E131" s="18">
        <v>3</v>
      </c>
      <c r="F131" s="17">
        <v>3.6</v>
      </c>
      <c r="G131" s="17">
        <v>3.4</v>
      </c>
      <c r="H131" s="17">
        <v>3.2</v>
      </c>
      <c r="I131" s="16"/>
      <c r="J131" s="17">
        <v>3.73</v>
      </c>
      <c r="K131" s="17">
        <v>4.12</v>
      </c>
      <c r="L131" s="17">
        <v>4.76</v>
      </c>
      <c r="M131" s="17"/>
      <c r="N131" s="17">
        <v>29.033410576000001</v>
      </c>
      <c r="O131" s="17">
        <v>3.5176813810000001</v>
      </c>
      <c r="P131" s="18" t="s">
        <v>15</v>
      </c>
      <c r="Q131" s="14" t="s">
        <v>673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212</v>
      </c>
      <c r="D132" s="19" t="s">
        <v>214</v>
      </c>
      <c r="E132" s="19">
        <v>3</v>
      </c>
      <c r="F132" s="16">
        <v>3.61</v>
      </c>
      <c r="G132" s="16">
        <v>3.42</v>
      </c>
      <c r="H132" s="16">
        <v>3.23</v>
      </c>
      <c r="I132" s="16"/>
      <c r="J132" s="16">
        <v>3.74</v>
      </c>
      <c r="K132" s="16">
        <v>4.1100000000000003</v>
      </c>
      <c r="L132" s="16">
        <v>4.71</v>
      </c>
      <c r="M132" s="16"/>
      <c r="N132" s="16">
        <v>28.084807278</v>
      </c>
      <c r="O132" s="35">
        <v>15.746619142</v>
      </c>
      <c r="P132" s="19" t="s">
        <v>15</v>
      </c>
      <c r="Q132" s="15" t="s">
        <v>674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212</v>
      </c>
      <c r="D133" s="18" t="s">
        <v>215</v>
      </c>
      <c r="E133" s="18">
        <v>3</v>
      </c>
      <c r="F133" s="17">
        <v>18.03</v>
      </c>
      <c r="G133" s="17">
        <v>17.03</v>
      </c>
      <c r="H133" s="17">
        <v>16.04</v>
      </c>
      <c r="I133" s="16"/>
      <c r="J133" s="17">
        <v>18.5</v>
      </c>
      <c r="K133" s="17">
        <v>20.48</v>
      </c>
      <c r="L133" s="17">
        <v>23.7</v>
      </c>
      <c r="M133" s="17"/>
      <c r="N133" s="17">
        <v>28.607519365000002</v>
      </c>
      <c r="O133" s="17">
        <v>93.550633428999987</v>
      </c>
      <c r="P133" s="18" t="s">
        <v>15</v>
      </c>
      <c r="Q133" s="14" t="s">
        <v>675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216</v>
      </c>
      <c r="D134" s="19" t="s">
        <v>217</v>
      </c>
      <c r="E134" s="19">
        <v>3</v>
      </c>
      <c r="F134" s="16">
        <v>14.3</v>
      </c>
      <c r="G134" s="16">
        <v>12.61</v>
      </c>
      <c r="H134" s="16">
        <v>10.92</v>
      </c>
      <c r="I134" s="16"/>
      <c r="J134" s="16">
        <v>14.75</v>
      </c>
      <c r="K134" s="16">
        <v>18.12</v>
      </c>
      <c r="L134" s="16">
        <v>23.58</v>
      </c>
      <c r="M134" s="16"/>
      <c r="N134" s="16">
        <v>40.453330958999999</v>
      </c>
      <c r="O134" s="35">
        <v>11.328933189999999</v>
      </c>
      <c r="P134" s="19" t="s">
        <v>15</v>
      </c>
      <c r="Q134" s="15" t="s">
        <v>676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218</v>
      </c>
      <c r="D135" s="18" t="s">
        <v>219</v>
      </c>
      <c r="E135" s="18">
        <v>0</v>
      </c>
      <c r="F135" s="17">
        <v>5.13</v>
      </c>
      <c r="G135" s="17">
        <v>4.62</v>
      </c>
      <c r="H135" s="17">
        <v>4.1100000000000003</v>
      </c>
      <c r="I135" s="16"/>
      <c r="J135" s="17">
        <v>5.34</v>
      </c>
      <c r="K135" s="17">
        <v>6.35</v>
      </c>
      <c r="L135" s="17">
        <v>7.99</v>
      </c>
      <c r="M135" s="17"/>
      <c r="N135" s="17">
        <v>41.853316769999999</v>
      </c>
      <c r="O135" s="17">
        <v>6.4052770951999998</v>
      </c>
      <c r="P135" s="18" t="s">
        <v>15</v>
      </c>
      <c r="Q135" s="14" t="s">
        <v>677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220</v>
      </c>
      <c r="D136" s="19" t="s">
        <v>221</v>
      </c>
      <c r="E136" s="19">
        <v>7</v>
      </c>
      <c r="F136" s="16">
        <v>49.11</v>
      </c>
      <c r="G136" s="16">
        <v>44.87</v>
      </c>
      <c r="H136" s="16">
        <v>40.64</v>
      </c>
      <c r="I136" s="16"/>
      <c r="J136" s="16">
        <v>53.35</v>
      </c>
      <c r="K136" s="16">
        <v>61.81</v>
      </c>
      <c r="L136" s="16">
        <v>75.52</v>
      </c>
      <c r="M136" s="16"/>
      <c r="N136" s="16">
        <v>50.090951693000001</v>
      </c>
      <c r="O136" s="35">
        <v>432.94749657</v>
      </c>
      <c r="P136" s="19" t="s">
        <v>18</v>
      </c>
      <c r="Q136" s="15" t="s">
        <v>678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220</v>
      </c>
      <c r="D137" s="18" t="s">
        <v>222</v>
      </c>
      <c r="E137" s="18">
        <v>4</v>
      </c>
      <c r="F137" s="17">
        <v>46.95</v>
      </c>
      <c r="G137" s="17">
        <v>42.98</v>
      </c>
      <c r="H137" s="17">
        <v>39.01</v>
      </c>
      <c r="I137" s="16"/>
      <c r="J137" s="17">
        <v>51.34</v>
      </c>
      <c r="K137" s="17">
        <v>59.27</v>
      </c>
      <c r="L137" s="17">
        <v>72.12</v>
      </c>
      <c r="M137" s="17"/>
      <c r="N137" s="17">
        <v>48.560671292000002</v>
      </c>
      <c r="O137" s="17">
        <v>16.778988000000002</v>
      </c>
      <c r="P137" s="18" t="s">
        <v>18</v>
      </c>
      <c r="Q137" s="14" t="s">
        <v>679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223</v>
      </c>
      <c r="D138" s="19" t="s">
        <v>224</v>
      </c>
      <c r="E138" s="19">
        <v>3</v>
      </c>
      <c r="F138" s="16">
        <v>26.3</v>
      </c>
      <c r="G138" s="16">
        <v>24.08</v>
      </c>
      <c r="H138" s="16">
        <v>21.86</v>
      </c>
      <c r="I138" s="16"/>
      <c r="J138" s="16">
        <v>27.03</v>
      </c>
      <c r="K138" s="16">
        <v>31.46</v>
      </c>
      <c r="L138" s="16">
        <v>38.630000000000003</v>
      </c>
      <c r="M138" s="16"/>
      <c r="N138" s="16">
        <v>32.298339114999997</v>
      </c>
      <c r="O138" s="35">
        <v>8.6392683809999991</v>
      </c>
      <c r="P138" s="19" t="s">
        <v>15</v>
      </c>
      <c r="Q138" s="15" t="s">
        <v>680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225</v>
      </c>
      <c r="D139" s="18" t="s">
        <v>226</v>
      </c>
      <c r="E139" s="18">
        <v>0</v>
      </c>
      <c r="F139" s="17">
        <v>14.21</v>
      </c>
      <c r="G139" s="17">
        <v>12.98</v>
      </c>
      <c r="H139" s="17">
        <v>11.75</v>
      </c>
      <c r="I139" s="16"/>
      <c r="J139" s="17">
        <v>14.67</v>
      </c>
      <c r="K139" s="17">
        <v>17.12</v>
      </c>
      <c r="L139" s="17">
        <v>21.08</v>
      </c>
      <c r="M139" s="17"/>
      <c r="N139" s="17">
        <v>34.539230005999997</v>
      </c>
      <c r="O139" s="17">
        <v>267.87084605000001</v>
      </c>
      <c r="P139" s="18" t="s">
        <v>15</v>
      </c>
      <c r="Q139" s="14" t="s">
        <v>681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227</v>
      </c>
      <c r="D140" s="19" t="s">
        <v>228</v>
      </c>
      <c r="E140" s="19">
        <v>7</v>
      </c>
      <c r="F140" s="16">
        <v>3.95</v>
      </c>
      <c r="G140" s="16">
        <v>3.47</v>
      </c>
      <c r="H140" s="16">
        <v>3</v>
      </c>
      <c r="I140" s="16"/>
      <c r="J140" s="16">
        <v>4.8</v>
      </c>
      <c r="K140" s="16">
        <v>5.74</v>
      </c>
      <c r="L140" s="16">
        <v>7.26</v>
      </c>
      <c r="M140" s="16"/>
      <c r="N140" s="16">
        <v>52.211371389999996</v>
      </c>
      <c r="O140" s="35">
        <v>16.685300286</v>
      </c>
      <c r="P140" s="19" t="s">
        <v>18</v>
      </c>
      <c r="Q140" s="15" t="s">
        <v>682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229</v>
      </c>
      <c r="D141" s="18" t="s">
        <v>230</v>
      </c>
      <c r="E141" s="18">
        <v>0</v>
      </c>
      <c r="F141" s="17">
        <v>22.91</v>
      </c>
      <c r="G141" s="17">
        <v>21.29</v>
      </c>
      <c r="H141" s="17">
        <v>19.670000000000002</v>
      </c>
      <c r="I141" s="16"/>
      <c r="J141" s="17">
        <v>23.37</v>
      </c>
      <c r="K141" s="17">
        <v>26.6</v>
      </c>
      <c r="L141" s="17">
        <v>31.84</v>
      </c>
      <c r="M141" s="17"/>
      <c r="N141" s="17">
        <v>42.881457322999999</v>
      </c>
      <c r="O141" s="17">
        <v>9.9055880476000002</v>
      </c>
      <c r="P141" s="18" t="s">
        <v>15</v>
      </c>
      <c r="Q141" s="14" t="s">
        <v>683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231</v>
      </c>
      <c r="D142" s="19" t="s">
        <v>232</v>
      </c>
      <c r="E142" s="19">
        <v>0</v>
      </c>
      <c r="F142" s="16">
        <v>8.6300000000000008</v>
      </c>
      <c r="G142" s="16">
        <v>7.62</v>
      </c>
      <c r="H142" s="16">
        <v>6.62</v>
      </c>
      <c r="I142" s="16"/>
      <c r="J142" s="16">
        <v>9.02</v>
      </c>
      <c r="K142" s="16">
        <v>11.02</v>
      </c>
      <c r="L142" s="16">
        <v>14.26</v>
      </c>
      <c r="M142" s="16"/>
      <c r="N142" s="16">
        <v>37.009629201999999</v>
      </c>
      <c r="O142" s="35">
        <v>141.76683194999998</v>
      </c>
      <c r="P142" s="19" t="s">
        <v>15</v>
      </c>
      <c r="Q142" s="15" t="s">
        <v>684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233</v>
      </c>
      <c r="D143" s="18" t="s">
        <v>234</v>
      </c>
      <c r="E143" s="18">
        <v>7</v>
      </c>
      <c r="F143" s="17">
        <v>6.3</v>
      </c>
      <c r="G143" s="17">
        <v>5.8</v>
      </c>
      <c r="H143" s="17">
        <v>5.31</v>
      </c>
      <c r="I143" s="16"/>
      <c r="J143" s="17">
        <v>6.75</v>
      </c>
      <c r="K143" s="17">
        <v>7.73</v>
      </c>
      <c r="L143" s="17">
        <v>9.33</v>
      </c>
      <c r="M143" s="17"/>
      <c r="N143" s="17">
        <v>52.643007888</v>
      </c>
      <c r="O143" s="17">
        <v>4.2759338095000006</v>
      </c>
      <c r="P143" s="18" t="s">
        <v>18</v>
      </c>
      <c r="Q143" s="14" t="s">
        <v>685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233</v>
      </c>
      <c r="D144" s="19" t="s">
        <v>235</v>
      </c>
      <c r="E144" s="19">
        <v>7</v>
      </c>
      <c r="F144" s="16">
        <v>6.67</v>
      </c>
      <c r="G144" s="16">
        <v>6.15</v>
      </c>
      <c r="H144" s="16">
        <v>5.63</v>
      </c>
      <c r="I144" s="16"/>
      <c r="J144" s="16">
        <v>7.14</v>
      </c>
      <c r="K144" s="16">
        <v>8.17</v>
      </c>
      <c r="L144" s="16">
        <v>9.85</v>
      </c>
      <c r="M144" s="16"/>
      <c r="N144" s="16">
        <v>54.760137890999999</v>
      </c>
      <c r="O144" s="35">
        <v>67.947761333000003</v>
      </c>
      <c r="P144" s="19" t="s">
        <v>18</v>
      </c>
      <c r="Q144" s="15" t="s">
        <v>686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8" t="s">
        <v>237</v>
      </c>
      <c r="E145" s="18">
        <v>0</v>
      </c>
      <c r="F145" s="17">
        <v>18.28</v>
      </c>
      <c r="G145" s="17">
        <v>16.059999999999999</v>
      </c>
      <c r="H145" s="17">
        <v>13.84</v>
      </c>
      <c r="I145" s="16"/>
      <c r="J145" s="17">
        <v>18.79</v>
      </c>
      <c r="K145" s="17">
        <v>23.22</v>
      </c>
      <c r="L145" s="17">
        <v>30.39</v>
      </c>
      <c r="M145" s="17"/>
      <c r="N145" s="17">
        <v>35.823034147999998</v>
      </c>
      <c r="O145" s="17">
        <v>276.07006570999999</v>
      </c>
      <c r="P145" s="18" t="s">
        <v>15</v>
      </c>
      <c r="Q145" s="14" t="s">
        <v>687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238</v>
      </c>
      <c r="D146" s="19" t="s">
        <v>239</v>
      </c>
      <c r="E146" s="19">
        <v>7</v>
      </c>
      <c r="F146" s="16">
        <v>4.4000000000000004</v>
      </c>
      <c r="G146" s="16">
        <v>3.97</v>
      </c>
      <c r="H146" s="16">
        <v>3.54</v>
      </c>
      <c r="I146" s="16"/>
      <c r="J146" s="16">
        <v>4.5999999999999996</v>
      </c>
      <c r="K146" s="16">
        <v>5.45</v>
      </c>
      <c r="L146" s="16">
        <v>6.84</v>
      </c>
      <c r="M146" s="16"/>
      <c r="N146" s="16">
        <v>75.529906249999996</v>
      </c>
      <c r="O146" s="35">
        <v>5.9157214285999995</v>
      </c>
      <c r="P146" s="19" t="s">
        <v>18</v>
      </c>
      <c r="Q146" s="15" t="s">
        <v>688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240</v>
      </c>
      <c r="D147" s="18" t="s">
        <v>241</v>
      </c>
      <c r="E147" s="18">
        <v>4</v>
      </c>
      <c r="F147" s="17">
        <v>3.53</v>
      </c>
      <c r="G147" s="17">
        <v>3.27</v>
      </c>
      <c r="H147" s="17">
        <v>3.02</v>
      </c>
      <c r="I147" s="16"/>
      <c r="J147" s="17">
        <v>4.13</v>
      </c>
      <c r="K147" s="17">
        <v>4.63</v>
      </c>
      <c r="L147" s="17">
        <v>5.44</v>
      </c>
      <c r="M147" s="17"/>
      <c r="N147" s="17">
        <v>47.983917101000003</v>
      </c>
      <c r="O147" s="17">
        <v>2.7698665237999998</v>
      </c>
      <c r="P147" s="18" t="s">
        <v>18</v>
      </c>
      <c r="Q147" s="14" t="s">
        <v>689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242</v>
      </c>
      <c r="D148" s="19" t="s">
        <v>243</v>
      </c>
      <c r="E148" s="19">
        <v>4</v>
      </c>
      <c r="F148" s="16">
        <v>74.59</v>
      </c>
      <c r="G148" s="16">
        <v>64.73</v>
      </c>
      <c r="H148" s="16">
        <v>54.88</v>
      </c>
      <c r="I148" s="16"/>
      <c r="J148" s="16">
        <v>101.54</v>
      </c>
      <c r="K148" s="16">
        <v>121.24</v>
      </c>
      <c r="L148" s="16">
        <v>153.12</v>
      </c>
      <c r="M148" s="16"/>
      <c r="N148" s="16">
        <v>46.227536940999997</v>
      </c>
      <c r="O148" s="35">
        <v>49.491504738000003</v>
      </c>
      <c r="P148" s="19" t="s">
        <v>18</v>
      </c>
      <c r="Q148" s="15" t="s">
        <v>690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445</v>
      </c>
      <c r="D149" s="18" t="s">
        <v>446</v>
      </c>
      <c r="E149" s="18">
        <v>3</v>
      </c>
      <c r="F149" s="17">
        <v>73.930000000000007</v>
      </c>
      <c r="G149" s="17">
        <v>63.29</v>
      </c>
      <c r="H149" s="17">
        <v>52.66</v>
      </c>
      <c r="I149" s="16"/>
      <c r="J149" s="17">
        <v>78.959999999999994</v>
      </c>
      <c r="K149" s="17">
        <v>100.22</v>
      </c>
      <c r="L149" s="17">
        <v>134.63999999999999</v>
      </c>
      <c r="M149" s="17"/>
      <c r="N149" s="17">
        <v>36.021370005999998</v>
      </c>
      <c r="O149" s="17">
        <v>1.8120417619</v>
      </c>
      <c r="P149" s="18" t="s">
        <v>15</v>
      </c>
      <c r="Q149" s="14" t="s">
        <v>691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244</v>
      </c>
      <c r="D150" s="19" t="s">
        <v>245</v>
      </c>
      <c r="E150" s="19">
        <v>4</v>
      </c>
      <c r="F150" s="16">
        <v>116.57</v>
      </c>
      <c r="G150" s="16">
        <v>104.33</v>
      </c>
      <c r="H150" s="16">
        <v>92.1</v>
      </c>
      <c r="I150" s="16"/>
      <c r="J150" s="16">
        <v>137.16</v>
      </c>
      <c r="K150" s="16">
        <v>161.62</v>
      </c>
      <c r="L150" s="16">
        <v>201.22</v>
      </c>
      <c r="M150" s="16"/>
      <c r="N150" s="16">
        <v>56.512921026000001</v>
      </c>
      <c r="O150" s="35">
        <v>21.850955389999999</v>
      </c>
      <c r="P150" s="19" t="s">
        <v>18</v>
      </c>
      <c r="Q150" s="15" t="s">
        <v>692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246</v>
      </c>
      <c r="D151" s="18" t="s">
        <v>247</v>
      </c>
      <c r="E151" s="18">
        <v>7</v>
      </c>
      <c r="F151" s="17">
        <v>36.090000000000003</v>
      </c>
      <c r="G151" s="17">
        <v>34.479999999999997</v>
      </c>
      <c r="H151" s="17">
        <v>32.869999999999997</v>
      </c>
      <c r="I151" s="16"/>
      <c r="J151" s="17">
        <v>37.86</v>
      </c>
      <c r="K151" s="17">
        <v>41.07</v>
      </c>
      <c r="L151" s="17">
        <v>46.28</v>
      </c>
      <c r="M151" s="17"/>
      <c r="N151" s="17">
        <v>52.586913486999997</v>
      </c>
      <c r="O151" s="17">
        <v>14.196295761</v>
      </c>
      <c r="P151" s="18" t="s">
        <v>18</v>
      </c>
      <c r="Q151" s="14" t="s">
        <v>693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248</v>
      </c>
      <c r="D152" s="19" t="s">
        <v>249</v>
      </c>
      <c r="E152" s="19">
        <v>7</v>
      </c>
      <c r="F152" s="16">
        <v>390</v>
      </c>
      <c r="G152" s="16">
        <v>334.69</v>
      </c>
      <c r="H152" s="16">
        <v>279.38</v>
      </c>
      <c r="I152" s="16"/>
      <c r="J152" s="16">
        <v>409.77</v>
      </c>
      <c r="K152" s="16">
        <v>520.38</v>
      </c>
      <c r="L152" s="16">
        <v>699.36</v>
      </c>
      <c r="M152" s="16"/>
      <c r="N152" s="16">
        <v>68.851816334999995</v>
      </c>
      <c r="O152" s="35">
        <v>19.322763182999999</v>
      </c>
      <c r="P152" s="19" t="s">
        <v>18</v>
      </c>
      <c r="Q152" s="15" t="s">
        <v>694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250</v>
      </c>
      <c r="D153" s="18" t="s">
        <v>251</v>
      </c>
      <c r="E153" s="18">
        <v>4</v>
      </c>
      <c r="F153" s="17">
        <v>85.51</v>
      </c>
      <c r="G153" s="17">
        <v>74.28</v>
      </c>
      <c r="H153" s="17">
        <v>63.06</v>
      </c>
      <c r="I153" s="16"/>
      <c r="J153" s="17">
        <v>113.59</v>
      </c>
      <c r="K153" s="17">
        <v>136.03</v>
      </c>
      <c r="L153" s="17">
        <v>172.34</v>
      </c>
      <c r="M153" s="17"/>
      <c r="N153" s="17">
        <v>57.920067559000003</v>
      </c>
      <c r="O153" s="17">
        <v>40.304369887</v>
      </c>
      <c r="P153" s="18" t="s">
        <v>18</v>
      </c>
      <c r="Q153" s="14" t="s">
        <v>695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252</v>
      </c>
      <c r="D154" s="19" t="s">
        <v>253</v>
      </c>
      <c r="E154" s="19">
        <v>3</v>
      </c>
      <c r="F154" s="16">
        <v>13.21</v>
      </c>
      <c r="G154" s="16">
        <v>12.39</v>
      </c>
      <c r="H154" s="16">
        <v>11.58</v>
      </c>
      <c r="I154" s="16"/>
      <c r="J154" s="16">
        <v>13.65</v>
      </c>
      <c r="K154" s="16">
        <v>15.27</v>
      </c>
      <c r="L154" s="16">
        <v>17.89</v>
      </c>
      <c r="M154" s="16"/>
      <c r="N154" s="16">
        <v>41.614125051000002</v>
      </c>
      <c r="O154" s="35">
        <v>15.753713476000001</v>
      </c>
      <c r="P154" s="19" t="s">
        <v>15</v>
      </c>
      <c r="Q154" s="15" t="s">
        <v>696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254</v>
      </c>
      <c r="D155" s="18" t="s">
        <v>255</v>
      </c>
      <c r="E155" s="18">
        <v>0</v>
      </c>
      <c r="F155" s="17">
        <v>3.98</v>
      </c>
      <c r="G155" s="17">
        <v>3.13</v>
      </c>
      <c r="H155" s="17">
        <v>2.29</v>
      </c>
      <c r="I155" s="16"/>
      <c r="J155" s="17">
        <v>4.0999999999999996</v>
      </c>
      <c r="K155" s="17">
        <v>5.78</v>
      </c>
      <c r="L155" s="17">
        <v>8.5</v>
      </c>
      <c r="M155" s="17"/>
      <c r="N155" s="17">
        <v>32.754000042000001</v>
      </c>
      <c r="O155" s="17">
        <v>62.758063999999997</v>
      </c>
      <c r="P155" s="18" t="s">
        <v>15</v>
      </c>
      <c r="Q155" s="14" t="s">
        <v>697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466</v>
      </c>
      <c r="D156" s="19" t="s">
        <v>467</v>
      </c>
      <c r="E156" s="19">
        <v>7</v>
      </c>
      <c r="F156" s="16">
        <v>3.83</v>
      </c>
      <c r="G156" s="16">
        <v>3.57</v>
      </c>
      <c r="H156" s="16">
        <v>3.31</v>
      </c>
      <c r="I156" s="16"/>
      <c r="J156" s="16">
        <v>4.28</v>
      </c>
      <c r="K156" s="16">
        <v>4.79</v>
      </c>
      <c r="L156" s="16">
        <v>5.64</v>
      </c>
      <c r="M156" s="16"/>
      <c r="N156" s="16">
        <v>46.092659116</v>
      </c>
      <c r="O156" s="35">
        <v>1.5988435714</v>
      </c>
      <c r="P156" s="19" t="s">
        <v>18</v>
      </c>
      <c r="Q156" s="15" t="s">
        <v>698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256</v>
      </c>
      <c r="D157" s="18" t="s">
        <v>257</v>
      </c>
      <c r="E157" s="18">
        <v>7</v>
      </c>
      <c r="F157" s="17">
        <v>16.399999999999999</v>
      </c>
      <c r="G157" s="17">
        <v>15.31</v>
      </c>
      <c r="H157" s="17">
        <v>14.23</v>
      </c>
      <c r="I157" s="16"/>
      <c r="J157" s="17">
        <v>17.75</v>
      </c>
      <c r="K157" s="17">
        <v>19.91</v>
      </c>
      <c r="L157" s="17">
        <v>23.42</v>
      </c>
      <c r="M157" s="17"/>
      <c r="N157" s="17">
        <v>46.281391167999999</v>
      </c>
      <c r="O157" s="17">
        <v>166.16611057</v>
      </c>
      <c r="P157" s="18" t="s">
        <v>18</v>
      </c>
      <c r="Q157" s="14" t="s">
        <v>699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258</v>
      </c>
      <c r="D158" s="19" t="s">
        <v>259</v>
      </c>
      <c r="E158" s="19">
        <v>4</v>
      </c>
      <c r="F158" s="16">
        <v>31.83</v>
      </c>
      <c r="G158" s="16">
        <v>27.68</v>
      </c>
      <c r="H158" s="16">
        <v>23.54</v>
      </c>
      <c r="I158" s="16"/>
      <c r="J158" s="16">
        <v>33.51</v>
      </c>
      <c r="K158" s="16">
        <v>41.79</v>
      </c>
      <c r="L158" s="16">
        <v>55.19</v>
      </c>
      <c r="M158" s="16"/>
      <c r="N158" s="16">
        <v>45.630995759999998</v>
      </c>
      <c r="O158" s="35">
        <v>45.417297237999996</v>
      </c>
      <c r="P158" s="19" t="s">
        <v>15</v>
      </c>
      <c r="Q158" s="15" t="s">
        <v>700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260</v>
      </c>
      <c r="D159" s="18" t="s">
        <v>261</v>
      </c>
      <c r="E159" s="18">
        <v>7</v>
      </c>
      <c r="F159" s="17">
        <v>13.65</v>
      </c>
      <c r="G159" s="17">
        <v>11.85</v>
      </c>
      <c r="H159" s="17">
        <v>10.06</v>
      </c>
      <c r="I159" s="16"/>
      <c r="J159" s="17">
        <v>14.85</v>
      </c>
      <c r="K159" s="17">
        <v>18.43</v>
      </c>
      <c r="L159" s="17">
        <v>24.22</v>
      </c>
      <c r="M159" s="17"/>
      <c r="N159" s="17">
        <v>58.272825202</v>
      </c>
      <c r="O159" s="17">
        <v>93.218346237999995</v>
      </c>
      <c r="P159" s="18" t="s">
        <v>18</v>
      </c>
      <c r="Q159" s="14" t="s">
        <v>701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262</v>
      </c>
      <c r="D160" s="19" t="s">
        <v>263</v>
      </c>
      <c r="E160" s="19">
        <v>0</v>
      </c>
      <c r="F160" s="16">
        <v>7.36</v>
      </c>
      <c r="G160" s="16">
        <v>6.3</v>
      </c>
      <c r="H160" s="16">
        <v>5.24</v>
      </c>
      <c r="I160" s="16"/>
      <c r="J160" s="16">
        <v>7.62</v>
      </c>
      <c r="K160" s="16">
        <v>9.73</v>
      </c>
      <c r="L160" s="16">
        <v>13.16</v>
      </c>
      <c r="M160" s="16"/>
      <c r="N160" s="16">
        <v>38.386490979000001</v>
      </c>
      <c r="O160" s="35">
        <v>72.813758476000004</v>
      </c>
      <c r="P160" s="19" t="s">
        <v>15</v>
      </c>
      <c r="Q160" s="15" t="s">
        <v>702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479</v>
      </c>
      <c r="D161" s="18" t="s">
        <v>480</v>
      </c>
      <c r="E161" s="18">
        <v>7</v>
      </c>
      <c r="F161" s="17">
        <v>1.59</v>
      </c>
      <c r="G161" s="17">
        <v>1.44</v>
      </c>
      <c r="H161" s="17">
        <v>1.29</v>
      </c>
      <c r="I161" s="16"/>
      <c r="J161" s="17">
        <v>1.65</v>
      </c>
      <c r="K161" s="17">
        <v>1.94</v>
      </c>
      <c r="L161" s="17">
        <v>2.42</v>
      </c>
      <c r="M161" s="17"/>
      <c r="N161" s="17">
        <v>71.102274288999993</v>
      </c>
      <c r="O161" s="17">
        <v>1.4328592381</v>
      </c>
      <c r="P161" s="18" t="s">
        <v>18</v>
      </c>
      <c r="Q161" s="14" t="s">
        <v>703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264</v>
      </c>
      <c r="D162" s="19" t="s">
        <v>265</v>
      </c>
      <c r="E162" s="19">
        <v>7</v>
      </c>
      <c r="F162" s="16">
        <v>32.74</v>
      </c>
      <c r="G162" s="16">
        <v>29.77</v>
      </c>
      <c r="H162" s="16">
        <v>26.8</v>
      </c>
      <c r="I162" s="16"/>
      <c r="J162" s="16">
        <v>35.619999999999997</v>
      </c>
      <c r="K162" s="16">
        <v>41.55</v>
      </c>
      <c r="L162" s="16">
        <v>51.16</v>
      </c>
      <c r="M162" s="16"/>
      <c r="N162" s="16">
        <v>45.310727448999998</v>
      </c>
      <c r="O162" s="35">
        <v>110.53591976</v>
      </c>
      <c r="P162" s="19" t="s">
        <v>18</v>
      </c>
      <c r="Q162" s="15" t="s">
        <v>704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266</v>
      </c>
      <c r="D163" s="18" t="s">
        <v>267</v>
      </c>
      <c r="E163" s="18">
        <v>7</v>
      </c>
      <c r="F163" s="17">
        <v>10.039999999999999</v>
      </c>
      <c r="G163" s="17">
        <v>8.93</v>
      </c>
      <c r="H163" s="17">
        <v>7.82</v>
      </c>
      <c r="I163" s="16"/>
      <c r="J163" s="17">
        <v>10.72</v>
      </c>
      <c r="K163" s="17">
        <v>12.93</v>
      </c>
      <c r="L163" s="17">
        <v>16.52</v>
      </c>
      <c r="M163" s="17"/>
      <c r="N163" s="17">
        <v>53.001109952</v>
      </c>
      <c r="O163" s="17">
        <v>88.256514571000011</v>
      </c>
      <c r="P163" s="18" t="s">
        <v>18</v>
      </c>
      <c r="Q163" s="14" t="s">
        <v>705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268</v>
      </c>
      <c r="D164" s="19" t="s">
        <v>269</v>
      </c>
      <c r="E164" s="19">
        <v>9</v>
      </c>
      <c r="F164" s="16">
        <v>33.65</v>
      </c>
      <c r="G164" s="16">
        <v>32.92</v>
      </c>
      <c r="H164" s="16">
        <v>32.19</v>
      </c>
      <c r="I164" s="16"/>
      <c r="J164" s="16">
        <v>33.72</v>
      </c>
      <c r="K164" s="16">
        <v>35.17</v>
      </c>
      <c r="L164" s="16">
        <v>37.520000000000003</v>
      </c>
      <c r="M164" s="16"/>
      <c r="N164" s="16">
        <v>95.734373614999996</v>
      </c>
      <c r="O164" s="35">
        <v>81.929197809999991</v>
      </c>
      <c r="P164" s="19" t="s">
        <v>18</v>
      </c>
      <c r="Q164" s="15" t="s">
        <v>706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270</v>
      </c>
      <c r="D165" s="18" t="s">
        <v>271</v>
      </c>
      <c r="E165" s="18">
        <v>0</v>
      </c>
      <c r="F165" s="17">
        <v>9.16</v>
      </c>
      <c r="G165" s="17">
        <v>8.18</v>
      </c>
      <c r="H165" s="17">
        <v>7.2</v>
      </c>
      <c r="I165" s="16"/>
      <c r="J165" s="17">
        <v>9.4</v>
      </c>
      <c r="K165" s="17">
        <v>11.35</v>
      </c>
      <c r="L165" s="17">
        <v>14.52</v>
      </c>
      <c r="M165" s="17"/>
      <c r="N165" s="17">
        <v>31.331655484999999</v>
      </c>
      <c r="O165" s="17">
        <v>12.300444928000001</v>
      </c>
      <c r="P165" s="18" t="s">
        <v>15</v>
      </c>
      <c r="Q165" s="14" t="s">
        <v>707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526</v>
      </c>
      <c r="D166" s="19" t="s">
        <v>527</v>
      </c>
      <c r="E166" s="19">
        <v>0</v>
      </c>
      <c r="F166" s="16">
        <v>22.11</v>
      </c>
      <c r="G166" s="16">
        <v>17.57</v>
      </c>
      <c r="H166" s="16">
        <v>13.03</v>
      </c>
      <c r="I166" s="16"/>
      <c r="J166" s="16">
        <v>22.81</v>
      </c>
      <c r="K166" s="16">
        <v>31.88</v>
      </c>
      <c r="L166" s="16">
        <v>46.58</v>
      </c>
      <c r="M166" s="16"/>
      <c r="N166" s="16">
        <v>33.067046337000001</v>
      </c>
      <c r="O166" s="35">
        <v>2.7923530913999999</v>
      </c>
      <c r="P166" s="19" t="s">
        <v>15</v>
      </c>
      <c r="Q166" s="15" t="s">
        <v>708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272</v>
      </c>
      <c r="D167" s="18" t="s">
        <v>273</v>
      </c>
      <c r="E167" s="18">
        <v>0</v>
      </c>
      <c r="F167" s="17">
        <v>11.95</v>
      </c>
      <c r="G167" s="17">
        <v>10.47</v>
      </c>
      <c r="H167" s="17">
        <v>9</v>
      </c>
      <c r="I167" s="16"/>
      <c r="J167" s="17">
        <v>12.36</v>
      </c>
      <c r="K167" s="17">
        <v>15.3</v>
      </c>
      <c r="L167" s="17">
        <v>20.059999999999999</v>
      </c>
      <c r="M167" s="17"/>
      <c r="N167" s="17">
        <v>33.355055166</v>
      </c>
      <c r="O167" s="17">
        <v>91.447494863000003</v>
      </c>
      <c r="P167" s="18" t="s">
        <v>15</v>
      </c>
      <c r="Q167" s="14" t="s">
        <v>709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274</v>
      </c>
      <c r="D168" s="19" t="s">
        <v>275</v>
      </c>
      <c r="E168" s="19">
        <v>7</v>
      </c>
      <c r="F168" s="16">
        <v>20.49</v>
      </c>
      <c r="G168" s="16">
        <v>19.170000000000002</v>
      </c>
      <c r="H168" s="16">
        <v>17.850000000000001</v>
      </c>
      <c r="I168" s="16"/>
      <c r="J168" s="16">
        <v>22.24</v>
      </c>
      <c r="K168" s="16">
        <v>24.87</v>
      </c>
      <c r="L168" s="16">
        <v>29.13</v>
      </c>
      <c r="M168" s="16"/>
      <c r="N168" s="16">
        <v>67.465871571999998</v>
      </c>
      <c r="O168" s="35">
        <v>70.10837047599999</v>
      </c>
      <c r="P168" s="19" t="s">
        <v>18</v>
      </c>
      <c r="Q168" s="15" t="s">
        <v>710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276</v>
      </c>
      <c r="D169" s="18" t="s">
        <v>277</v>
      </c>
      <c r="E169" s="18">
        <v>7</v>
      </c>
      <c r="F169" s="17">
        <v>10.35</v>
      </c>
      <c r="G169" s="17">
        <v>9.4</v>
      </c>
      <c r="H169" s="17">
        <v>8.4600000000000009</v>
      </c>
      <c r="I169" s="16"/>
      <c r="J169" s="17">
        <v>10.72</v>
      </c>
      <c r="K169" s="17">
        <v>12.6</v>
      </c>
      <c r="L169" s="17">
        <v>15.65</v>
      </c>
      <c r="M169" s="17"/>
      <c r="N169" s="17">
        <v>64.919053398000003</v>
      </c>
      <c r="O169" s="17">
        <v>4.7780718570999996</v>
      </c>
      <c r="P169" s="18" t="s">
        <v>18</v>
      </c>
      <c r="Q169" s="14" t="s">
        <v>711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278</v>
      </c>
      <c r="D170" s="19" t="s">
        <v>279</v>
      </c>
      <c r="E170" s="19">
        <v>7</v>
      </c>
      <c r="F170" s="16">
        <v>14.99</v>
      </c>
      <c r="G170" s="16">
        <v>13.08</v>
      </c>
      <c r="H170" s="16">
        <v>11.17</v>
      </c>
      <c r="I170" s="16"/>
      <c r="J170" s="16">
        <v>16.57</v>
      </c>
      <c r="K170" s="16">
        <v>20.38</v>
      </c>
      <c r="L170" s="16">
        <v>26.56</v>
      </c>
      <c r="M170" s="16"/>
      <c r="N170" s="16">
        <v>55.972901720000003</v>
      </c>
      <c r="O170" s="35">
        <v>69.528281524000008</v>
      </c>
      <c r="P170" s="19" t="s">
        <v>18</v>
      </c>
      <c r="Q170" s="15" t="s">
        <v>712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280</v>
      </c>
      <c r="D171" s="18" t="s">
        <v>281</v>
      </c>
      <c r="E171" s="18">
        <v>4</v>
      </c>
      <c r="F171" s="17">
        <v>1.79</v>
      </c>
      <c r="G171" s="17">
        <v>1.17</v>
      </c>
      <c r="H171" s="17">
        <v>0.56000000000000005</v>
      </c>
      <c r="I171" s="16"/>
      <c r="J171" s="17">
        <v>3.07</v>
      </c>
      <c r="K171" s="17">
        <v>4.29</v>
      </c>
      <c r="L171" s="17">
        <v>6.27</v>
      </c>
      <c r="M171" s="17"/>
      <c r="N171" s="17">
        <v>64.891966705000002</v>
      </c>
      <c r="O171" s="17">
        <v>16.582236667</v>
      </c>
      <c r="P171" s="18" t="s">
        <v>18</v>
      </c>
      <c r="Q171" s="14" t="s">
        <v>713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282</v>
      </c>
      <c r="D172" s="19" t="s">
        <v>283</v>
      </c>
      <c r="E172" s="19">
        <v>4</v>
      </c>
      <c r="F172" s="16">
        <v>144.69999999999999</v>
      </c>
      <c r="G172" s="16">
        <v>122.3</v>
      </c>
      <c r="H172" s="16">
        <v>99.9</v>
      </c>
      <c r="I172" s="16"/>
      <c r="J172" s="16">
        <v>185.23</v>
      </c>
      <c r="K172" s="16">
        <v>230.02</v>
      </c>
      <c r="L172" s="16">
        <v>302.5</v>
      </c>
      <c r="M172" s="16"/>
      <c r="N172" s="16">
        <v>61.450094692999997</v>
      </c>
      <c r="O172" s="35">
        <v>9.2882473332999993</v>
      </c>
      <c r="P172" s="19" t="s">
        <v>18</v>
      </c>
      <c r="Q172" s="15" t="s">
        <v>714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447</v>
      </c>
      <c r="D173" s="18" t="s">
        <v>448</v>
      </c>
      <c r="E173" s="18">
        <v>4</v>
      </c>
      <c r="F173" s="17">
        <v>7.3</v>
      </c>
      <c r="G173" s="17">
        <v>5.86</v>
      </c>
      <c r="H173" s="17">
        <v>4.43</v>
      </c>
      <c r="I173" s="16"/>
      <c r="J173" s="17">
        <v>10.69</v>
      </c>
      <c r="K173" s="17">
        <v>13.55</v>
      </c>
      <c r="L173" s="17">
        <v>18.18</v>
      </c>
      <c r="M173" s="17"/>
      <c r="N173" s="17">
        <v>54.160646851000003</v>
      </c>
      <c r="O173" s="17">
        <v>2.0699394762000001</v>
      </c>
      <c r="P173" s="18" t="s">
        <v>18</v>
      </c>
      <c r="Q173" s="14" t="s">
        <v>715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284</v>
      </c>
      <c r="D174" s="19" t="s">
        <v>285</v>
      </c>
      <c r="E174" s="19">
        <v>7</v>
      </c>
      <c r="F174" s="16">
        <v>80.19</v>
      </c>
      <c r="G174" s="16">
        <v>73.53</v>
      </c>
      <c r="H174" s="16">
        <v>66.87</v>
      </c>
      <c r="I174" s="16"/>
      <c r="J174" s="16">
        <v>84.9</v>
      </c>
      <c r="K174" s="16">
        <v>98.21</v>
      </c>
      <c r="L174" s="16">
        <v>119.76</v>
      </c>
      <c r="M174" s="16"/>
      <c r="N174" s="16">
        <v>63.604235105999997</v>
      </c>
      <c r="O174" s="35">
        <v>54.894484428999995</v>
      </c>
      <c r="P174" s="19" t="s">
        <v>18</v>
      </c>
      <c r="Q174" s="15" t="s">
        <v>716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286</v>
      </c>
      <c r="D175" s="18" t="s">
        <v>287</v>
      </c>
      <c r="E175" s="18">
        <v>4</v>
      </c>
      <c r="F175" s="17">
        <v>2.4</v>
      </c>
      <c r="G175" s="17">
        <v>1.7</v>
      </c>
      <c r="H175" s="17">
        <v>1.01</v>
      </c>
      <c r="I175" s="16"/>
      <c r="J175" s="17">
        <v>4.13</v>
      </c>
      <c r="K175" s="17">
        <v>5.51</v>
      </c>
      <c r="L175" s="17">
        <v>7.75</v>
      </c>
      <c r="M175" s="17"/>
      <c r="N175" s="17">
        <v>53.169693547999998</v>
      </c>
      <c r="O175" s="17">
        <v>22.889092476000002</v>
      </c>
      <c r="P175" s="18" t="s">
        <v>18</v>
      </c>
      <c r="Q175" s="14" t="s">
        <v>717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476</v>
      </c>
      <c r="D176" s="19" t="s">
        <v>477</v>
      </c>
      <c r="E176" s="19">
        <v>4</v>
      </c>
      <c r="F176" s="16">
        <v>10.1</v>
      </c>
      <c r="G176" s="16">
        <v>9.16</v>
      </c>
      <c r="H176" s="16">
        <v>8.23</v>
      </c>
      <c r="I176" s="16"/>
      <c r="J176" s="16">
        <v>10.83</v>
      </c>
      <c r="K176" s="16">
        <v>12.69</v>
      </c>
      <c r="L176" s="16">
        <v>15.71</v>
      </c>
      <c r="M176" s="16"/>
      <c r="N176" s="16">
        <v>45.050840469999997</v>
      </c>
      <c r="O176" s="35">
        <v>2.1277919928999998</v>
      </c>
      <c r="P176" s="19" t="s">
        <v>15</v>
      </c>
      <c r="Q176" s="15" t="s">
        <v>718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288</v>
      </c>
      <c r="D177" s="18" t="s">
        <v>289</v>
      </c>
      <c r="E177" s="18">
        <v>3</v>
      </c>
      <c r="F177" s="17">
        <v>5.59</v>
      </c>
      <c r="G177" s="17">
        <v>4.93</v>
      </c>
      <c r="H177" s="17">
        <v>4.2699999999999996</v>
      </c>
      <c r="I177" s="16"/>
      <c r="J177" s="17">
        <v>5.91</v>
      </c>
      <c r="K177" s="17">
        <v>7.22</v>
      </c>
      <c r="L177" s="17">
        <v>9.34</v>
      </c>
      <c r="M177" s="17"/>
      <c r="N177" s="17">
        <v>32.407463499000002</v>
      </c>
      <c r="O177" s="17">
        <v>36.841315047999998</v>
      </c>
      <c r="P177" s="18" t="s">
        <v>15</v>
      </c>
      <c r="Q177" s="14" t="s">
        <v>719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290</v>
      </c>
      <c r="D178" s="19" t="s">
        <v>291</v>
      </c>
      <c r="E178" s="19">
        <v>1</v>
      </c>
      <c r="F178" s="16">
        <v>232.61</v>
      </c>
      <c r="G178" s="16">
        <v>182.56</v>
      </c>
      <c r="H178" s="16">
        <v>132.51</v>
      </c>
      <c r="I178" s="16"/>
      <c r="J178" s="16">
        <v>248.14</v>
      </c>
      <c r="K178" s="16">
        <v>348.23</v>
      </c>
      <c r="L178" s="16">
        <v>510.2</v>
      </c>
      <c r="M178" s="16"/>
      <c r="N178" s="16">
        <v>44.699481677999998</v>
      </c>
      <c r="O178" s="35">
        <v>5.0809916991000001</v>
      </c>
      <c r="P178" s="19" t="s">
        <v>15</v>
      </c>
      <c r="Q178" s="15" t="s">
        <v>720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292</v>
      </c>
      <c r="D179" s="18" t="s">
        <v>293</v>
      </c>
      <c r="E179" s="18">
        <v>9</v>
      </c>
      <c r="F179" s="17">
        <v>51.95</v>
      </c>
      <c r="G179" s="17">
        <v>44.27</v>
      </c>
      <c r="H179" s="17">
        <v>36.590000000000003</v>
      </c>
      <c r="I179" s="16"/>
      <c r="J179" s="17">
        <v>55.44</v>
      </c>
      <c r="K179" s="17">
        <v>70.790000000000006</v>
      </c>
      <c r="L179" s="17">
        <v>95.62</v>
      </c>
      <c r="M179" s="17"/>
      <c r="N179" s="17">
        <v>55.133503674000004</v>
      </c>
      <c r="O179" s="17">
        <v>867.94780610000009</v>
      </c>
      <c r="P179" s="18" t="s">
        <v>18</v>
      </c>
      <c r="Q179" s="14" t="s">
        <v>721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292</v>
      </c>
      <c r="D180" s="19" t="s">
        <v>295</v>
      </c>
      <c r="E180" s="19">
        <v>9</v>
      </c>
      <c r="F180" s="16">
        <v>46.9</v>
      </c>
      <c r="G180" s="16">
        <v>40.450000000000003</v>
      </c>
      <c r="H180" s="16">
        <v>34</v>
      </c>
      <c r="I180" s="16"/>
      <c r="J180" s="16">
        <v>49.99</v>
      </c>
      <c r="K180" s="16">
        <v>62.88</v>
      </c>
      <c r="L180" s="16">
        <v>83.75</v>
      </c>
      <c r="M180" s="16"/>
      <c r="N180" s="16">
        <v>55.044971203999999</v>
      </c>
      <c r="O180" s="35">
        <v>2656.4614100000003</v>
      </c>
      <c r="P180" s="19" t="s">
        <v>18</v>
      </c>
      <c r="Q180" s="15" t="s">
        <v>722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296</v>
      </c>
      <c r="D181" s="18" t="s">
        <v>297</v>
      </c>
      <c r="E181" s="18">
        <v>6</v>
      </c>
      <c r="F181" s="17">
        <v>13.5</v>
      </c>
      <c r="G181" s="17">
        <v>11.98</v>
      </c>
      <c r="H181" s="17">
        <v>10.46</v>
      </c>
      <c r="I181" s="16"/>
      <c r="J181" s="17">
        <v>13.81</v>
      </c>
      <c r="K181" s="17">
        <v>16.84</v>
      </c>
      <c r="L181" s="17">
        <v>21.76</v>
      </c>
      <c r="M181" s="17"/>
      <c r="N181" s="17">
        <v>52.788813486999999</v>
      </c>
      <c r="O181" s="17">
        <v>52.108686714000001</v>
      </c>
      <c r="P181" s="18" t="s">
        <v>15</v>
      </c>
      <c r="Q181" s="14" t="s">
        <v>723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436</v>
      </c>
      <c r="D182" s="19" t="s">
        <v>298</v>
      </c>
      <c r="E182" s="19">
        <v>5</v>
      </c>
      <c r="F182" s="16">
        <v>61.95</v>
      </c>
      <c r="G182" s="16">
        <v>51.2</v>
      </c>
      <c r="H182" s="16">
        <v>40.46</v>
      </c>
      <c r="I182" s="16"/>
      <c r="J182" s="16">
        <v>64.040000000000006</v>
      </c>
      <c r="K182" s="16">
        <v>85.52</v>
      </c>
      <c r="L182" s="16">
        <v>120.29</v>
      </c>
      <c r="M182" s="16"/>
      <c r="N182" s="16">
        <v>43.512488040000001</v>
      </c>
      <c r="O182" s="35">
        <v>986.88150170999995</v>
      </c>
      <c r="P182" s="19" t="s">
        <v>15</v>
      </c>
      <c r="Q182" s="15" t="s">
        <v>724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439</v>
      </c>
      <c r="D183" s="18" t="s">
        <v>299</v>
      </c>
      <c r="E183" s="18">
        <v>7</v>
      </c>
      <c r="F183" s="17">
        <v>3.72</v>
      </c>
      <c r="G183" s="17">
        <v>3.34</v>
      </c>
      <c r="H183" s="17">
        <v>2.96</v>
      </c>
      <c r="I183" s="16"/>
      <c r="J183" s="17">
        <v>4.04</v>
      </c>
      <c r="K183" s="17">
        <v>4.79</v>
      </c>
      <c r="L183" s="17">
        <v>6.01</v>
      </c>
      <c r="M183" s="17"/>
      <c r="N183" s="17">
        <v>63.165748698000002</v>
      </c>
      <c r="O183" s="17">
        <v>15.820382809</v>
      </c>
      <c r="P183" s="18" t="s">
        <v>18</v>
      </c>
      <c r="Q183" s="14" t="s">
        <v>725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300</v>
      </c>
      <c r="D184" s="19" t="s">
        <v>301</v>
      </c>
      <c r="E184" s="19">
        <v>10</v>
      </c>
      <c r="F184" s="16">
        <v>15.58</v>
      </c>
      <c r="G184" s="16">
        <v>13.84</v>
      </c>
      <c r="H184" s="16">
        <v>12.1</v>
      </c>
      <c r="I184" s="16"/>
      <c r="J184" s="16">
        <v>16.170000000000002</v>
      </c>
      <c r="K184" s="16">
        <v>19.64</v>
      </c>
      <c r="L184" s="16">
        <v>25.26</v>
      </c>
      <c r="M184" s="16"/>
      <c r="N184" s="16">
        <v>88.191642779999995</v>
      </c>
      <c r="O184" s="35">
        <v>16.70688019</v>
      </c>
      <c r="P184" s="19" t="s">
        <v>18</v>
      </c>
      <c r="Q184" s="15" t="s">
        <v>726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440</v>
      </c>
      <c r="D185" s="18" t="s">
        <v>302</v>
      </c>
      <c r="E185" s="18">
        <v>0</v>
      </c>
      <c r="F185" s="17">
        <v>12.84</v>
      </c>
      <c r="G185" s="17">
        <v>11.61</v>
      </c>
      <c r="H185" s="17">
        <v>10.39</v>
      </c>
      <c r="I185" s="16"/>
      <c r="J185" s="17">
        <v>13.16</v>
      </c>
      <c r="K185" s="17">
        <v>15.6</v>
      </c>
      <c r="L185" s="17">
        <v>19.55</v>
      </c>
      <c r="M185" s="17"/>
      <c r="N185" s="17">
        <v>41.277439872000002</v>
      </c>
      <c r="O185" s="17">
        <v>54.962905524</v>
      </c>
      <c r="P185" s="18" t="s">
        <v>15</v>
      </c>
      <c r="Q185" s="14" t="s">
        <v>727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470</v>
      </c>
      <c r="D186" s="19" t="s">
        <v>303</v>
      </c>
      <c r="E186" s="19">
        <v>7</v>
      </c>
      <c r="F186" s="16">
        <v>51.22</v>
      </c>
      <c r="G186" s="16">
        <v>47.56</v>
      </c>
      <c r="H186" s="16">
        <v>43.9</v>
      </c>
      <c r="I186" s="16"/>
      <c r="J186" s="16">
        <v>55.72</v>
      </c>
      <c r="K186" s="16">
        <v>63.03</v>
      </c>
      <c r="L186" s="16">
        <v>74.87</v>
      </c>
      <c r="M186" s="16"/>
      <c r="N186" s="16">
        <v>45.543495458000002</v>
      </c>
      <c r="O186" s="35">
        <v>99.644932619000002</v>
      </c>
      <c r="P186" s="19" t="s">
        <v>18</v>
      </c>
      <c r="Q186" s="15" t="s">
        <v>728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729</v>
      </c>
      <c r="D187" s="18" t="s">
        <v>491</v>
      </c>
      <c r="E187" s="18">
        <v>0</v>
      </c>
      <c r="F187" s="17">
        <v>2.35</v>
      </c>
      <c r="G187" s="17">
        <v>1.84</v>
      </c>
      <c r="H187" s="17">
        <v>1.34</v>
      </c>
      <c r="I187" s="16"/>
      <c r="J187" s="17">
        <v>2.4700000000000002</v>
      </c>
      <c r="K187" s="17">
        <v>3.47</v>
      </c>
      <c r="L187" s="17">
        <v>5.09</v>
      </c>
      <c r="M187" s="17"/>
      <c r="N187" s="17">
        <v>36.597288296000002</v>
      </c>
      <c r="O187" s="17">
        <v>1.4617142381000001</v>
      </c>
      <c r="P187" s="18" t="s">
        <v>15</v>
      </c>
      <c r="Q187" s="14" t="s">
        <v>730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474</v>
      </c>
      <c r="D188" s="19" t="s">
        <v>304</v>
      </c>
      <c r="E188" s="19">
        <v>7</v>
      </c>
      <c r="F188" s="16">
        <v>4.6399999999999997</v>
      </c>
      <c r="G188" s="16">
        <v>4.33</v>
      </c>
      <c r="H188" s="16">
        <v>4.0199999999999996</v>
      </c>
      <c r="I188" s="16"/>
      <c r="J188" s="16">
        <v>4.8</v>
      </c>
      <c r="K188" s="16">
        <v>5.41</v>
      </c>
      <c r="L188" s="16">
        <v>6.41</v>
      </c>
      <c r="M188" s="16"/>
      <c r="N188" s="16">
        <v>69.652966762000005</v>
      </c>
      <c r="O188" s="35">
        <v>5.1268547142999994</v>
      </c>
      <c r="P188" s="19" t="s">
        <v>18</v>
      </c>
      <c r="Q188" s="15" t="s">
        <v>731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511</v>
      </c>
      <c r="D189" s="18" t="s">
        <v>305</v>
      </c>
      <c r="E189" s="18">
        <v>7</v>
      </c>
      <c r="F189" s="17">
        <v>20.16</v>
      </c>
      <c r="G189" s="17">
        <v>18.13</v>
      </c>
      <c r="H189" s="17">
        <v>16.11</v>
      </c>
      <c r="I189" s="16"/>
      <c r="J189" s="17">
        <v>22.09</v>
      </c>
      <c r="K189" s="17">
        <v>26.13</v>
      </c>
      <c r="L189" s="17">
        <v>32.68</v>
      </c>
      <c r="M189" s="17"/>
      <c r="N189" s="17">
        <v>46.748617893000002</v>
      </c>
      <c r="O189" s="17">
        <v>9.9799146667000009</v>
      </c>
      <c r="P189" s="18" t="s">
        <v>18</v>
      </c>
      <c r="Q189" s="14" t="s">
        <v>732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733</v>
      </c>
      <c r="E190" s="19">
        <v>0</v>
      </c>
      <c r="F190" s="16">
        <v>7.63</v>
      </c>
      <c r="G190" s="16">
        <v>6.83</v>
      </c>
      <c r="H190" s="16">
        <v>6.03</v>
      </c>
      <c r="I190" s="16"/>
      <c r="J190" s="16">
        <v>7.95</v>
      </c>
      <c r="K190" s="16">
        <v>9.5399999999999991</v>
      </c>
      <c r="L190" s="16">
        <v>12.12</v>
      </c>
      <c r="M190" s="16"/>
      <c r="N190" s="16">
        <v>34.066758727</v>
      </c>
      <c r="O190" s="35">
        <v>1.9345948095000001</v>
      </c>
      <c r="P190" s="19" t="s">
        <v>15</v>
      </c>
      <c r="Q190" s="15" t="s">
        <v>734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485</v>
      </c>
      <c r="D191" s="18" t="s">
        <v>306</v>
      </c>
      <c r="E191" s="18">
        <v>0</v>
      </c>
      <c r="F191" s="17">
        <v>1.83</v>
      </c>
      <c r="G191" s="17">
        <v>1.55</v>
      </c>
      <c r="H191" s="17">
        <v>1.27</v>
      </c>
      <c r="I191" s="16"/>
      <c r="J191" s="17">
        <v>1.96</v>
      </c>
      <c r="K191" s="17">
        <v>2.5099999999999998</v>
      </c>
      <c r="L191" s="17">
        <v>3.4</v>
      </c>
      <c r="M191" s="17"/>
      <c r="N191" s="17">
        <v>33.079355786000001</v>
      </c>
      <c r="O191" s="17">
        <v>9.8701125714000018</v>
      </c>
      <c r="P191" s="18" t="s">
        <v>15</v>
      </c>
      <c r="Q191" s="14" t="s">
        <v>735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478</v>
      </c>
      <c r="D192" s="19" t="s">
        <v>307</v>
      </c>
      <c r="E192" s="19">
        <v>0</v>
      </c>
      <c r="F192" s="16">
        <v>1.92</v>
      </c>
      <c r="G192" s="16">
        <v>1.62</v>
      </c>
      <c r="H192" s="16">
        <v>1.33</v>
      </c>
      <c r="I192" s="16"/>
      <c r="J192" s="16">
        <v>2.06</v>
      </c>
      <c r="K192" s="16">
        <v>2.64</v>
      </c>
      <c r="L192" s="16">
        <v>3.58</v>
      </c>
      <c r="M192" s="16"/>
      <c r="N192" s="16">
        <v>35.498924682000002</v>
      </c>
      <c r="O192" s="35">
        <v>5.0284388571000003</v>
      </c>
      <c r="P192" s="19" t="s">
        <v>15</v>
      </c>
      <c r="Q192" s="15" t="s">
        <v>736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457</v>
      </c>
      <c r="D193" s="18" t="s">
        <v>308</v>
      </c>
      <c r="E193" s="18">
        <v>3</v>
      </c>
      <c r="F193" s="17">
        <v>21.88</v>
      </c>
      <c r="G193" s="17">
        <v>20.010000000000002</v>
      </c>
      <c r="H193" s="17">
        <v>18.14</v>
      </c>
      <c r="I193" s="16"/>
      <c r="J193" s="17">
        <v>22.79</v>
      </c>
      <c r="K193" s="17">
        <v>26.52</v>
      </c>
      <c r="L193" s="17">
        <v>32.549999999999997</v>
      </c>
      <c r="M193" s="17"/>
      <c r="N193" s="17">
        <v>33.236119346999999</v>
      </c>
      <c r="O193" s="17">
        <v>239.06506766999999</v>
      </c>
      <c r="P193" s="18" t="s">
        <v>15</v>
      </c>
      <c r="Q193" s="14" t="s">
        <v>737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458</v>
      </c>
      <c r="D194" s="19" t="s">
        <v>309</v>
      </c>
      <c r="E194" s="19">
        <v>0</v>
      </c>
      <c r="F194" s="16">
        <v>0.5</v>
      </c>
      <c r="G194" s="16">
        <v>0.28000000000000003</v>
      </c>
      <c r="H194" s="16">
        <v>0.06</v>
      </c>
      <c r="I194" s="16"/>
      <c r="J194" s="16">
        <v>0.54</v>
      </c>
      <c r="K194" s="16">
        <v>0.97</v>
      </c>
      <c r="L194" s="16">
        <v>1.67</v>
      </c>
      <c r="M194" s="16"/>
      <c r="N194" s="16">
        <v>36.286015226000004</v>
      </c>
      <c r="O194" s="35">
        <v>10.705351571</v>
      </c>
      <c r="P194" s="19" t="s">
        <v>15</v>
      </c>
      <c r="Q194" s="15" t="s">
        <v>738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471</v>
      </c>
      <c r="D195" s="18" t="s">
        <v>310</v>
      </c>
      <c r="E195" s="18">
        <v>3</v>
      </c>
      <c r="F195" s="17">
        <v>5.31</v>
      </c>
      <c r="G195" s="17">
        <v>4.53</v>
      </c>
      <c r="H195" s="17">
        <v>3.76</v>
      </c>
      <c r="I195" s="16"/>
      <c r="J195" s="17">
        <v>7.02</v>
      </c>
      <c r="K195" s="17">
        <v>8.56</v>
      </c>
      <c r="L195" s="17">
        <v>11.06</v>
      </c>
      <c r="M195" s="17"/>
      <c r="N195" s="17">
        <v>49.539329252999998</v>
      </c>
      <c r="O195" s="17">
        <v>25.033282237999998</v>
      </c>
      <c r="P195" s="18" t="s">
        <v>18</v>
      </c>
      <c r="Q195" s="14" t="s">
        <v>739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528</v>
      </c>
      <c r="D196" s="19" t="s">
        <v>529</v>
      </c>
      <c r="E196" s="19">
        <v>0</v>
      </c>
      <c r="F196" s="16">
        <v>0.59</v>
      </c>
      <c r="G196" s="16">
        <v>-0.08</v>
      </c>
      <c r="H196" s="16">
        <v>-0.75</v>
      </c>
      <c r="I196" s="16"/>
      <c r="J196" s="16">
        <v>0.67</v>
      </c>
      <c r="K196" s="16">
        <v>2.0099999999999998</v>
      </c>
      <c r="L196" s="16">
        <v>4.2</v>
      </c>
      <c r="M196" s="16"/>
      <c r="N196" s="16">
        <v>22.007726795</v>
      </c>
      <c r="O196" s="35">
        <v>4.4327024285999999</v>
      </c>
      <c r="P196" s="19" t="s">
        <v>15</v>
      </c>
      <c r="Q196" s="15" t="s">
        <v>740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456</v>
      </c>
      <c r="D197" s="18" t="s">
        <v>311</v>
      </c>
      <c r="E197" s="18">
        <v>0</v>
      </c>
      <c r="F197" s="17">
        <v>37.340000000000003</v>
      </c>
      <c r="G197" s="17">
        <v>34.5</v>
      </c>
      <c r="H197" s="17">
        <v>31.66</v>
      </c>
      <c r="I197" s="16"/>
      <c r="J197" s="17">
        <v>38.74</v>
      </c>
      <c r="K197" s="17">
        <v>44.41</v>
      </c>
      <c r="L197" s="17">
        <v>53.59</v>
      </c>
      <c r="M197" s="17"/>
      <c r="N197" s="17">
        <v>35.162004037000003</v>
      </c>
      <c r="O197" s="17">
        <v>382.52418885999998</v>
      </c>
      <c r="P197" s="18" t="s">
        <v>15</v>
      </c>
      <c r="Q197" s="14" t="s">
        <v>741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465</v>
      </c>
      <c r="D198" s="19" t="s">
        <v>312</v>
      </c>
      <c r="E198" s="19">
        <v>7</v>
      </c>
      <c r="F198" s="16">
        <v>9.86</v>
      </c>
      <c r="G198" s="16">
        <v>8.82</v>
      </c>
      <c r="H198" s="16">
        <v>7.79</v>
      </c>
      <c r="I198" s="16"/>
      <c r="J198" s="16">
        <v>11.07</v>
      </c>
      <c r="K198" s="16">
        <v>13.13</v>
      </c>
      <c r="L198" s="16">
        <v>16.48</v>
      </c>
      <c r="M198" s="16"/>
      <c r="N198" s="16">
        <v>47.897326726999999</v>
      </c>
      <c r="O198" s="35">
        <v>17.005686524000001</v>
      </c>
      <c r="P198" s="19" t="s">
        <v>18</v>
      </c>
      <c r="Q198" s="15" t="s">
        <v>742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530</v>
      </c>
      <c r="D199" s="18" t="s">
        <v>531</v>
      </c>
      <c r="E199" s="18">
        <v>7</v>
      </c>
      <c r="F199" s="17">
        <v>490.96</v>
      </c>
      <c r="G199" s="17">
        <v>461.81</v>
      </c>
      <c r="H199" s="17">
        <v>432.66</v>
      </c>
      <c r="I199" s="16"/>
      <c r="J199" s="17">
        <v>512.28</v>
      </c>
      <c r="K199" s="17">
        <v>570.57000000000005</v>
      </c>
      <c r="L199" s="17">
        <v>664.91</v>
      </c>
      <c r="M199" s="17"/>
      <c r="N199" s="17">
        <v>56.893622849000003</v>
      </c>
      <c r="O199" s="17">
        <v>1.1681015424000001</v>
      </c>
      <c r="P199" s="18" t="s">
        <v>18</v>
      </c>
      <c r="Q199" s="14" t="s">
        <v>743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313</v>
      </c>
      <c r="D200" s="19" t="s">
        <v>314</v>
      </c>
      <c r="E200" s="19">
        <v>0</v>
      </c>
      <c r="F200" s="16">
        <v>6.98</v>
      </c>
      <c r="G200" s="16">
        <v>6.33</v>
      </c>
      <c r="H200" s="16">
        <v>5.68</v>
      </c>
      <c r="I200" s="16"/>
      <c r="J200" s="16">
        <v>7.04</v>
      </c>
      <c r="K200" s="16">
        <v>8.33</v>
      </c>
      <c r="L200" s="16">
        <v>10.42</v>
      </c>
      <c r="M200" s="16"/>
      <c r="N200" s="16">
        <v>36.464921625000002</v>
      </c>
      <c r="O200" s="35">
        <v>2.5631956667</v>
      </c>
      <c r="P200" s="19" t="s">
        <v>15</v>
      </c>
      <c r="Q200" s="15" t="s">
        <v>744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532</v>
      </c>
      <c r="D201" s="18" t="s">
        <v>315</v>
      </c>
      <c r="E201" s="18">
        <v>3</v>
      </c>
      <c r="F201" s="17">
        <v>15.92</v>
      </c>
      <c r="G201" s="17">
        <v>14.65</v>
      </c>
      <c r="H201" s="17">
        <v>13.39</v>
      </c>
      <c r="I201" s="16"/>
      <c r="J201" s="17">
        <v>16.329999999999998</v>
      </c>
      <c r="K201" s="17">
        <v>18.850000000000001</v>
      </c>
      <c r="L201" s="17">
        <v>22.94</v>
      </c>
      <c r="M201" s="17"/>
      <c r="N201" s="17">
        <v>39.443583771999997</v>
      </c>
      <c r="O201" s="17">
        <v>237.25085923999998</v>
      </c>
      <c r="P201" s="18" t="s">
        <v>15</v>
      </c>
      <c r="Q201" s="14" t="s">
        <v>745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316</v>
      </c>
      <c r="D202" s="19" t="s">
        <v>317</v>
      </c>
      <c r="E202" s="19">
        <v>7</v>
      </c>
      <c r="F202" s="16">
        <v>171.82</v>
      </c>
      <c r="G202" s="16">
        <v>154.46</v>
      </c>
      <c r="H202" s="16">
        <v>137.1</v>
      </c>
      <c r="I202" s="16"/>
      <c r="J202" s="16">
        <v>176.59</v>
      </c>
      <c r="K202" s="16">
        <v>211.3</v>
      </c>
      <c r="L202" s="16">
        <v>267.45999999999998</v>
      </c>
      <c r="M202" s="16"/>
      <c r="N202" s="16">
        <v>64.999968816999996</v>
      </c>
      <c r="O202" s="35">
        <v>605.6707562900001</v>
      </c>
      <c r="P202" s="19" t="s">
        <v>18</v>
      </c>
      <c r="Q202" s="15" t="s">
        <v>746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747</v>
      </c>
      <c r="D203" s="18" t="s">
        <v>748</v>
      </c>
      <c r="E203" s="18">
        <v>1</v>
      </c>
      <c r="F203" s="17">
        <v>38.75</v>
      </c>
      <c r="G203" s="17">
        <v>29.29</v>
      </c>
      <c r="H203" s="17">
        <v>19.829999999999998</v>
      </c>
      <c r="I203" s="16"/>
      <c r="J203" s="17">
        <v>40.65</v>
      </c>
      <c r="K203" s="17">
        <v>59.56</v>
      </c>
      <c r="L203" s="17">
        <v>90.16</v>
      </c>
      <c r="M203" s="17"/>
      <c r="N203" s="17">
        <v>37.175345667999999</v>
      </c>
      <c r="O203" s="17">
        <v>1.4964932909999999</v>
      </c>
      <c r="P203" s="18" t="s">
        <v>15</v>
      </c>
      <c r="Q203" s="14" t="s">
        <v>749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318</v>
      </c>
      <c r="D204" s="19" t="s">
        <v>453</v>
      </c>
      <c r="E204" s="19">
        <v>5</v>
      </c>
      <c r="F204" s="16">
        <v>9.73</v>
      </c>
      <c r="G204" s="16">
        <v>8.5500000000000007</v>
      </c>
      <c r="H204" s="16">
        <v>7.38</v>
      </c>
      <c r="I204" s="16"/>
      <c r="J204" s="16">
        <v>10.029999999999999</v>
      </c>
      <c r="K204" s="16">
        <v>12.37</v>
      </c>
      <c r="L204" s="16">
        <v>16.18</v>
      </c>
      <c r="M204" s="16"/>
      <c r="N204" s="16">
        <v>48.491431356</v>
      </c>
      <c r="O204" s="35">
        <v>2.0201384286000001</v>
      </c>
      <c r="P204" s="19" t="s">
        <v>15</v>
      </c>
      <c r="Q204" s="15" t="s">
        <v>750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318</v>
      </c>
      <c r="D205" s="18" t="s">
        <v>319</v>
      </c>
      <c r="E205" s="18">
        <v>5</v>
      </c>
      <c r="F205" s="17">
        <v>8.14</v>
      </c>
      <c r="G205" s="17">
        <v>7.52</v>
      </c>
      <c r="H205" s="17">
        <v>6.9</v>
      </c>
      <c r="I205" s="16"/>
      <c r="J205" s="17">
        <v>8.32</v>
      </c>
      <c r="K205" s="17">
        <v>9.5500000000000007</v>
      </c>
      <c r="L205" s="17">
        <v>11.56</v>
      </c>
      <c r="M205" s="17"/>
      <c r="N205" s="17">
        <v>49.559034679</v>
      </c>
      <c r="O205" s="17">
        <v>13.96498019</v>
      </c>
      <c r="P205" s="18" t="s">
        <v>15</v>
      </c>
      <c r="Q205" s="14" t="s">
        <v>751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318</v>
      </c>
      <c r="D206" s="19" t="s">
        <v>320</v>
      </c>
      <c r="E206" s="19">
        <v>5</v>
      </c>
      <c r="F206" s="16">
        <v>42.43</v>
      </c>
      <c r="G206" s="16">
        <v>38.799999999999997</v>
      </c>
      <c r="H206" s="16">
        <v>35.18</v>
      </c>
      <c r="I206" s="16"/>
      <c r="J206" s="16">
        <v>43.43</v>
      </c>
      <c r="K206" s="16">
        <v>50.67</v>
      </c>
      <c r="L206" s="16">
        <v>62.38</v>
      </c>
      <c r="M206" s="16"/>
      <c r="N206" s="16">
        <v>48.911051913999998</v>
      </c>
      <c r="O206" s="35">
        <v>88.432721619000006</v>
      </c>
      <c r="P206" s="19" t="s">
        <v>15</v>
      </c>
      <c r="Q206" s="15" t="s">
        <v>752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321</v>
      </c>
      <c r="D207" s="18" t="s">
        <v>533</v>
      </c>
      <c r="E207" s="18">
        <v>3</v>
      </c>
      <c r="F207" s="17">
        <v>14.76</v>
      </c>
      <c r="G207" s="17">
        <v>13.39</v>
      </c>
      <c r="H207" s="17">
        <v>12.03</v>
      </c>
      <c r="I207" s="16"/>
      <c r="J207" s="17">
        <v>15.16</v>
      </c>
      <c r="K207" s="17">
        <v>17.88</v>
      </c>
      <c r="L207" s="17">
        <v>22.3</v>
      </c>
      <c r="M207" s="17"/>
      <c r="N207" s="17">
        <v>38.534423889999999</v>
      </c>
      <c r="O207" s="17">
        <v>1.5113882381000001</v>
      </c>
      <c r="P207" s="18" t="s">
        <v>15</v>
      </c>
      <c r="Q207" s="14" t="s">
        <v>753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321</v>
      </c>
      <c r="D208" s="19" t="s">
        <v>475</v>
      </c>
      <c r="E208" s="19">
        <v>0</v>
      </c>
      <c r="F208" s="16">
        <v>14.97</v>
      </c>
      <c r="G208" s="16">
        <v>13.59</v>
      </c>
      <c r="H208" s="16">
        <v>12.21</v>
      </c>
      <c r="I208" s="16"/>
      <c r="J208" s="16">
        <v>15.29</v>
      </c>
      <c r="K208" s="16">
        <v>18.04</v>
      </c>
      <c r="L208" s="16">
        <v>22.5</v>
      </c>
      <c r="M208" s="16"/>
      <c r="N208" s="16">
        <v>35.010773905999997</v>
      </c>
      <c r="O208" s="35">
        <v>1.713445619</v>
      </c>
      <c r="P208" s="19" t="s">
        <v>15</v>
      </c>
      <c r="Q208" s="15" t="s">
        <v>754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321</v>
      </c>
      <c r="D209" s="18" t="s">
        <v>322</v>
      </c>
      <c r="E209" s="18">
        <v>3</v>
      </c>
      <c r="F209" s="17">
        <v>29.68</v>
      </c>
      <c r="G209" s="17">
        <v>26.99</v>
      </c>
      <c r="H209" s="17">
        <v>24.3</v>
      </c>
      <c r="I209" s="16"/>
      <c r="J209" s="17">
        <v>30.16</v>
      </c>
      <c r="K209" s="17">
        <v>35.53</v>
      </c>
      <c r="L209" s="17">
        <v>44.23</v>
      </c>
      <c r="M209" s="17"/>
      <c r="N209" s="17">
        <v>35.218551488999999</v>
      </c>
      <c r="O209" s="17">
        <v>87.942827000000008</v>
      </c>
      <c r="P209" s="18" t="s">
        <v>15</v>
      </c>
      <c r="Q209" s="14" t="s">
        <v>755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323</v>
      </c>
      <c r="D210" s="19" t="s">
        <v>324</v>
      </c>
      <c r="E210" s="19">
        <v>0</v>
      </c>
      <c r="F210" s="16">
        <v>16.13</v>
      </c>
      <c r="G210" s="16">
        <v>13.77</v>
      </c>
      <c r="H210" s="16">
        <v>11.42</v>
      </c>
      <c r="I210" s="16"/>
      <c r="J210" s="16">
        <v>16.600000000000001</v>
      </c>
      <c r="K210" s="16">
        <v>21.3</v>
      </c>
      <c r="L210" s="16">
        <v>28.92</v>
      </c>
      <c r="M210" s="16"/>
      <c r="N210" s="16">
        <v>24.563603473000001</v>
      </c>
      <c r="O210" s="35">
        <v>59.285535951999996</v>
      </c>
      <c r="P210" s="19" t="s">
        <v>15</v>
      </c>
      <c r="Q210" s="15" t="s">
        <v>756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325</v>
      </c>
      <c r="D211" s="18" t="s">
        <v>326</v>
      </c>
      <c r="E211" s="18">
        <v>7</v>
      </c>
      <c r="F211" s="17">
        <v>5.42</v>
      </c>
      <c r="G211" s="17">
        <v>5.0999999999999996</v>
      </c>
      <c r="H211" s="17">
        <v>4.79</v>
      </c>
      <c r="I211" s="16"/>
      <c r="J211" s="17">
        <v>5.65</v>
      </c>
      <c r="K211" s="17">
        <v>6.27</v>
      </c>
      <c r="L211" s="17">
        <v>7.29</v>
      </c>
      <c r="M211" s="17"/>
      <c r="N211" s="17">
        <v>61.015359834999998</v>
      </c>
      <c r="O211" s="17">
        <v>2.3380604286</v>
      </c>
      <c r="P211" s="18" t="s">
        <v>18</v>
      </c>
      <c r="Q211" s="14" t="s">
        <v>757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327</v>
      </c>
      <c r="D212" s="19" t="s">
        <v>328</v>
      </c>
      <c r="E212" s="19">
        <v>4</v>
      </c>
      <c r="F212" s="16">
        <v>12.06</v>
      </c>
      <c r="G212" s="16">
        <v>10.37</v>
      </c>
      <c r="H212" s="16">
        <v>8.69</v>
      </c>
      <c r="I212" s="16"/>
      <c r="J212" s="16">
        <v>12.96</v>
      </c>
      <c r="K212" s="16">
        <v>16.32</v>
      </c>
      <c r="L212" s="16">
        <v>21.77</v>
      </c>
      <c r="M212" s="16"/>
      <c r="N212" s="16">
        <v>41.065993085000002</v>
      </c>
      <c r="O212" s="35">
        <v>18.252120904999998</v>
      </c>
      <c r="P212" s="19" t="s">
        <v>15</v>
      </c>
      <c r="Q212" s="15" t="s">
        <v>758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329</v>
      </c>
      <c r="D213" s="18" t="s">
        <v>330</v>
      </c>
      <c r="E213" s="18">
        <v>7</v>
      </c>
      <c r="F213" s="17" t="s">
        <v>35</v>
      </c>
      <c r="G213" s="17" t="s">
        <v>35</v>
      </c>
      <c r="H213" s="17" t="s">
        <v>35</v>
      </c>
      <c r="I213" s="16"/>
      <c r="J213" s="17" t="s">
        <v>35</v>
      </c>
      <c r="K213" s="17" t="s">
        <v>35</v>
      </c>
      <c r="L213" s="17" t="s">
        <v>35</v>
      </c>
      <c r="M213" s="17"/>
      <c r="N213" s="17">
        <v>68.185521023999996</v>
      </c>
      <c r="O213" s="17">
        <v>65.601804826000006</v>
      </c>
      <c r="P213" s="18" t="s">
        <v>18</v>
      </c>
      <c r="Q213" s="14" t="s">
        <v>35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331</v>
      </c>
      <c r="D214" s="19" t="s">
        <v>332</v>
      </c>
      <c r="E214" s="19">
        <v>1</v>
      </c>
      <c r="F214" s="16">
        <v>6.39</v>
      </c>
      <c r="G214" s="16">
        <v>4.6399999999999997</v>
      </c>
      <c r="H214" s="16">
        <v>2.89</v>
      </c>
      <c r="I214" s="16"/>
      <c r="J214" s="16">
        <v>6.68</v>
      </c>
      <c r="K214" s="16">
        <v>10.17</v>
      </c>
      <c r="L214" s="16">
        <v>15.83</v>
      </c>
      <c r="M214" s="16"/>
      <c r="N214" s="16">
        <v>41.005334998000002</v>
      </c>
      <c r="O214" s="35">
        <v>74.183334810000005</v>
      </c>
      <c r="P214" s="19" t="s">
        <v>15</v>
      </c>
      <c r="Q214" s="15" t="s">
        <v>759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454</v>
      </c>
      <c r="D215" s="18" t="s">
        <v>455</v>
      </c>
      <c r="E215" s="18">
        <v>7</v>
      </c>
      <c r="F215" s="17">
        <v>32.6</v>
      </c>
      <c r="G215" s="17">
        <v>26.25</v>
      </c>
      <c r="H215" s="17">
        <v>19.91</v>
      </c>
      <c r="I215" s="16"/>
      <c r="J215" s="17">
        <v>36.299999999999997</v>
      </c>
      <c r="K215" s="17">
        <v>48.98</v>
      </c>
      <c r="L215" s="17">
        <v>69.5</v>
      </c>
      <c r="M215" s="17"/>
      <c r="N215" s="17">
        <v>70.231945929999995</v>
      </c>
      <c r="O215" s="17">
        <v>2.5793159971000001</v>
      </c>
      <c r="P215" s="18" t="s">
        <v>18</v>
      </c>
      <c r="Q215" s="14" t="s">
        <v>760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333</v>
      </c>
      <c r="D216" s="19" t="s">
        <v>334</v>
      </c>
      <c r="E216" s="19">
        <v>7</v>
      </c>
      <c r="F216" s="16">
        <v>12.06</v>
      </c>
      <c r="G216" s="16">
        <v>10.67</v>
      </c>
      <c r="H216" s="16">
        <v>9.2899999999999991</v>
      </c>
      <c r="I216" s="16"/>
      <c r="J216" s="16">
        <v>14.24</v>
      </c>
      <c r="K216" s="16">
        <v>17</v>
      </c>
      <c r="L216" s="16">
        <v>21.47</v>
      </c>
      <c r="M216" s="16"/>
      <c r="N216" s="16">
        <v>55.192584496999999</v>
      </c>
      <c r="O216" s="35">
        <v>52.892934142999998</v>
      </c>
      <c r="P216" s="19" t="s">
        <v>18</v>
      </c>
      <c r="Q216" s="15" t="s">
        <v>761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335</v>
      </c>
      <c r="D217" s="18" t="s">
        <v>336</v>
      </c>
      <c r="E217" s="18">
        <v>3</v>
      </c>
      <c r="F217" s="17">
        <v>17.29</v>
      </c>
      <c r="G217" s="17">
        <v>15.61</v>
      </c>
      <c r="H217" s="17">
        <v>13.93</v>
      </c>
      <c r="I217" s="16"/>
      <c r="J217" s="17">
        <v>17.7</v>
      </c>
      <c r="K217" s="17">
        <v>21.05</v>
      </c>
      <c r="L217" s="17">
        <v>26.49</v>
      </c>
      <c r="M217" s="17"/>
      <c r="N217" s="17">
        <v>37.200160402000002</v>
      </c>
      <c r="O217" s="17">
        <v>59.690685666999997</v>
      </c>
      <c r="P217" s="18" t="s">
        <v>15</v>
      </c>
      <c r="Q217" s="14" t="s">
        <v>762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337</v>
      </c>
      <c r="D218" s="19" t="s">
        <v>338</v>
      </c>
      <c r="E218" s="19">
        <v>0</v>
      </c>
      <c r="F218" s="16">
        <v>18.149999999999999</v>
      </c>
      <c r="G218" s="16">
        <v>16.239999999999998</v>
      </c>
      <c r="H218" s="16">
        <v>14.34</v>
      </c>
      <c r="I218" s="16"/>
      <c r="J218" s="16">
        <v>18.84</v>
      </c>
      <c r="K218" s="16">
        <v>22.64</v>
      </c>
      <c r="L218" s="16">
        <v>28.8</v>
      </c>
      <c r="M218" s="16"/>
      <c r="N218" s="16">
        <v>39.527559814</v>
      </c>
      <c r="O218" s="35">
        <v>126.31349033000001</v>
      </c>
      <c r="P218" s="19" t="s">
        <v>15</v>
      </c>
      <c r="Q218" s="15" t="s">
        <v>763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339</v>
      </c>
      <c r="D219" s="18" t="s">
        <v>340</v>
      </c>
      <c r="E219" s="18">
        <v>1</v>
      </c>
      <c r="F219" s="17">
        <v>71.260000000000005</v>
      </c>
      <c r="G219" s="17">
        <v>63.47</v>
      </c>
      <c r="H219" s="17">
        <v>55.68</v>
      </c>
      <c r="I219" s="16"/>
      <c r="J219" s="17">
        <v>76.010000000000005</v>
      </c>
      <c r="K219" s="17">
        <v>91.58</v>
      </c>
      <c r="L219" s="17">
        <v>116.79</v>
      </c>
      <c r="M219" s="17"/>
      <c r="N219" s="17">
        <v>44.014287162000002</v>
      </c>
      <c r="O219" s="17">
        <v>29.079976290999998</v>
      </c>
      <c r="P219" s="18" t="s">
        <v>15</v>
      </c>
      <c r="Q219" s="14" t="s">
        <v>764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341</v>
      </c>
      <c r="D220" s="19" t="s">
        <v>342</v>
      </c>
      <c r="E220" s="19">
        <v>4</v>
      </c>
      <c r="F220" s="16">
        <v>12.25</v>
      </c>
      <c r="G220" s="16">
        <v>10.17</v>
      </c>
      <c r="H220" s="16">
        <v>8.09</v>
      </c>
      <c r="I220" s="16"/>
      <c r="J220" s="16">
        <v>14.58</v>
      </c>
      <c r="K220" s="16">
        <v>18.73</v>
      </c>
      <c r="L220" s="16">
        <v>25.46</v>
      </c>
      <c r="M220" s="16"/>
      <c r="N220" s="16">
        <v>75.372359807999999</v>
      </c>
      <c r="O220" s="35">
        <v>35.338676483</v>
      </c>
      <c r="P220" s="19" t="s">
        <v>18</v>
      </c>
      <c r="Q220" s="15" t="s">
        <v>765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343</v>
      </c>
      <c r="D221" s="18" t="s">
        <v>344</v>
      </c>
      <c r="E221" s="18">
        <v>0</v>
      </c>
      <c r="F221" s="17">
        <v>46.51</v>
      </c>
      <c r="G221" s="17">
        <v>42.4</v>
      </c>
      <c r="H221" s="17">
        <v>38.29</v>
      </c>
      <c r="I221" s="16"/>
      <c r="J221" s="17">
        <v>47.47</v>
      </c>
      <c r="K221" s="17">
        <v>55.68</v>
      </c>
      <c r="L221" s="17">
        <v>68.97</v>
      </c>
      <c r="M221" s="17"/>
      <c r="N221" s="17">
        <v>31.334556465999999</v>
      </c>
      <c r="O221" s="17">
        <v>399.95015175999998</v>
      </c>
      <c r="P221" s="18" t="s">
        <v>15</v>
      </c>
      <c r="Q221" s="14" t="s">
        <v>766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443</v>
      </c>
      <c r="D222" s="19" t="s">
        <v>444</v>
      </c>
      <c r="E222" s="19">
        <v>0</v>
      </c>
      <c r="F222" s="16">
        <v>4.01</v>
      </c>
      <c r="G222" s="16">
        <v>3.59</v>
      </c>
      <c r="H222" s="16">
        <v>3.17</v>
      </c>
      <c r="I222" s="16"/>
      <c r="J222" s="16">
        <v>4.1100000000000003</v>
      </c>
      <c r="K222" s="16">
        <v>4.9400000000000004</v>
      </c>
      <c r="L222" s="16">
        <v>6.29</v>
      </c>
      <c r="M222" s="16"/>
      <c r="N222" s="16">
        <v>37.027976580000001</v>
      </c>
      <c r="O222" s="35">
        <v>2.8597815237999997</v>
      </c>
      <c r="P222" s="19" t="s">
        <v>15</v>
      </c>
      <c r="Q222" s="15" t="s">
        <v>767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345</v>
      </c>
      <c r="D223" s="18" t="s">
        <v>512</v>
      </c>
      <c r="E223" s="18">
        <v>7</v>
      </c>
      <c r="F223" s="17">
        <v>14.5</v>
      </c>
      <c r="G223" s="17">
        <v>13.84</v>
      </c>
      <c r="H223" s="17">
        <v>13.19</v>
      </c>
      <c r="I223" s="16"/>
      <c r="J223" s="17">
        <v>15.13</v>
      </c>
      <c r="K223" s="17">
        <v>16.43</v>
      </c>
      <c r="L223" s="17">
        <v>18.54</v>
      </c>
      <c r="M223" s="17"/>
      <c r="N223" s="17">
        <v>51.292846281999999</v>
      </c>
      <c r="O223" s="17">
        <v>1.269681619</v>
      </c>
      <c r="P223" s="18" t="s">
        <v>18</v>
      </c>
      <c r="Q223" s="14" t="s">
        <v>768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345</v>
      </c>
      <c r="D224" s="19" t="s">
        <v>346</v>
      </c>
      <c r="E224" s="19">
        <v>7</v>
      </c>
      <c r="F224" s="16">
        <v>14.97</v>
      </c>
      <c r="G224" s="16">
        <v>14.25</v>
      </c>
      <c r="H224" s="16">
        <v>13.54</v>
      </c>
      <c r="I224" s="16"/>
      <c r="J224" s="16">
        <v>15.49</v>
      </c>
      <c r="K224" s="16">
        <v>16.91</v>
      </c>
      <c r="L224" s="16">
        <v>19.22</v>
      </c>
      <c r="M224" s="16"/>
      <c r="N224" s="16">
        <v>54.920914164999999</v>
      </c>
      <c r="O224" s="35">
        <v>2.8891558095000001</v>
      </c>
      <c r="P224" s="19" t="s">
        <v>18</v>
      </c>
      <c r="Q224" s="15" t="s">
        <v>769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345</v>
      </c>
      <c r="D225" s="18" t="s">
        <v>347</v>
      </c>
      <c r="E225" s="18">
        <v>7</v>
      </c>
      <c r="F225" s="17">
        <v>44.35</v>
      </c>
      <c r="G225" s="17">
        <v>42.23</v>
      </c>
      <c r="H225" s="17">
        <v>40.119999999999997</v>
      </c>
      <c r="I225" s="16"/>
      <c r="J225" s="17">
        <v>46.11</v>
      </c>
      <c r="K225" s="17">
        <v>50.33</v>
      </c>
      <c r="L225" s="17">
        <v>57.16</v>
      </c>
      <c r="M225" s="17"/>
      <c r="N225" s="17">
        <v>53.152217714999999</v>
      </c>
      <c r="O225" s="17">
        <v>93.259570999999994</v>
      </c>
      <c r="P225" s="18" t="s">
        <v>18</v>
      </c>
      <c r="Q225" s="14" t="s">
        <v>770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348</v>
      </c>
      <c r="D226" s="19" t="s">
        <v>349</v>
      </c>
      <c r="E226" s="19">
        <v>7</v>
      </c>
      <c r="F226" s="16">
        <v>234.61</v>
      </c>
      <c r="G226" s="16">
        <v>217.24</v>
      </c>
      <c r="H226" s="16">
        <v>199.87</v>
      </c>
      <c r="I226" s="16"/>
      <c r="J226" s="16">
        <v>251.79</v>
      </c>
      <c r="K226" s="16">
        <v>286.52</v>
      </c>
      <c r="L226" s="16">
        <v>342.71</v>
      </c>
      <c r="M226" s="16"/>
      <c r="N226" s="16">
        <v>61.270905577000001</v>
      </c>
      <c r="O226" s="35">
        <v>16.420115699</v>
      </c>
      <c r="P226" s="19" t="s">
        <v>18</v>
      </c>
      <c r="Q226" s="15" t="s">
        <v>771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492</v>
      </c>
      <c r="D227" s="18" t="s">
        <v>493</v>
      </c>
      <c r="E227" s="18">
        <v>0</v>
      </c>
      <c r="F227" s="17">
        <v>4.99</v>
      </c>
      <c r="G227" s="17">
        <v>4.5199999999999996</v>
      </c>
      <c r="H227" s="17">
        <v>4.0599999999999996</v>
      </c>
      <c r="I227" s="16"/>
      <c r="J227" s="17">
        <v>5.07</v>
      </c>
      <c r="K227" s="17">
        <v>5.99</v>
      </c>
      <c r="L227" s="17">
        <v>7.48</v>
      </c>
      <c r="M227" s="17"/>
      <c r="N227" s="17">
        <v>42.646335593000003</v>
      </c>
      <c r="O227" s="17">
        <v>1.8261967618999999</v>
      </c>
      <c r="P227" s="18" t="s">
        <v>15</v>
      </c>
      <c r="Q227" s="14" t="s">
        <v>772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350</v>
      </c>
      <c r="D228" s="19" t="s">
        <v>351</v>
      </c>
      <c r="E228" s="19">
        <v>4</v>
      </c>
      <c r="F228" s="16">
        <v>32.549999999999997</v>
      </c>
      <c r="G228" s="16">
        <v>28.24</v>
      </c>
      <c r="H228" s="16">
        <v>23.93</v>
      </c>
      <c r="I228" s="16"/>
      <c r="J228" s="16">
        <v>40.89</v>
      </c>
      <c r="K228" s="16">
        <v>49.5</v>
      </c>
      <c r="L228" s="16">
        <v>63.44</v>
      </c>
      <c r="M228" s="16"/>
      <c r="N228" s="16">
        <v>46.841181243999998</v>
      </c>
      <c r="O228" s="35">
        <v>10.861599714</v>
      </c>
      <c r="P228" s="19" t="s">
        <v>18</v>
      </c>
      <c r="Q228" s="15" t="s">
        <v>773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352</v>
      </c>
      <c r="D229" s="18" t="s">
        <v>353</v>
      </c>
      <c r="E229" s="18">
        <v>5</v>
      </c>
      <c r="F229" s="17">
        <v>39.39</v>
      </c>
      <c r="G229" s="17">
        <v>35.83</v>
      </c>
      <c r="H229" s="17">
        <v>32.270000000000003</v>
      </c>
      <c r="I229" s="16"/>
      <c r="J229" s="17">
        <v>40.049999999999997</v>
      </c>
      <c r="K229" s="17">
        <v>47.16</v>
      </c>
      <c r="L229" s="17">
        <v>58.66</v>
      </c>
      <c r="M229" s="17"/>
      <c r="N229" s="17">
        <v>39.5326582</v>
      </c>
      <c r="O229" s="17">
        <v>177.35697048</v>
      </c>
      <c r="P229" s="18" t="s">
        <v>15</v>
      </c>
      <c r="Q229" s="14" t="s">
        <v>774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354</v>
      </c>
      <c r="D230" s="19" t="s">
        <v>355</v>
      </c>
      <c r="E230" s="19">
        <v>4</v>
      </c>
      <c r="F230" s="16">
        <v>31.08</v>
      </c>
      <c r="G230" s="16">
        <v>27.18</v>
      </c>
      <c r="H230" s="16">
        <v>23.28</v>
      </c>
      <c r="I230" s="16"/>
      <c r="J230" s="16">
        <v>32.61</v>
      </c>
      <c r="K230" s="16">
        <v>40.4</v>
      </c>
      <c r="L230" s="16">
        <v>53.01</v>
      </c>
      <c r="M230" s="16"/>
      <c r="N230" s="16">
        <v>44.462709510000003</v>
      </c>
      <c r="O230" s="35">
        <v>75.37221919000001</v>
      </c>
      <c r="P230" s="19" t="s">
        <v>15</v>
      </c>
      <c r="Q230" s="15" t="s">
        <v>775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356</v>
      </c>
      <c r="D231" s="18" t="s">
        <v>357</v>
      </c>
      <c r="E231" s="18">
        <v>1</v>
      </c>
      <c r="F231" s="17">
        <v>57.01</v>
      </c>
      <c r="G231" s="17">
        <v>46.78</v>
      </c>
      <c r="H231" s="17">
        <v>36.56</v>
      </c>
      <c r="I231" s="16"/>
      <c r="J231" s="17">
        <v>59.62</v>
      </c>
      <c r="K231" s="17">
        <v>80.06</v>
      </c>
      <c r="L231" s="17">
        <v>113.15</v>
      </c>
      <c r="M231" s="17"/>
      <c r="N231" s="17">
        <v>45.398318451000002</v>
      </c>
      <c r="O231" s="17">
        <v>78.694173647</v>
      </c>
      <c r="P231" s="18" t="s">
        <v>15</v>
      </c>
      <c r="Q231" s="14" t="s">
        <v>776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358</v>
      </c>
      <c r="D232" s="19" t="s">
        <v>359</v>
      </c>
      <c r="E232" s="19">
        <v>6</v>
      </c>
      <c r="F232" s="16">
        <v>25.58</v>
      </c>
      <c r="G232" s="16">
        <v>23.28</v>
      </c>
      <c r="H232" s="16">
        <v>20.98</v>
      </c>
      <c r="I232" s="16"/>
      <c r="J232" s="16">
        <v>26.17</v>
      </c>
      <c r="K232" s="16">
        <v>30.76</v>
      </c>
      <c r="L232" s="16">
        <v>38.200000000000003</v>
      </c>
      <c r="M232" s="16"/>
      <c r="N232" s="16">
        <v>38.999041069999997</v>
      </c>
      <c r="O232" s="35">
        <v>126.10464452000001</v>
      </c>
      <c r="P232" s="19" t="s">
        <v>15</v>
      </c>
      <c r="Q232" s="15" t="s">
        <v>777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360</v>
      </c>
      <c r="D233" s="18" t="s">
        <v>361</v>
      </c>
      <c r="E233" s="18">
        <v>0</v>
      </c>
      <c r="F233" s="17">
        <v>32.26</v>
      </c>
      <c r="G233" s="17">
        <v>27.47</v>
      </c>
      <c r="H233" s="17">
        <v>22.68</v>
      </c>
      <c r="I233" s="16"/>
      <c r="J233" s="17">
        <v>33.72</v>
      </c>
      <c r="K233" s="17">
        <v>43.29</v>
      </c>
      <c r="L233" s="17">
        <v>58.79</v>
      </c>
      <c r="M233" s="17"/>
      <c r="N233" s="17">
        <v>31.674743272000001</v>
      </c>
      <c r="O233" s="17">
        <v>138.47555475999999</v>
      </c>
      <c r="P233" s="18" t="s">
        <v>15</v>
      </c>
      <c r="Q233" s="14" t="s">
        <v>778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362</v>
      </c>
      <c r="D234" s="19" t="s">
        <v>363</v>
      </c>
      <c r="E234" s="19">
        <v>0</v>
      </c>
      <c r="F234" s="16">
        <v>15.42</v>
      </c>
      <c r="G234" s="16">
        <v>14.31</v>
      </c>
      <c r="H234" s="16">
        <v>13.21</v>
      </c>
      <c r="I234" s="16"/>
      <c r="J234" s="16">
        <v>16.149999999999999</v>
      </c>
      <c r="K234" s="16">
        <v>18.350000000000001</v>
      </c>
      <c r="L234" s="16">
        <v>21.92</v>
      </c>
      <c r="M234" s="16"/>
      <c r="N234" s="16">
        <v>39.461007811999998</v>
      </c>
      <c r="O234" s="35">
        <v>11.948751857</v>
      </c>
      <c r="P234" s="19" t="s">
        <v>15</v>
      </c>
      <c r="Q234" s="15" t="s">
        <v>779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459</v>
      </c>
      <c r="D235" s="18" t="s">
        <v>460</v>
      </c>
      <c r="E235" s="18">
        <v>0</v>
      </c>
      <c r="F235" s="17">
        <v>5.4</v>
      </c>
      <c r="G235" s="17">
        <v>4.6900000000000004</v>
      </c>
      <c r="H235" s="17">
        <v>3.99</v>
      </c>
      <c r="I235" s="16"/>
      <c r="J235" s="17">
        <v>5.62</v>
      </c>
      <c r="K235" s="17">
        <v>7.02</v>
      </c>
      <c r="L235" s="17">
        <v>9.2899999999999991</v>
      </c>
      <c r="M235" s="17"/>
      <c r="N235" s="17">
        <v>33.537835964999999</v>
      </c>
      <c r="O235" s="17">
        <v>2.3513821428999999</v>
      </c>
      <c r="P235" s="18" t="s">
        <v>15</v>
      </c>
      <c r="Q235" s="14" t="s">
        <v>780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364</v>
      </c>
      <c r="D236" s="19" t="s">
        <v>365</v>
      </c>
      <c r="E236" s="19">
        <v>7</v>
      </c>
      <c r="F236" s="16">
        <v>14.82</v>
      </c>
      <c r="G236" s="16">
        <v>13.13</v>
      </c>
      <c r="H236" s="16">
        <v>11.45</v>
      </c>
      <c r="I236" s="16"/>
      <c r="J236" s="16">
        <v>16.03</v>
      </c>
      <c r="K236" s="16">
        <v>19.39</v>
      </c>
      <c r="L236" s="16">
        <v>24.83</v>
      </c>
      <c r="M236" s="16"/>
      <c r="N236" s="16">
        <v>64.930193161999995</v>
      </c>
      <c r="O236" s="35">
        <v>21.002228095</v>
      </c>
      <c r="P236" s="19" t="s">
        <v>18</v>
      </c>
      <c r="Q236" s="15" t="s">
        <v>781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366</v>
      </c>
      <c r="D237" s="18" t="s">
        <v>367</v>
      </c>
      <c r="E237" s="18">
        <v>3</v>
      </c>
      <c r="F237" s="17">
        <v>28.79</v>
      </c>
      <c r="G237" s="17">
        <v>25.48</v>
      </c>
      <c r="H237" s="17">
        <v>22.18</v>
      </c>
      <c r="I237" s="16"/>
      <c r="J237" s="17">
        <v>29.3</v>
      </c>
      <c r="K237" s="17">
        <v>35.9</v>
      </c>
      <c r="L237" s="17">
        <v>46.59</v>
      </c>
      <c r="M237" s="17"/>
      <c r="N237" s="17">
        <v>43.637914565000003</v>
      </c>
      <c r="O237" s="17">
        <v>160.75207229</v>
      </c>
      <c r="P237" s="18" t="s">
        <v>15</v>
      </c>
      <c r="Q237" s="14" t="s">
        <v>782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368</v>
      </c>
      <c r="D238" s="19" t="s">
        <v>369</v>
      </c>
      <c r="E238" s="19">
        <v>7</v>
      </c>
      <c r="F238" s="16">
        <v>6.89</v>
      </c>
      <c r="G238" s="16">
        <v>5.88</v>
      </c>
      <c r="H238" s="16">
        <v>4.88</v>
      </c>
      <c r="I238" s="16"/>
      <c r="J238" s="16">
        <v>7.76</v>
      </c>
      <c r="K238" s="16">
        <v>9.76</v>
      </c>
      <c r="L238" s="16">
        <v>13</v>
      </c>
      <c r="M238" s="16"/>
      <c r="N238" s="16">
        <v>52.830407821000001</v>
      </c>
      <c r="O238" s="35">
        <v>8.8975091429000006</v>
      </c>
      <c r="P238" s="19" t="s">
        <v>18</v>
      </c>
      <c r="Q238" s="15" t="s">
        <v>783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370</v>
      </c>
      <c r="D239" s="18" t="s">
        <v>371</v>
      </c>
      <c r="E239" s="18">
        <v>3</v>
      </c>
      <c r="F239" s="17">
        <v>60.02</v>
      </c>
      <c r="G239" s="17">
        <v>54.96</v>
      </c>
      <c r="H239" s="17">
        <v>49.9</v>
      </c>
      <c r="I239" s="16"/>
      <c r="J239" s="17">
        <v>61.98</v>
      </c>
      <c r="K239" s="17">
        <v>72.09</v>
      </c>
      <c r="L239" s="17">
        <v>88.46</v>
      </c>
      <c r="M239" s="17"/>
      <c r="N239" s="17">
        <v>38.836974144000003</v>
      </c>
      <c r="O239" s="17">
        <v>17.957413856999999</v>
      </c>
      <c r="P239" s="18" t="s">
        <v>15</v>
      </c>
      <c r="Q239" s="14" t="s">
        <v>784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372</v>
      </c>
      <c r="D240" s="19" t="s">
        <v>461</v>
      </c>
      <c r="E240" s="19">
        <v>10</v>
      </c>
      <c r="F240" s="16">
        <v>7.05</v>
      </c>
      <c r="G240" s="16">
        <v>6.45</v>
      </c>
      <c r="H240" s="16">
        <v>5.86</v>
      </c>
      <c r="I240" s="16"/>
      <c r="J240" s="16">
        <v>7.67</v>
      </c>
      <c r="K240" s="16">
        <v>8.85</v>
      </c>
      <c r="L240" s="16">
        <v>10.76</v>
      </c>
      <c r="M240" s="16"/>
      <c r="N240" s="16">
        <v>63.207466625999999</v>
      </c>
      <c r="O240" s="35">
        <v>3.4990256190000002</v>
      </c>
      <c r="P240" s="19" t="s">
        <v>18</v>
      </c>
      <c r="Q240" s="15" t="s">
        <v>785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372</v>
      </c>
      <c r="D241" s="18" t="s">
        <v>373</v>
      </c>
      <c r="E241" s="18">
        <v>7</v>
      </c>
      <c r="F241" s="17">
        <v>7.15</v>
      </c>
      <c r="G241" s="17">
        <v>6.52</v>
      </c>
      <c r="H241" s="17">
        <v>5.9</v>
      </c>
      <c r="I241" s="16"/>
      <c r="J241" s="17">
        <v>7.78</v>
      </c>
      <c r="K241" s="17">
        <v>9.02</v>
      </c>
      <c r="L241" s="17">
        <v>11.03</v>
      </c>
      <c r="M241" s="17"/>
      <c r="N241" s="17">
        <v>58.967002624000003</v>
      </c>
      <c r="O241" s="17">
        <v>90.088108951999999</v>
      </c>
      <c r="P241" s="18" t="s">
        <v>18</v>
      </c>
      <c r="Q241" s="14" t="s">
        <v>513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374</v>
      </c>
      <c r="D242" s="19" t="s">
        <v>375</v>
      </c>
      <c r="E242" s="19">
        <v>7</v>
      </c>
      <c r="F242" s="16">
        <v>85.71</v>
      </c>
      <c r="G242" s="16">
        <v>79.14</v>
      </c>
      <c r="H242" s="16">
        <v>72.58</v>
      </c>
      <c r="I242" s="16"/>
      <c r="J242" s="16">
        <v>91.62</v>
      </c>
      <c r="K242" s="16">
        <v>104.74</v>
      </c>
      <c r="L242" s="16">
        <v>125.98</v>
      </c>
      <c r="M242" s="16"/>
      <c r="N242" s="16">
        <v>51.771094427999998</v>
      </c>
      <c r="O242" s="35">
        <v>1564.469879</v>
      </c>
      <c r="P242" s="19" t="s">
        <v>18</v>
      </c>
      <c r="Q242" s="15" t="s">
        <v>786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376</v>
      </c>
      <c r="D243" s="18" t="s">
        <v>377</v>
      </c>
      <c r="E243" s="18">
        <v>0</v>
      </c>
      <c r="F243" s="17">
        <v>19.7</v>
      </c>
      <c r="G243" s="17">
        <v>18.43</v>
      </c>
      <c r="H243" s="17">
        <v>17.16</v>
      </c>
      <c r="I243" s="16"/>
      <c r="J243" s="17">
        <v>20.190000000000001</v>
      </c>
      <c r="K243" s="17">
        <v>22.72</v>
      </c>
      <c r="L243" s="17">
        <v>26.82</v>
      </c>
      <c r="M243" s="17"/>
      <c r="N243" s="17">
        <v>33.988309858999997</v>
      </c>
      <c r="O243" s="17">
        <v>6.9447960000000002</v>
      </c>
      <c r="P243" s="18" t="s">
        <v>15</v>
      </c>
      <c r="Q243" s="14" t="s">
        <v>787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378</v>
      </c>
      <c r="D244" s="19" t="s">
        <v>379</v>
      </c>
      <c r="E244" s="19">
        <v>7</v>
      </c>
      <c r="F244" s="16">
        <v>4.26</v>
      </c>
      <c r="G244" s="16">
        <v>3.69</v>
      </c>
      <c r="H244" s="16">
        <v>3.12</v>
      </c>
      <c r="I244" s="16"/>
      <c r="J244" s="16">
        <v>4.91</v>
      </c>
      <c r="K244" s="16">
        <v>6.04</v>
      </c>
      <c r="L244" s="16">
        <v>7.87</v>
      </c>
      <c r="M244" s="16"/>
      <c r="N244" s="16">
        <v>58.825705370999998</v>
      </c>
      <c r="O244" s="35">
        <v>79.393036190000004</v>
      </c>
      <c r="P244" s="19" t="s">
        <v>18</v>
      </c>
      <c r="Q244" s="15" t="s">
        <v>788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380</v>
      </c>
      <c r="D245" s="18" t="s">
        <v>381</v>
      </c>
      <c r="E245" s="18">
        <v>9</v>
      </c>
      <c r="F245" s="17">
        <v>32.96</v>
      </c>
      <c r="G245" s="17">
        <v>29.83</v>
      </c>
      <c r="H245" s="17">
        <v>26.71</v>
      </c>
      <c r="I245" s="16"/>
      <c r="J245" s="17">
        <v>34.200000000000003</v>
      </c>
      <c r="K245" s="17">
        <v>40.44</v>
      </c>
      <c r="L245" s="17">
        <v>50.55</v>
      </c>
      <c r="M245" s="17"/>
      <c r="N245" s="17">
        <v>58.856644072000002</v>
      </c>
      <c r="O245" s="17">
        <v>304.68422443000003</v>
      </c>
      <c r="P245" s="18" t="s">
        <v>18</v>
      </c>
      <c r="Q245" s="14" t="s">
        <v>789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494</v>
      </c>
      <c r="D246" s="19" t="s">
        <v>495</v>
      </c>
      <c r="E246" s="19">
        <v>0</v>
      </c>
      <c r="F246" s="16">
        <v>75.72</v>
      </c>
      <c r="G246" s="16">
        <v>68.400000000000006</v>
      </c>
      <c r="H246" s="16">
        <v>61.09</v>
      </c>
      <c r="I246" s="16"/>
      <c r="J246" s="16">
        <v>77.84</v>
      </c>
      <c r="K246" s="16">
        <v>92.46</v>
      </c>
      <c r="L246" s="16">
        <v>116.12</v>
      </c>
      <c r="M246" s="16"/>
      <c r="N246" s="16">
        <v>42.692022346000002</v>
      </c>
      <c r="O246" s="35">
        <v>1.4083732975999999</v>
      </c>
      <c r="P246" s="19" t="s">
        <v>15</v>
      </c>
      <c r="Q246" s="15" t="s">
        <v>790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382</v>
      </c>
      <c r="D247" s="18" t="s">
        <v>383</v>
      </c>
      <c r="E247" s="18">
        <v>7</v>
      </c>
      <c r="F247" s="17">
        <v>14.32</v>
      </c>
      <c r="G247" s="17">
        <v>12.92</v>
      </c>
      <c r="H247" s="17">
        <v>11.52</v>
      </c>
      <c r="I247" s="16"/>
      <c r="J247" s="17">
        <v>17.38</v>
      </c>
      <c r="K247" s="17">
        <v>20.170000000000002</v>
      </c>
      <c r="L247" s="17">
        <v>24.7</v>
      </c>
      <c r="M247" s="17"/>
      <c r="N247" s="17">
        <v>51.773243628000003</v>
      </c>
      <c r="O247" s="17">
        <v>17.948318048000001</v>
      </c>
      <c r="P247" s="18" t="s">
        <v>18</v>
      </c>
      <c r="Q247" s="14" t="s">
        <v>791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384</v>
      </c>
      <c r="D248" s="19" t="s">
        <v>385</v>
      </c>
      <c r="E248" s="19">
        <v>1</v>
      </c>
      <c r="F248" s="16">
        <v>26.14</v>
      </c>
      <c r="G248" s="16">
        <v>22.85</v>
      </c>
      <c r="H248" s="16">
        <v>19.57</v>
      </c>
      <c r="I248" s="16"/>
      <c r="J248" s="16">
        <v>27.28</v>
      </c>
      <c r="K248" s="16">
        <v>33.840000000000003</v>
      </c>
      <c r="L248" s="16">
        <v>44.47</v>
      </c>
      <c r="M248" s="16"/>
      <c r="N248" s="16">
        <v>40.746097204000002</v>
      </c>
      <c r="O248" s="35">
        <v>64.697253189999998</v>
      </c>
      <c r="P248" s="19" t="s">
        <v>15</v>
      </c>
      <c r="Q248" s="15" t="s">
        <v>792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468</v>
      </c>
      <c r="D249" s="18" t="s">
        <v>469</v>
      </c>
      <c r="E249" s="18">
        <v>7</v>
      </c>
      <c r="F249" s="17">
        <v>1.58</v>
      </c>
      <c r="G249" s="17">
        <v>1.35</v>
      </c>
      <c r="H249" s="17">
        <v>1.1299999999999999</v>
      </c>
      <c r="I249" s="16"/>
      <c r="J249" s="17">
        <v>1.86</v>
      </c>
      <c r="K249" s="17">
        <v>2.2999999999999998</v>
      </c>
      <c r="L249" s="17">
        <v>3.02</v>
      </c>
      <c r="M249" s="17"/>
      <c r="N249" s="17">
        <v>55.421365831999999</v>
      </c>
      <c r="O249" s="17">
        <v>2.3204078571000002</v>
      </c>
      <c r="P249" s="18" t="s">
        <v>18</v>
      </c>
      <c r="Q249" s="14" t="s">
        <v>793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386</v>
      </c>
      <c r="D250" s="19" t="s">
        <v>387</v>
      </c>
      <c r="E250" s="19">
        <v>0</v>
      </c>
      <c r="F250" s="16">
        <v>16.05</v>
      </c>
      <c r="G250" s="16">
        <v>14.74</v>
      </c>
      <c r="H250" s="16">
        <v>13.43</v>
      </c>
      <c r="I250" s="16"/>
      <c r="J250" s="16">
        <v>16.63</v>
      </c>
      <c r="K250" s="16">
        <v>19.239999999999998</v>
      </c>
      <c r="L250" s="16">
        <v>23.47</v>
      </c>
      <c r="M250" s="16"/>
      <c r="N250" s="16">
        <v>29.119445501000001</v>
      </c>
      <c r="O250" s="35">
        <v>20.531870619000003</v>
      </c>
      <c r="P250" s="19" t="s">
        <v>15</v>
      </c>
      <c r="Q250" s="15" t="s">
        <v>794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534</v>
      </c>
      <c r="D251" s="18" t="s">
        <v>535</v>
      </c>
      <c r="E251" s="18">
        <v>10</v>
      </c>
      <c r="F251" s="17">
        <v>40.46</v>
      </c>
      <c r="G251" s="17">
        <v>38.31</v>
      </c>
      <c r="H251" s="17">
        <v>36.17</v>
      </c>
      <c r="I251" s="16"/>
      <c r="J251" s="17">
        <v>43.93</v>
      </c>
      <c r="K251" s="17">
        <v>48.21</v>
      </c>
      <c r="L251" s="17">
        <v>55.14</v>
      </c>
      <c r="M251" s="17"/>
      <c r="N251" s="17">
        <v>63.878595349000001</v>
      </c>
      <c r="O251" s="17">
        <v>1.1979905976</v>
      </c>
      <c r="P251" s="18" t="s">
        <v>18</v>
      </c>
      <c r="Q251" s="14" t="s">
        <v>795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388</v>
      </c>
      <c r="D252" s="19" t="s">
        <v>389</v>
      </c>
      <c r="E252" s="19">
        <v>6</v>
      </c>
      <c r="F252" s="16">
        <v>47.3</v>
      </c>
      <c r="G252" s="16">
        <v>44.34</v>
      </c>
      <c r="H252" s="16">
        <v>41.39</v>
      </c>
      <c r="I252" s="16"/>
      <c r="J252" s="16">
        <v>49.05</v>
      </c>
      <c r="K252" s="16">
        <v>54.95</v>
      </c>
      <c r="L252" s="16">
        <v>64.510000000000005</v>
      </c>
      <c r="M252" s="16"/>
      <c r="N252" s="16">
        <v>40.468624963000003</v>
      </c>
      <c r="O252" s="35">
        <v>403.78592210000005</v>
      </c>
      <c r="P252" s="19" t="s">
        <v>15</v>
      </c>
      <c r="Q252" s="15" t="s">
        <v>796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437</v>
      </c>
      <c r="D253" s="18" t="s">
        <v>438</v>
      </c>
      <c r="E253" s="18">
        <v>10</v>
      </c>
      <c r="F253" s="17">
        <v>1924.17</v>
      </c>
      <c r="G253" s="17">
        <v>1586.04</v>
      </c>
      <c r="H253" s="17">
        <v>1247.92</v>
      </c>
      <c r="I253" s="16"/>
      <c r="J253" s="17">
        <v>2055.38</v>
      </c>
      <c r="K253" s="17">
        <v>2731.62</v>
      </c>
      <c r="L253" s="17">
        <v>3825.87</v>
      </c>
      <c r="M253" s="17"/>
      <c r="N253" s="17">
        <v>80.088378257000002</v>
      </c>
      <c r="O253" s="17">
        <v>3.4016691995000001</v>
      </c>
      <c r="P253" s="18" t="s">
        <v>18</v>
      </c>
      <c r="Q253" s="14" t="s">
        <v>797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390</v>
      </c>
      <c r="D254" s="19" t="s">
        <v>391</v>
      </c>
      <c r="E254" s="19">
        <v>3</v>
      </c>
      <c r="F254" s="16">
        <v>9.15</v>
      </c>
      <c r="G254" s="16">
        <v>8.5</v>
      </c>
      <c r="H254" s="16">
        <v>7.85</v>
      </c>
      <c r="I254" s="16"/>
      <c r="J254" s="16">
        <v>9.44</v>
      </c>
      <c r="K254" s="16">
        <v>10.73</v>
      </c>
      <c r="L254" s="16">
        <v>12.83</v>
      </c>
      <c r="M254" s="16"/>
      <c r="N254" s="16">
        <v>39.820210060999997</v>
      </c>
      <c r="O254" s="35">
        <v>3.9989640475999999</v>
      </c>
      <c r="P254" s="19" t="s">
        <v>15</v>
      </c>
      <c r="Q254" s="15" t="s">
        <v>798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392</v>
      </c>
      <c r="D255" s="18" t="s">
        <v>393</v>
      </c>
      <c r="E255" s="18">
        <v>3</v>
      </c>
      <c r="F255" s="17" t="s">
        <v>35</v>
      </c>
      <c r="G255" s="17" t="s">
        <v>35</v>
      </c>
      <c r="H255" s="17" t="s">
        <v>35</v>
      </c>
      <c r="I255" s="16"/>
      <c r="J255" s="17" t="s">
        <v>35</v>
      </c>
      <c r="K255" s="17" t="s">
        <v>35</v>
      </c>
      <c r="L255" s="17" t="s">
        <v>35</v>
      </c>
      <c r="M255" s="17"/>
      <c r="N255" s="17" t="s">
        <v>35</v>
      </c>
      <c r="O255" s="17" t="s">
        <v>35</v>
      </c>
      <c r="P255" s="18" t="s">
        <v>35</v>
      </c>
      <c r="Q255" s="14" t="s">
        <v>36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394</v>
      </c>
      <c r="D256" s="19" t="s">
        <v>395</v>
      </c>
      <c r="E256" s="19">
        <v>0</v>
      </c>
      <c r="F256" s="16">
        <v>10.69</v>
      </c>
      <c r="G256" s="16">
        <v>8.89</v>
      </c>
      <c r="H256" s="16">
        <v>7.09</v>
      </c>
      <c r="I256" s="16"/>
      <c r="J256" s="16">
        <v>11.19</v>
      </c>
      <c r="K256" s="16">
        <v>14.78</v>
      </c>
      <c r="L256" s="16">
        <v>20.6</v>
      </c>
      <c r="M256" s="16"/>
      <c r="N256" s="16">
        <v>29.621537475</v>
      </c>
      <c r="O256" s="35">
        <v>46.643671142999999</v>
      </c>
      <c r="P256" s="19" t="s">
        <v>15</v>
      </c>
      <c r="Q256" s="15" t="s">
        <v>799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536</v>
      </c>
      <c r="D257" s="18" t="s">
        <v>537</v>
      </c>
      <c r="E257" s="18">
        <v>2</v>
      </c>
      <c r="F257" s="17">
        <v>9.65</v>
      </c>
      <c r="G257" s="17">
        <v>9.2899999999999991</v>
      </c>
      <c r="H257" s="17">
        <v>8.93</v>
      </c>
      <c r="I257" s="16"/>
      <c r="J257" s="17">
        <v>9.8000000000000007</v>
      </c>
      <c r="K257" s="17">
        <v>10.51</v>
      </c>
      <c r="L257" s="17">
        <v>11.66</v>
      </c>
      <c r="M257" s="17"/>
      <c r="N257" s="17">
        <v>42.461449344999998</v>
      </c>
      <c r="O257" s="17">
        <v>2.2147015562000001</v>
      </c>
      <c r="P257" s="18" t="s">
        <v>15</v>
      </c>
      <c r="Q257" s="14" t="s">
        <v>800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538</v>
      </c>
      <c r="D258" s="19" t="s">
        <v>539</v>
      </c>
      <c r="E258" s="19">
        <v>7</v>
      </c>
      <c r="F258" s="16">
        <v>100.52</v>
      </c>
      <c r="G258" s="16">
        <v>93.6</v>
      </c>
      <c r="H258" s="16">
        <v>86.68</v>
      </c>
      <c r="I258" s="16"/>
      <c r="J258" s="16">
        <v>104.8</v>
      </c>
      <c r="K258" s="16">
        <v>118.63</v>
      </c>
      <c r="L258" s="16">
        <v>141.02000000000001</v>
      </c>
      <c r="M258" s="16"/>
      <c r="N258" s="16">
        <v>46.932132576000001</v>
      </c>
      <c r="O258" s="35">
        <v>7.1809331937999996</v>
      </c>
      <c r="P258" s="19" t="s">
        <v>18</v>
      </c>
      <c r="Q258" s="15" t="s">
        <v>801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540</v>
      </c>
      <c r="D259" s="18" t="s">
        <v>541</v>
      </c>
      <c r="E259" s="18">
        <v>3</v>
      </c>
      <c r="F259" s="17">
        <v>60.83</v>
      </c>
      <c r="G259" s="17">
        <v>57.69</v>
      </c>
      <c r="H259" s="17">
        <v>54.55</v>
      </c>
      <c r="I259" s="16"/>
      <c r="J259" s="17">
        <v>69.14</v>
      </c>
      <c r="K259" s="17">
        <v>75.41</v>
      </c>
      <c r="L259" s="17">
        <v>85.56</v>
      </c>
      <c r="M259" s="17"/>
      <c r="N259" s="17">
        <v>46.803255376000003</v>
      </c>
      <c r="O259" s="17">
        <v>1.0008049576</v>
      </c>
      <c r="P259" s="18" t="s">
        <v>18</v>
      </c>
      <c r="Q259" s="14" t="s">
        <v>802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803</v>
      </c>
      <c r="D260" s="19" t="s">
        <v>804</v>
      </c>
      <c r="E260" s="19">
        <v>7</v>
      </c>
      <c r="F260" s="16">
        <v>131.65</v>
      </c>
      <c r="G260" s="16">
        <v>122.59</v>
      </c>
      <c r="H260" s="16">
        <v>113.53</v>
      </c>
      <c r="I260" s="16"/>
      <c r="J260" s="16">
        <v>139.99</v>
      </c>
      <c r="K260" s="16">
        <v>158.1</v>
      </c>
      <c r="L260" s="16">
        <v>187.41</v>
      </c>
      <c r="M260" s="16"/>
      <c r="N260" s="16">
        <v>46.837605617000001</v>
      </c>
      <c r="O260" s="35">
        <v>1.17543986</v>
      </c>
      <c r="P260" s="19" t="s">
        <v>18</v>
      </c>
      <c r="Q260" s="15" t="s">
        <v>805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396</v>
      </c>
      <c r="D261" s="18" t="s">
        <v>397</v>
      </c>
      <c r="E261" s="18">
        <v>7</v>
      </c>
      <c r="F261" s="17">
        <v>195.61</v>
      </c>
      <c r="G261" s="17">
        <v>182.34</v>
      </c>
      <c r="H261" s="17">
        <v>169.08</v>
      </c>
      <c r="I261" s="16"/>
      <c r="J261" s="17">
        <v>203.69</v>
      </c>
      <c r="K261" s="17">
        <v>230.21</v>
      </c>
      <c r="L261" s="17">
        <v>273.13</v>
      </c>
      <c r="M261" s="17"/>
      <c r="N261" s="17">
        <v>45.713611471999997</v>
      </c>
      <c r="O261" s="17">
        <v>5.8696866566999999</v>
      </c>
      <c r="P261" s="18" t="s">
        <v>18</v>
      </c>
      <c r="Q261" s="14" t="s">
        <v>806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398</v>
      </c>
      <c r="D262" s="19" t="s">
        <v>399</v>
      </c>
      <c r="E262" s="19">
        <v>4</v>
      </c>
      <c r="F262" s="16">
        <v>46.85</v>
      </c>
      <c r="G262" s="16">
        <v>39.950000000000003</v>
      </c>
      <c r="H262" s="16">
        <v>33.06</v>
      </c>
      <c r="I262" s="16"/>
      <c r="J262" s="16">
        <v>62.93</v>
      </c>
      <c r="K262" s="16">
        <v>76.709999999999994</v>
      </c>
      <c r="L262" s="16">
        <v>99.01</v>
      </c>
      <c r="M262" s="16"/>
      <c r="N262" s="16">
        <v>73.886442865000006</v>
      </c>
      <c r="O262" s="35">
        <v>4.2226845070999994</v>
      </c>
      <c r="P262" s="19" t="s">
        <v>18</v>
      </c>
      <c r="Q262" s="15" t="s">
        <v>807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496</v>
      </c>
      <c r="D263" s="18" t="s">
        <v>497</v>
      </c>
      <c r="E263" s="18">
        <v>6</v>
      </c>
      <c r="F263" s="17">
        <v>101.81</v>
      </c>
      <c r="G263" s="17">
        <v>97.33</v>
      </c>
      <c r="H263" s="17">
        <v>92.85</v>
      </c>
      <c r="I263" s="16"/>
      <c r="J263" s="17">
        <v>112.77</v>
      </c>
      <c r="K263" s="17">
        <v>121.72</v>
      </c>
      <c r="L263" s="17">
        <v>136.21</v>
      </c>
      <c r="M263" s="17"/>
      <c r="N263" s="17">
        <v>63.536660089999998</v>
      </c>
      <c r="O263" s="17">
        <v>4.2029980804999996</v>
      </c>
      <c r="P263" s="18" t="s">
        <v>18</v>
      </c>
      <c r="Q263" s="14" t="s">
        <v>808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486</v>
      </c>
      <c r="D264" s="19" t="s">
        <v>487</v>
      </c>
      <c r="E264" s="19">
        <v>6</v>
      </c>
      <c r="F264" s="16">
        <v>90.8</v>
      </c>
      <c r="G264" s="16">
        <v>86.27</v>
      </c>
      <c r="H264" s="16">
        <v>81.739999999999995</v>
      </c>
      <c r="I264" s="16"/>
      <c r="J264" s="16">
        <v>100.06</v>
      </c>
      <c r="K264" s="16">
        <v>109.11</v>
      </c>
      <c r="L264" s="16">
        <v>123.76</v>
      </c>
      <c r="M264" s="16"/>
      <c r="N264" s="16">
        <v>66.742204009999995</v>
      </c>
      <c r="O264" s="35">
        <v>1.6503221780999999</v>
      </c>
      <c r="P264" s="19" t="s">
        <v>18</v>
      </c>
      <c r="Q264" s="15" t="s">
        <v>809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498</v>
      </c>
      <c r="D265" s="18" t="s">
        <v>499</v>
      </c>
      <c r="E265" s="18">
        <v>7</v>
      </c>
      <c r="F265" s="17">
        <v>40.57</v>
      </c>
      <c r="G265" s="17">
        <v>35.75</v>
      </c>
      <c r="H265" s="17">
        <v>30.93</v>
      </c>
      <c r="I265" s="16"/>
      <c r="J265" s="17">
        <v>51.84</v>
      </c>
      <c r="K265" s="17">
        <v>61.47</v>
      </c>
      <c r="L265" s="17">
        <v>77.06</v>
      </c>
      <c r="M265" s="17"/>
      <c r="N265" s="17">
        <v>47.709863044000002</v>
      </c>
      <c r="O265" s="17">
        <v>1.0970223418999998</v>
      </c>
      <c r="P265" s="18" t="s">
        <v>18</v>
      </c>
      <c r="Q265" s="14" t="s">
        <v>810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542</v>
      </c>
      <c r="D266" s="19" t="s">
        <v>543</v>
      </c>
      <c r="E266" s="19">
        <v>3</v>
      </c>
      <c r="F266" s="16">
        <v>45.9</v>
      </c>
      <c r="G266" s="16">
        <v>39.14</v>
      </c>
      <c r="H266" s="16">
        <v>32.380000000000003</v>
      </c>
      <c r="I266" s="16"/>
      <c r="J266" s="16">
        <v>47.7</v>
      </c>
      <c r="K266" s="16">
        <v>61.21</v>
      </c>
      <c r="L266" s="16">
        <v>83.08</v>
      </c>
      <c r="M266" s="16"/>
      <c r="N266" s="16">
        <v>42.923479821000001</v>
      </c>
      <c r="O266" s="35">
        <v>1.7012049362000001</v>
      </c>
      <c r="P266" s="19" t="s">
        <v>15</v>
      </c>
      <c r="Q266" s="15" t="s">
        <v>811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544</v>
      </c>
      <c r="D267" s="18" t="s">
        <v>545</v>
      </c>
      <c r="E267" s="18">
        <v>7</v>
      </c>
      <c r="F267" s="17">
        <v>46.09</v>
      </c>
      <c r="G267" s="17">
        <v>41.22</v>
      </c>
      <c r="H267" s="17">
        <v>36.36</v>
      </c>
      <c r="I267" s="16"/>
      <c r="J267" s="17">
        <v>55</v>
      </c>
      <c r="K267" s="17">
        <v>64.72</v>
      </c>
      <c r="L267" s="17">
        <v>80.459999999999994</v>
      </c>
      <c r="M267" s="17"/>
      <c r="N267" s="17">
        <v>66.446224516000001</v>
      </c>
      <c r="O267" s="17">
        <v>1.1961911124</v>
      </c>
      <c r="P267" s="18" t="s">
        <v>18</v>
      </c>
      <c r="Q267" s="14" t="s">
        <v>812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400</v>
      </c>
      <c r="D268" s="19" t="s">
        <v>401</v>
      </c>
      <c r="E268" s="19">
        <v>4</v>
      </c>
      <c r="F268" s="16">
        <v>86.53</v>
      </c>
      <c r="G268" s="16">
        <v>72.36</v>
      </c>
      <c r="H268" s="16">
        <v>58.2</v>
      </c>
      <c r="I268" s="16"/>
      <c r="J268" s="16">
        <v>119.5</v>
      </c>
      <c r="K268" s="16">
        <v>147.82</v>
      </c>
      <c r="L268" s="16">
        <v>193.65</v>
      </c>
      <c r="M268" s="16"/>
      <c r="N268" s="16">
        <v>67.390769520000006</v>
      </c>
      <c r="O268" s="35">
        <v>9.0027633481000002</v>
      </c>
      <c r="P268" s="19" t="s">
        <v>18</v>
      </c>
      <c r="Q268" s="15" t="s">
        <v>813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402</v>
      </c>
      <c r="D269" s="18" t="s">
        <v>403</v>
      </c>
      <c r="E269" s="18">
        <v>4</v>
      </c>
      <c r="F269" s="17">
        <v>33.07</v>
      </c>
      <c r="G269" s="17">
        <v>25.02</v>
      </c>
      <c r="H269" s="17">
        <v>16.98</v>
      </c>
      <c r="I269" s="16"/>
      <c r="J269" s="17">
        <v>53.1</v>
      </c>
      <c r="K269" s="17">
        <v>69.180000000000007</v>
      </c>
      <c r="L269" s="17">
        <v>95.21</v>
      </c>
      <c r="M269" s="17"/>
      <c r="N269" s="17">
        <v>51.765366075999999</v>
      </c>
      <c r="O269" s="17">
        <v>8.2702395424000006</v>
      </c>
      <c r="P269" s="18" t="s">
        <v>18</v>
      </c>
      <c r="Q269" s="14" t="s">
        <v>814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404</v>
      </c>
      <c r="D270" s="19" t="s">
        <v>405</v>
      </c>
      <c r="E270" s="19">
        <v>4</v>
      </c>
      <c r="F270" s="16">
        <v>50.16</v>
      </c>
      <c r="G270" s="16">
        <v>41.17</v>
      </c>
      <c r="H270" s="16">
        <v>32.18</v>
      </c>
      <c r="I270" s="16"/>
      <c r="J270" s="16">
        <v>72.150000000000006</v>
      </c>
      <c r="K270" s="16">
        <v>90.12</v>
      </c>
      <c r="L270" s="16">
        <v>119.2</v>
      </c>
      <c r="M270" s="16"/>
      <c r="N270" s="16">
        <v>65.633218482999993</v>
      </c>
      <c r="O270" s="35">
        <v>18.498819482999998</v>
      </c>
      <c r="P270" s="19" t="s">
        <v>18</v>
      </c>
      <c r="Q270" s="15"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816</v>
      </c>
      <c r="D271" s="18" t="s">
        <v>817</v>
      </c>
      <c r="E271" s="18">
        <v>10</v>
      </c>
      <c r="F271" s="17">
        <v>29.17</v>
      </c>
      <c r="G271" s="17">
        <v>27.17</v>
      </c>
      <c r="H271" s="17">
        <v>25.17</v>
      </c>
      <c r="I271" s="16"/>
      <c r="J271" s="17">
        <v>29.8</v>
      </c>
      <c r="K271" s="17">
        <v>33.79</v>
      </c>
      <c r="L271" s="17">
        <v>40.26</v>
      </c>
      <c r="M271" s="17"/>
      <c r="N271" s="17">
        <v>87.885856919000005</v>
      </c>
      <c r="O271" s="17">
        <v>1.0864586409999999</v>
      </c>
      <c r="P271" s="18" t="s">
        <v>18</v>
      </c>
      <c r="Q271" s="14" t="s">
        <v>818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819</v>
      </c>
      <c r="D272" s="19" t="s">
        <v>820</v>
      </c>
      <c r="E272" s="19">
        <v>3</v>
      </c>
      <c r="F272" s="16">
        <v>108.97</v>
      </c>
      <c r="G272" s="16">
        <v>99.99</v>
      </c>
      <c r="H272" s="16">
        <v>91.01</v>
      </c>
      <c r="I272" s="16"/>
      <c r="J272" s="16">
        <v>110.13</v>
      </c>
      <c r="K272" s="16">
        <v>128.08000000000001</v>
      </c>
      <c r="L272" s="16">
        <v>157.13</v>
      </c>
      <c r="M272" s="16"/>
      <c r="N272" s="16">
        <v>36.957153538</v>
      </c>
      <c r="O272" s="35">
        <v>1.6698880538</v>
      </c>
      <c r="P272" s="19" t="s">
        <v>15</v>
      </c>
      <c r="Q272" s="15" t="s">
        <v>821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449</v>
      </c>
      <c r="D273" s="18" t="s">
        <v>450</v>
      </c>
      <c r="E273" s="18">
        <v>2</v>
      </c>
      <c r="F273" s="17">
        <v>96.22</v>
      </c>
      <c r="G273" s="17">
        <v>92.31</v>
      </c>
      <c r="H273" s="17">
        <v>88.4</v>
      </c>
      <c r="I273" s="16"/>
      <c r="J273" s="17">
        <v>97.59</v>
      </c>
      <c r="K273" s="17">
        <v>105.4</v>
      </c>
      <c r="L273" s="17">
        <v>118.04</v>
      </c>
      <c r="M273" s="17"/>
      <c r="N273" s="17">
        <v>33.526125168999997</v>
      </c>
      <c r="O273" s="17">
        <v>3.1187052613999997</v>
      </c>
      <c r="P273" s="18" t="s">
        <v>15</v>
      </c>
      <c r="Q273" s="14" t="s">
        <v>822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823</v>
      </c>
      <c r="D274" s="19" t="s">
        <v>824</v>
      </c>
      <c r="E274" s="19">
        <v>10</v>
      </c>
      <c r="F274" s="16">
        <v>17.88</v>
      </c>
      <c r="G274" s="16">
        <v>16.760000000000002</v>
      </c>
      <c r="H274" s="16">
        <v>15.64</v>
      </c>
      <c r="I274" s="16"/>
      <c r="J274" s="16">
        <v>19.260000000000002</v>
      </c>
      <c r="K274" s="16">
        <v>21.49</v>
      </c>
      <c r="L274" s="16">
        <v>25.1</v>
      </c>
      <c r="M274" s="16"/>
      <c r="N274" s="16">
        <v>76.686041669000005</v>
      </c>
      <c r="O274" s="35">
        <v>1.2550750794999999</v>
      </c>
      <c r="P274" s="19" t="s">
        <v>18</v>
      </c>
      <c r="Q274" s="15" t="s">
        <v>825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406</v>
      </c>
      <c r="D275" s="18" t="s">
        <v>407</v>
      </c>
      <c r="E275" s="18">
        <v>7</v>
      </c>
      <c r="F275" s="17">
        <v>133.28</v>
      </c>
      <c r="G275" s="17">
        <v>126.65</v>
      </c>
      <c r="H275" s="17">
        <v>120.03</v>
      </c>
      <c r="I275" s="16"/>
      <c r="J275" s="17">
        <v>148.49</v>
      </c>
      <c r="K275" s="17">
        <v>161.72999999999999</v>
      </c>
      <c r="L275" s="17">
        <v>183.16</v>
      </c>
      <c r="M275" s="17"/>
      <c r="N275" s="17">
        <v>61.547989514000001</v>
      </c>
      <c r="O275" s="17">
        <v>6.8002777919000001</v>
      </c>
      <c r="P275" s="18" t="s">
        <v>18</v>
      </c>
      <c r="Q275" s="14" t="s">
        <v>826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481</v>
      </c>
      <c r="D276" s="19" t="s">
        <v>482</v>
      </c>
      <c r="E276" s="19">
        <v>4</v>
      </c>
      <c r="F276" s="16">
        <v>72.55</v>
      </c>
      <c r="G276" s="16">
        <v>60.6</v>
      </c>
      <c r="H276" s="16">
        <v>48.65</v>
      </c>
      <c r="I276" s="16"/>
      <c r="J276" s="16">
        <v>100</v>
      </c>
      <c r="K276" s="16">
        <v>123.89</v>
      </c>
      <c r="L276" s="16">
        <v>162.56</v>
      </c>
      <c r="M276" s="16"/>
      <c r="N276" s="16">
        <v>65.343148342999996</v>
      </c>
      <c r="O276" s="35">
        <v>1.7305712756999998</v>
      </c>
      <c r="P276" s="19" t="s">
        <v>18</v>
      </c>
      <c r="Q276" s="15" t="s">
        <v>827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408</v>
      </c>
      <c r="D277" s="18" t="s">
        <v>409</v>
      </c>
      <c r="E277" s="18">
        <v>7</v>
      </c>
      <c r="F277" s="17">
        <v>187.38</v>
      </c>
      <c r="G277" s="17">
        <v>174.52</v>
      </c>
      <c r="H277" s="17">
        <v>161.66999999999999</v>
      </c>
      <c r="I277" s="16"/>
      <c r="J277" s="17">
        <v>195.73</v>
      </c>
      <c r="K277" s="17">
        <v>221.43</v>
      </c>
      <c r="L277" s="17">
        <v>263.02</v>
      </c>
      <c r="M277" s="17"/>
      <c r="N277" s="17">
        <v>46.295288325000001</v>
      </c>
      <c r="O277" s="17">
        <v>817.41552193999996</v>
      </c>
      <c r="P277" s="18" t="s">
        <v>18</v>
      </c>
      <c r="Q277" s="14" t="s">
        <v>828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829</v>
      </c>
      <c r="D278" s="19" t="s">
        <v>830</v>
      </c>
      <c r="E278" s="19">
        <v>4</v>
      </c>
      <c r="F278" s="16">
        <v>152.52000000000001</v>
      </c>
      <c r="G278" s="16">
        <v>144.4</v>
      </c>
      <c r="H278" s="16">
        <v>136.28</v>
      </c>
      <c r="I278" s="16"/>
      <c r="J278" s="16">
        <v>158.13</v>
      </c>
      <c r="K278" s="16">
        <v>174.36</v>
      </c>
      <c r="L278" s="16">
        <v>200.63</v>
      </c>
      <c r="M278" s="16"/>
      <c r="N278" s="16">
        <v>51.685587636000001</v>
      </c>
      <c r="O278" s="35">
        <v>1.0259206405000001</v>
      </c>
      <c r="P278" s="19" t="s">
        <v>18</v>
      </c>
      <c r="Q278" s="15" t="s">
        <v>831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832</v>
      </c>
      <c r="D279" s="18" t="s">
        <v>833</v>
      </c>
      <c r="E279" s="18">
        <v>7</v>
      </c>
      <c r="F279" s="17">
        <v>88.18</v>
      </c>
      <c r="G279" s="17">
        <v>84.08</v>
      </c>
      <c r="H279" s="17">
        <v>79.98</v>
      </c>
      <c r="I279" s="16"/>
      <c r="J279" s="17">
        <v>96.48</v>
      </c>
      <c r="K279" s="17">
        <v>104.67</v>
      </c>
      <c r="L279" s="17">
        <v>117.94</v>
      </c>
      <c r="M279" s="17"/>
      <c r="N279" s="17">
        <v>65.058837431000001</v>
      </c>
      <c r="O279" s="17">
        <v>1.2107422957</v>
      </c>
      <c r="P279" s="18" t="s">
        <v>18</v>
      </c>
      <c r="Q279" s="14" t="s">
        <v>834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500</v>
      </c>
      <c r="D280" s="19" t="s">
        <v>501</v>
      </c>
      <c r="E280" s="19">
        <v>0</v>
      </c>
      <c r="F280" s="16">
        <v>139.22999999999999</v>
      </c>
      <c r="G280" s="16">
        <v>132.62</v>
      </c>
      <c r="H280" s="16">
        <v>126.02</v>
      </c>
      <c r="I280" s="16"/>
      <c r="J280" s="16">
        <v>141.28</v>
      </c>
      <c r="K280" s="16">
        <v>154.47999999999999</v>
      </c>
      <c r="L280" s="16">
        <v>175.84</v>
      </c>
      <c r="M280" s="16"/>
      <c r="N280" s="16">
        <v>42.059966629000002</v>
      </c>
      <c r="O280" s="35">
        <v>2.4805462389999997</v>
      </c>
      <c r="P280" s="19" t="s">
        <v>15</v>
      </c>
      <c r="Q280" s="15" t="s">
        <v>835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836</v>
      </c>
      <c r="D281" s="18" t="s">
        <v>837</v>
      </c>
      <c r="E281" s="18">
        <v>3</v>
      </c>
      <c r="F281" s="17">
        <v>109.7</v>
      </c>
      <c r="G281" s="17">
        <v>100.97</v>
      </c>
      <c r="H281" s="17">
        <v>92.24</v>
      </c>
      <c r="I281" s="16"/>
      <c r="J281" s="17">
        <v>110.76</v>
      </c>
      <c r="K281" s="17">
        <v>128.21</v>
      </c>
      <c r="L281" s="17">
        <v>156.46</v>
      </c>
      <c r="M281" s="17"/>
      <c r="N281" s="17">
        <v>35.721942439000003</v>
      </c>
      <c r="O281" s="17">
        <v>27.713239543</v>
      </c>
      <c r="P281" s="18" t="s">
        <v>15</v>
      </c>
      <c r="Q281" s="14" t="s">
        <v>838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546</v>
      </c>
      <c r="D282" s="19" t="s">
        <v>547</v>
      </c>
      <c r="E282" s="19">
        <v>7</v>
      </c>
      <c r="F282" s="16">
        <v>92.5</v>
      </c>
      <c r="G282" s="16">
        <v>81.31</v>
      </c>
      <c r="H282" s="16">
        <v>70.12</v>
      </c>
      <c r="I282" s="16"/>
      <c r="J282" s="16">
        <v>99.51</v>
      </c>
      <c r="K282" s="16">
        <v>121.88</v>
      </c>
      <c r="L282" s="16">
        <v>158.08000000000001</v>
      </c>
      <c r="M282" s="16"/>
      <c r="N282" s="16">
        <v>62.210785752</v>
      </c>
      <c r="O282" s="35">
        <v>1.7936410080999998</v>
      </c>
      <c r="P282" s="19" t="s">
        <v>18</v>
      </c>
      <c r="Q282" s="15" t="s">
        <v>839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410</v>
      </c>
      <c r="D283" s="18" t="s">
        <v>411</v>
      </c>
      <c r="E283" s="18">
        <v>7</v>
      </c>
      <c r="F283" s="17">
        <v>396.15</v>
      </c>
      <c r="G283" s="17">
        <v>377.8</v>
      </c>
      <c r="H283" s="17">
        <v>359.46</v>
      </c>
      <c r="I283" s="16"/>
      <c r="J283" s="17">
        <v>433.61</v>
      </c>
      <c r="K283" s="17">
        <v>470.29</v>
      </c>
      <c r="L283" s="17">
        <v>529.65</v>
      </c>
      <c r="M283" s="17"/>
      <c r="N283" s="17">
        <v>71.156049377000002</v>
      </c>
      <c r="O283" s="17">
        <v>59.722106713000002</v>
      </c>
      <c r="P283" s="18" t="s">
        <v>18</v>
      </c>
      <c r="Q283" s="14" t="s">
        <v>840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412</v>
      </c>
      <c r="D284" s="19" t="s">
        <v>413</v>
      </c>
      <c r="E284" s="19">
        <v>3</v>
      </c>
      <c r="F284" s="16">
        <v>112.5</v>
      </c>
      <c r="G284" s="16">
        <v>86.28</v>
      </c>
      <c r="H284" s="16">
        <v>60.06</v>
      </c>
      <c r="I284" s="16"/>
      <c r="J284" s="16">
        <v>115.51</v>
      </c>
      <c r="K284" s="16">
        <v>167.94</v>
      </c>
      <c r="L284" s="16">
        <v>252.79</v>
      </c>
      <c r="M284" s="16"/>
      <c r="N284" s="16">
        <v>43.072839964000003</v>
      </c>
      <c r="O284" s="35">
        <v>8.944911126200001</v>
      </c>
      <c r="P284" s="19" t="s">
        <v>15</v>
      </c>
      <c r="Q284" s="15" t="s">
        <v>841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414</v>
      </c>
      <c r="D285" s="18" t="s">
        <v>415</v>
      </c>
      <c r="E285" s="18">
        <v>3</v>
      </c>
      <c r="F285" s="17">
        <v>119.54</v>
      </c>
      <c r="G285" s="17">
        <v>112.97</v>
      </c>
      <c r="H285" s="17">
        <v>106.41</v>
      </c>
      <c r="I285" s="16"/>
      <c r="J285" s="17">
        <v>122.6</v>
      </c>
      <c r="K285" s="17">
        <v>135.72</v>
      </c>
      <c r="L285" s="17">
        <v>156.94999999999999</v>
      </c>
      <c r="M285" s="17"/>
      <c r="N285" s="17">
        <v>44.909410987000001</v>
      </c>
      <c r="O285" s="17">
        <v>301.75357217999999</v>
      </c>
      <c r="P285" s="18" t="s">
        <v>15</v>
      </c>
      <c r="Q285" s="14" t="s">
        <v>842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416</v>
      </c>
      <c r="D286" s="19" t="s">
        <v>417</v>
      </c>
      <c r="E286" s="19">
        <v>7</v>
      </c>
      <c r="F286" s="16">
        <v>196.5</v>
      </c>
      <c r="G286" s="16">
        <v>182.97</v>
      </c>
      <c r="H286" s="16">
        <v>169.45</v>
      </c>
      <c r="I286" s="16"/>
      <c r="J286" s="16">
        <v>205.42</v>
      </c>
      <c r="K286" s="16">
        <v>232.46</v>
      </c>
      <c r="L286" s="16">
        <v>276.22000000000003</v>
      </c>
      <c r="M286" s="16"/>
      <c r="N286" s="16">
        <v>46.617858771999998</v>
      </c>
      <c r="O286" s="35">
        <v>203.51451968000001</v>
      </c>
      <c r="P286" s="19" t="s">
        <v>18</v>
      </c>
      <c r="Q286" s="15" t="s">
        <v>843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418</v>
      </c>
      <c r="D287" s="18" t="s">
        <v>419</v>
      </c>
      <c r="E287" s="18">
        <v>4</v>
      </c>
      <c r="F287" s="17">
        <v>136.04</v>
      </c>
      <c r="G287" s="17">
        <v>127.24</v>
      </c>
      <c r="H287" s="17">
        <v>118.45</v>
      </c>
      <c r="I287" s="16"/>
      <c r="J287" s="17">
        <v>137.87</v>
      </c>
      <c r="K287" s="17">
        <v>155.44999999999999</v>
      </c>
      <c r="L287" s="17">
        <v>183.91</v>
      </c>
      <c r="M287" s="17"/>
      <c r="N287" s="17">
        <v>44.264459694000003</v>
      </c>
      <c r="O287" s="17">
        <v>13.388605197</v>
      </c>
      <c r="P287" s="18" t="s">
        <v>15</v>
      </c>
      <c r="Q287" s="14" t="s">
        <v>844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483</v>
      </c>
      <c r="D288" s="19" t="s">
        <v>484</v>
      </c>
      <c r="E288" s="19">
        <v>7</v>
      </c>
      <c r="F288" s="16">
        <v>192.6</v>
      </c>
      <c r="G288" s="16">
        <v>178.74</v>
      </c>
      <c r="H288" s="16">
        <v>164.89</v>
      </c>
      <c r="I288" s="16"/>
      <c r="J288" s="16">
        <v>205.98</v>
      </c>
      <c r="K288" s="16">
        <v>233.68</v>
      </c>
      <c r="L288" s="16">
        <v>278.51</v>
      </c>
      <c r="M288" s="16"/>
      <c r="N288" s="16">
        <v>42.573733777999998</v>
      </c>
      <c r="O288" s="35">
        <v>6.4640478908999999</v>
      </c>
      <c r="P288" s="19" t="s">
        <v>18</v>
      </c>
      <c r="Q288" s="15" t="s">
        <v>845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846</v>
      </c>
      <c r="D289" s="18" t="s">
        <v>847</v>
      </c>
      <c r="E289" s="18">
        <v>4</v>
      </c>
      <c r="F289" s="17">
        <v>62.54</v>
      </c>
      <c r="G289" s="17">
        <v>59.17</v>
      </c>
      <c r="H289" s="17">
        <v>55.81</v>
      </c>
      <c r="I289" s="16"/>
      <c r="J289" s="17">
        <v>64.02</v>
      </c>
      <c r="K289" s="17">
        <v>70.739999999999995</v>
      </c>
      <c r="L289" s="17">
        <v>81.62</v>
      </c>
      <c r="M289" s="17"/>
      <c r="N289" s="17">
        <v>42.761419111999999</v>
      </c>
      <c r="O289" s="17">
        <v>1.5733124614</v>
      </c>
      <c r="P289" s="18" t="s">
        <v>15</v>
      </c>
      <c r="Q289" s="14" t="s">
        <v>848</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420</v>
      </c>
      <c r="D290" s="19" t="s">
        <v>421</v>
      </c>
      <c r="E290" s="19">
        <v>7</v>
      </c>
      <c r="F290" s="16">
        <v>66.84</v>
      </c>
      <c r="G290" s="16">
        <v>64.3</v>
      </c>
      <c r="H290" s="16">
        <v>61.76</v>
      </c>
      <c r="I290" s="16"/>
      <c r="J290" s="16">
        <v>67.77</v>
      </c>
      <c r="K290" s="16">
        <v>72.84</v>
      </c>
      <c r="L290" s="16">
        <v>81.05</v>
      </c>
      <c r="M290" s="16"/>
      <c r="N290" s="16">
        <v>79.811952497999997</v>
      </c>
      <c r="O290" s="35">
        <v>10.900368630999999</v>
      </c>
      <c r="P290" s="19" t="s">
        <v>18</v>
      </c>
      <c r="Q290" s="15" t="s">
        <v>849</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422</v>
      </c>
      <c r="D291" s="18" t="s">
        <v>423</v>
      </c>
      <c r="E291" s="18">
        <v>7</v>
      </c>
      <c r="F291" s="17">
        <v>48.18</v>
      </c>
      <c r="G291" s="17">
        <v>45.85</v>
      </c>
      <c r="H291" s="17">
        <v>43.53</v>
      </c>
      <c r="I291" s="16"/>
      <c r="J291" s="17">
        <v>52.95</v>
      </c>
      <c r="K291" s="17">
        <v>57.59</v>
      </c>
      <c r="L291" s="17">
        <v>65.09</v>
      </c>
      <c r="M291" s="17"/>
      <c r="N291" s="17">
        <v>70.418700686999998</v>
      </c>
      <c r="O291" s="17">
        <v>5.3921417289999996</v>
      </c>
      <c r="P291" s="18" t="s">
        <v>18</v>
      </c>
      <c r="Q291" s="14" t="s">
        <v>850</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424</v>
      </c>
      <c r="D292" s="19" t="s">
        <v>425</v>
      </c>
      <c r="E292" s="19">
        <v>4</v>
      </c>
      <c r="F292" s="16">
        <v>102.79</v>
      </c>
      <c r="G292" s="16">
        <v>94.53</v>
      </c>
      <c r="H292" s="16">
        <v>86.27</v>
      </c>
      <c r="I292" s="16"/>
      <c r="J292" s="16">
        <v>116.42</v>
      </c>
      <c r="K292" s="16">
        <v>132.93</v>
      </c>
      <c r="L292" s="16">
        <v>159.66</v>
      </c>
      <c r="M292" s="16"/>
      <c r="N292" s="16">
        <v>67.511320362999996</v>
      </c>
      <c r="O292" s="35">
        <v>9.6467846537999993</v>
      </c>
      <c r="P292" s="19" t="s">
        <v>18</v>
      </c>
      <c r="Q292" s="15" t="s">
        <v>851</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548</v>
      </c>
      <c r="D293" s="18" t="s">
        <v>549</v>
      </c>
      <c r="E293" s="18">
        <v>7</v>
      </c>
      <c r="F293" s="17">
        <v>162.44999999999999</v>
      </c>
      <c r="G293" s="17">
        <v>154.02000000000001</v>
      </c>
      <c r="H293" s="17">
        <v>145.59</v>
      </c>
      <c r="I293" s="16"/>
      <c r="J293" s="17">
        <v>169.48</v>
      </c>
      <c r="K293" s="17">
        <v>186.33</v>
      </c>
      <c r="L293" s="17">
        <v>213.6</v>
      </c>
      <c r="M293" s="17"/>
      <c r="N293" s="17">
        <v>46.837449495000001</v>
      </c>
      <c r="O293" s="17">
        <v>1.2848644881</v>
      </c>
      <c r="P293" s="18" t="s">
        <v>18</v>
      </c>
      <c r="Q293" s="14" t="s">
        <v>852</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502</v>
      </c>
      <c r="D294" s="19" t="s">
        <v>503</v>
      </c>
      <c r="E294" s="19">
        <v>7</v>
      </c>
      <c r="F294" s="16">
        <v>132.16</v>
      </c>
      <c r="G294" s="16">
        <v>125.27</v>
      </c>
      <c r="H294" s="16">
        <v>118.39</v>
      </c>
      <c r="I294" s="16"/>
      <c r="J294" s="16">
        <v>138</v>
      </c>
      <c r="K294" s="16">
        <v>151.76</v>
      </c>
      <c r="L294" s="16">
        <v>174.03</v>
      </c>
      <c r="M294" s="16"/>
      <c r="N294" s="16">
        <v>46.275693920000002</v>
      </c>
      <c r="O294" s="35">
        <v>2.6352066767000002</v>
      </c>
      <c r="P294" s="19" t="s">
        <v>18</v>
      </c>
      <c r="Q294" s="15" t="s">
        <v>853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472</v>
      </c>
      <c r="D295" s="18" t="s">
        <v>473</v>
      </c>
      <c r="E295" s="18">
        <v>4</v>
      </c>
      <c r="F295" s="17">
        <v>95.89</v>
      </c>
      <c r="G295" s="17">
        <v>89.4</v>
      </c>
      <c r="H295" s="17">
        <v>82.92</v>
      </c>
      <c r="I295" s="16"/>
      <c r="J295" s="17">
        <v>98.96</v>
      </c>
      <c r="K295" s="17">
        <v>111.92</v>
      </c>
      <c r="L295" s="17">
        <v>132.9</v>
      </c>
      <c r="M295" s="17"/>
      <c r="N295" s="17">
        <v>41.485782423000003</v>
      </c>
      <c r="O295" s="17">
        <v>2.4424811424000001</v>
      </c>
      <c r="P295" s="18" t="s">
        <v>15</v>
      </c>
      <c r="Q295" s="14" t="s">
        <v>854</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855</v>
      </c>
      <c r="D296" s="19" t="s">
        <v>856</v>
      </c>
      <c r="E296" s="19">
        <v>7</v>
      </c>
      <c r="F296" s="16">
        <v>147.13999999999999</v>
      </c>
      <c r="G296" s="16">
        <v>137.85</v>
      </c>
      <c r="H296" s="16">
        <v>128.56</v>
      </c>
      <c r="I296" s="16"/>
      <c r="J296" s="16">
        <v>154.32</v>
      </c>
      <c r="K296" s="16">
        <v>172.89</v>
      </c>
      <c r="L296" s="16">
        <v>202.94</v>
      </c>
      <c r="M296" s="16"/>
      <c r="N296" s="16">
        <v>45.668532956999996</v>
      </c>
      <c r="O296" s="35">
        <v>1.2703872005000001</v>
      </c>
      <c r="P296" s="19" t="s">
        <v>18</v>
      </c>
      <c r="Q296" s="15" t="s">
        <v>857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426</v>
      </c>
      <c r="D297" s="18" t="s">
        <v>427</v>
      </c>
      <c r="E297" s="18">
        <v>4</v>
      </c>
      <c r="F297" s="17">
        <v>23.28</v>
      </c>
      <c r="G297" s="17">
        <v>19.559999999999999</v>
      </c>
      <c r="H297" s="17">
        <v>15.84</v>
      </c>
      <c r="I297" s="16"/>
      <c r="J297" s="17">
        <v>31.86</v>
      </c>
      <c r="K297" s="17">
        <v>39.29</v>
      </c>
      <c r="L297" s="17">
        <v>51.32</v>
      </c>
      <c r="M297" s="17"/>
      <c r="N297" s="17">
        <v>62.190635356999998</v>
      </c>
      <c r="O297" s="17">
        <v>3.2041841123999997</v>
      </c>
      <c r="P297" s="18" t="s">
        <v>18</v>
      </c>
      <c r="Q297" s="14" t="s">
        <v>858</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550</v>
      </c>
      <c r="D298" s="19" t="s">
        <v>551</v>
      </c>
      <c r="E298" s="19">
        <v>7</v>
      </c>
      <c r="F298" s="16">
        <v>15.51</v>
      </c>
      <c r="G298" s="16">
        <v>14.88</v>
      </c>
      <c r="H298" s="16">
        <v>14.26</v>
      </c>
      <c r="I298" s="16"/>
      <c r="J298" s="16">
        <v>16.78</v>
      </c>
      <c r="K298" s="16">
        <v>18.02</v>
      </c>
      <c r="L298" s="16">
        <v>20.03</v>
      </c>
      <c r="M298" s="16"/>
      <c r="N298" s="16">
        <v>63.734047625999999</v>
      </c>
      <c r="O298" s="35">
        <v>1.3962858967</v>
      </c>
      <c r="P298" s="19" t="s">
        <v>18</v>
      </c>
      <c r="Q298" s="15" t="s">
        <v>859</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488</v>
      </c>
      <c r="D299" s="18" t="s">
        <v>489</v>
      </c>
      <c r="E299" s="18">
        <v>0</v>
      </c>
      <c r="F299" s="17">
        <v>7.34</v>
      </c>
      <c r="G299" s="17">
        <v>6.84</v>
      </c>
      <c r="H299" s="17">
        <v>6.34</v>
      </c>
      <c r="I299" s="16"/>
      <c r="J299" s="17">
        <v>7.45</v>
      </c>
      <c r="K299" s="17">
        <v>8.44</v>
      </c>
      <c r="L299" s="17">
        <v>10.050000000000001</v>
      </c>
      <c r="M299" s="17"/>
      <c r="N299" s="17">
        <v>38.614001336000001</v>
      </c>
      <c r="O299" s="17">
        <v>2.1984962043</v>
      </c>
      <c r="P299" s="18" t="s">
        <v>15</v>
      </c>
      <c r="Q299" s="14" t="s">
        <v>860</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861</v>
      </c>
      <c r="D300" s="19" t="s">
        <v>862</v>
      </c>
      <c r="E300" s="19">
        <v>3</v>
      </c>
      <c r="F300" s="16">
        <v>45.33</v>
      </c>
      <c r="G300" s="16">
        <v>43.82</v>
      </c>
      <c r="H300" s="16">
        <v>42.32</v>
      </c>
      <c r="I300" s="16"/>
      <c r="J300" s="16">
        <v>45.84</v>
      </c>
      <c r="K300" s="16">
        <v>48.84</v>
      </c>
      <c r="L300" s="16">
        <v>53.71</v>
      </c>
      <c r="M300" s="16"/>
      <c r="N300" s="16">
        <v>35.645021182999997</v>
      </c>
      <c r="O300" s="35">
        <v>1.0205477928</v>
      </c>
      <c r="P300" s="19" t="s">
        <v>15</v>
      </c>
      <c r="Q300" s="15" t="s">
        <v>863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428</v>
      </c>
      <c r="D301" s="18" t="s">
        <v>429</v>
      </c>
      <c r="E301" s="18">
        <v>7</v>
      </c>
      <c r="F301" s="17" t="s">
        <v>35</v>
      </c>
      <c r="G301" s="17" t="s">
        <v>35</v>
      </c>
      <c r="H301" s="17" t="s">
        <v>35</v>
      </c>
      <c r="I301" s="16"/>
      <c r="J301" s="17" t="s">
        <v>35</v>
      </c>
      <c r="K301" s="17" t="s">
        <v>35</v>
      </c>
      <c r="L301" s="17" t="s">
        <v>35</v>
      </c>
      <c r="M301" s="17"/>
      <c r="N301" s="17" t="s">
        <v>35</v>
      </c>
      <c r="O301" s="17" t="s">
        <v>35</v>
      </c>
      <c r="P301" s="18" t="s">
        <v>35</v>
      </c>
      <c r="Q301" s="14" t="s">
        <v>36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430</v>
      </c>
      <c r="D302" s="19" t="s">
        <v>431</v>
      </c>
      <c r="E302" s="19">
        <v>7</v>
      </c>
      <c r="F302" s="16">
        <v>19.559999999999999</v>
      </c>
      <c r="G302" s="16">
        <v>18.190000000000001</v>
      </c>
      <c r="H302" s="16">
        <v>16.829999999999998</v>
      </c>
      <c r="I302" s="16"/>
      <c r="J302" s="16">
        <v>20.48</v>
      </c>
      <c r="K302" s="16">
        <v>23.2</v>
      </c>
      <c r="L302" s="16">
        <v>27.61</v>
      </c>
      <c r="M302" s="16"/>
      <c r="N302" s="16">
        <v>45.565601426000001</v>
      </c>
      <c r="O302" s="35">
        <v>13.332278208</v>
      </c>
      <c r="P302" s="19" t="s">
        <v>18</v>
      </c>
      <c r="Q302" s="15" t="s">
        <v>864</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432</v>
      </c>
      <c r="D303" s="18" t="s">
        <v>433</v>
      </c>
      <c r="E303" s="18">
        <v>7</v>
      </c>
      <c r="F303" s="17">
        <v>18.45</v>
      </c>
      <c r="G303" s="17">
        <v>17.45</v>
      </c>
      <c r="H303" s="17">
        <v>16.46</v>
      </c>
      <c r="I303" s="16"/>
      <c r="J303" s="17">
        <v>19.96</v>
      </c>
      <c r="K303" s="17">
        <v>21.94</v>
      </c>
      <c r="L303" s="17">
        <v>25.16</v>
      </c>
      <c r="M303" s="17"/>
      <c r="N303" s="17">
        <v>76.591711511</v>
      </c>
      <c r="O303" s="17">
        <v>11.81034534</v>
      </c>
      <c r="P303" s="18" t="s">
        <v>18</v>
      </c>
      <c r="Q303" s="14" t="s">
        <v>865</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434</v>
      </c>
      <c r="D304" s="19" t="s">
        <v>435</v>
      </c>
      <c r="E304" s="19">
        <v>3</v>
      </c>
      <c r="F304" s="16">
        <v>24.24</v>
      </c>
      <c r="G304" s="16">
        <v>22.25</v>
      </c>
      <c r="H304" s="16">
        <v>20.27</v>
      </c>
      <c r="I304" s="16"/>
      <c r="J304" s="16">
        <v>24.48</v>
      </c>
      <c r="K304" s="16">
        <v>28.44</v>
      </c>
      <c r="L304" s="16">
        <v>34.85</v>
      </c>
      <c r="M304" s="16"/>
      <c r="N304" s="16">
        <v>36.975228702000003</v>
      </c>
      <c r="O304" s="35">
        <v>43.283657158000004</v>
      </c>
      <c r="P304" s="19" t="s">
        <v>15</v>
      </c>
      <c r="Q304" s="15" t="s">
        <v>866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867</v>
      </c>
      <c r="D305" s="18" t="s">
        <v>868</v>
      </c>
      <c r="E305" s="18">
        <v>3</v>
      </c>
      <c r="F305" s="17">
        <v>54.33</v>
      </c>
      <c r="G305" s="17">
        <v>49.14</v>
      </c>
      <c r="H305" s="17">
        <v>43.95</v>
      </c>
      <c r="I305" s="16"/>
      <c r="J305" s="17">
        <v>66</v>
      </c>
      <c r="K305" s="17">
        <v>76.37</v>
      </c>
      <c r="L305" s="17">
        <v>93.15</v>
      </c>
      <c r="M305" s="17"/>
      <c r="N305" s="17">
        <v>44.931484114</v>
      </c>
      <c r="O305" s="17">
        <v>2.1148452976000001</v>
      </c>
      <c r="P305" s="18" t="s">
        <v>18</v>
      </c>
      <c r="Q305" s="14" t="s">
        <v>869</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552</v>
      </c>
      <c r="D306" s="19" t="s">
        <v>553</v>
      </c>
      <c r="E306" s="19">
        <v>4</v>
      </c>
      <c r="F306" s="16">
        <v>15.12</v>
      </c>
      <c r="G306" s="16">
        <v>14.37</v>
      </c>
      <c r="H306" s="16">
        <v>13.63</v>
      </c>
      <c r="I306" s="16"/>
      <c r="J306" s="16">
        <v>16.66</v>
      </c>
      <c r="K306" s="16">
        <v>18.14</v>
      </c>
      <c r="L306" s="16">
        <v>20.54</v>
      </c>
      <c r="M306" s="16"/>
      <c r="N306" s="16">
        <v>67.256469002000003</v>
      </c>
      <c r="O306" s="35">
        <v>2.5108767614</v>
      </c>
      <c r="P306" s="19" t="s">
        <v>18</v>
      </c>
      <c r="Q306" s="15" t="s">
        <v>870</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871</v>
      </c>
      <c r="D307" s="18" t="s">
        <v>872</v>
      </c>
      <c r="E307" s="18">
        <v>7</v>
      </c>
      <c r="F307" s="17">
        <v>23.75</v>
      </c>
      <c r="G307" s="17">
        <v>22.3</v>
      </c>
      <c r="H307" s="17">
        <v>20.85</v>
      </c>
      <c r="I307" s="16"/>
      <c r="J307" s="17">
        <v>25.45</v>
      </c>
      <c r="K307" s="17">
        <v>28.34</v>
      </c>
      <c r="L307" s="17">
        <v>33.020000000000003</v>
      </c>
      <c r="M307" s="17"/>
      <c r="N307" s="17">
        <v>76.964280748999997</v>
      </c>
      <c r="O307" s="17">
        <v>1.4364583405</v>
      </c>
      <c r="P307" s="18" t="s">
        <v>18</v>
      </c>
      <c r="Q307" s="14" t="s">
        <v>873</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t="s">
        <v>874</v>
      </c>
      <c r="D308" s="19" t="s">
        <v>875</v>
      </c>
      <c r="E308" s="19">
        <v>3</v>
      </c>
      <c r="F308" s="16">
        <v>150.69999999999999</v>
      </c>
      <c r="G308" s="16">
        <v>130.38999999999999</v>
      </c>
      <c r="H308" s="16">
        <v>110.09</v>
      </c>
      <c r="I308" s="16"/>
      <c r="J308" s="16">
        <v>155.19999999999999</v>
      </c>
      <c r="K308" s="16">
        <v>195.8</v>
      </c>
      <c r="L308" s="16">
        <v>261.5</v>
      </c>
      <c r="M308" s="16"/>
      <c r="N308" s="16">
        <v>35.190658245000002</v>
      </c>
      <c r="O308" s="35">
        <v>2.3680450114</v>
      </c>
      <c r="P308" s="19" t="s">
        <v>15</v>
      </c>
      <c r="Q308" s="15" t="s">
        <v>876</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2026-04-23T22:21:40Z</cp:lastPrinted>
  <dcterms:created xsi:type="dcterms:W3CDTF">2020-05-21T15:06:06Z</dcterms:created>
  <dcterms:modified xsi:type="dcterms:W3CDTF">2026-04-23T22:24:00Z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