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37" documentId="14_{82F6EE54-92E6-4E2A-995E-828A4F459A9B}" xr6:coauthVersionLast="47" xr6:coauthVersionMax="47" xr10:uidLastSave="{BE2E8E07-4FAC-4C69-AA7D-5E54C3362611}"/>
  <bookViews>
    <workbookView xWindow="2010" yWindow="18165" windowWidth="26730" windowHeight="1300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 l="1"/>
  <c r="V16" i="1" s="1"/>
  <c r="W7" i="1"/>
  <c r="V7" i="1"/>
  <c r="Y7" i="1" l="1"/>
  <c r="V8" i="1" s="1"/>
  <c r="W8" i="1" l="1"/>
</calcChain>
</file>

<file path=xl/sharedStrings.xml><?xml version="1.0" encoding="utf-8"?>
<sst xmlns="http://schemas.openxmlformats.org/spreadsheetml/2006/main" count="1180" uniqueCount="846">
  <si>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</si>
  <si>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</si>
  <si>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</si>
  <si>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</si>
  <si>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</si>
  <si>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</si>
  <si>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</si>
  <si>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</si>
  <si>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</si>
  <si>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</si>
  <si>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</si>
  <si>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</si>
  <si>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</si>
  <si>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</si>
  <si>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</si>
  <si>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</si>
  <si>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</si>
  <si>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</si>
  <si>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</si>
  <si>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</si>
  <si>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</si>
  <si>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</si>
  <si>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</si>
  <si>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</si>
  <si>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</si>
  <si>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</si>
  <si>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</si>
  <si>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</si>
  <si>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</si>
  <si>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</si>
  <si>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</si>
  <si>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</si>
  <si>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</si>
  <si>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</si>
  <si>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</si>
  <si>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</si>
  <si>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</si>
  <si>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</si>
  <si>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</si>
  <si>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</si>
  <si>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</si>
  <si>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</si>
  <si>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</si>
  <si>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</si>
  <si>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</si>
  <si>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</si>
  <si>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</si>
  <si>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</si>
  <si>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</si>
  <si>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</si>
  <si>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</si>
  <si>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</si>
  <si>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</si>
  <si>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</si>
  <si>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</si>
  <si>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</si>
  <si>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</si>
  <si>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</si>
  <si>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</si>
  <si>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</si>
  <si>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</si>
  <si>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</si>
  <si>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</si>
  <si>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</si>
  <si>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</si>
  <si>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</si>
  <si>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</si>
  <si>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</si>
  <si>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</si>
  <si>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</si>
  <si>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</si>
  <si>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</si>
  <si>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</si>
  <si>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</si>
  <si>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</si>
  <si>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</si>
  <si>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</si>
  <si>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</si>
  <si>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</si>
  <si>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</si>
  <si>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</si>
  <si>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</si>
  <si>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</si>
  <si>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</si>
  <si>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</si>
  <si>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</si>
  <si>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</si>
  <si>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</si>
  <si>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</si>
  <si>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</si>
  <si>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</si>
  <si>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</si>
  <si>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</si>
  <si>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</si>
  <si>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</si>
  <si>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</si>
  <si>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</si>
  <si>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</si>
  <si>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</si>
  <si>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</si>
  <si>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</si>
  <si>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</si>
  <si>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</si>
  <si>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</si>
  <si>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</si>
  <si>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</si>
  <si>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</si>
  <si>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</si>
  <si>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</si>
  <si>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</si>
  <si>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</si>
  <si>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</si>
  <si>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</si>
  <si>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</si>
  <si>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</si>
  <si>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</si>
  <si>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</si>
  <si>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</si>
  <si>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</si>
  <si>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</si>
  <si>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</si>
  <si>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</si>
  <si>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</si>
  <si>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</si>
  <si>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</si>
  <si>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</si>
  <si>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</si>
  <si>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</si>
  <si>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</si>
  <si>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</si>
  <si>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</si>
  <si>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</si>
  <si>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</si>
  <si>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</si>
  <si>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</si>
  <si>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</si>
  <si>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</si>
  <si>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</si>
  <si>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</si>
  <si>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</si>
  <si>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</si>
  <si>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</si>
  <si>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</si>
  <si>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</si>
  <si>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</si>
  <si>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</si>
  <si>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</si>
  <si>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</si>
  <si>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</si>
  <si>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</si>
  <si>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</si>
  <si>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</si>
  <si>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</si>
  <si>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</si>
  <si>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</si>
  <si>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</si>
  <si>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</si>
  <si>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</si>
  <si>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</si>
  <si>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</si>
  <si>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</si>
  <si>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</si>
  <si>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</si>
  <si>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</si>
  <si>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</si>
  <si>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</si>
  <si>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</si>
  <si>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</si>
  <si>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</si>
  <si>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</si>
  <si>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</si>
  <si>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</si>
  <si>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</si>
  <si>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</si>
  <si>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</si>
  <si>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</si>
  <si>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</si>
  <si>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</si>
  <si>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</si>
  <si>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</si>
  <si>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</si>
  <si>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</si>
  <si>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</si>
  <si>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</si>
  <si>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</si>
  <si>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</si>
  <si>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</si>
  <si>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</si>
  <si>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</si>
  <si>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</si>
  <si>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</si>
  <si>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</si>
  <si>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</si>
  <si>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</si>
  <si>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</si>
  <si>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</si>
  <si>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</si>
  <si>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</si>
  <si>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</si>
  <si>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</si>
  <si>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</si>
  <si>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</si>
  <si>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</si>
  <si>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</si>
  <si>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</si>
  <si>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</si>
  <si>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</si>
  <si>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</si>
  <si>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</si>
  <si>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</si>
  <si>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</si>
  <si>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</si>
  <si>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</si>
  <si>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</si>
  <si>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</si>
  <si>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</si>
  <si>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</si>
  <si>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</si>
  <si>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</si>
  <si>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</si>
  <si>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</si>
  <si>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</si>
  <si>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</si>
  <si>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</si>
  <si>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</si>
  <si>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</si>
  <si>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</si>
  <si>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</si>
  <si>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</si>
  <si>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</si>
  <si>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</si>
  <si>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</si>
  <si>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</si>
  <si>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</si>
  <si>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</si>
  <si>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</si>
  <si>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</si>
  <si>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</si>
  <si>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</si>
  <si>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</si>
  <si>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</si>
  <si>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</si>
  <si>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</si>
  <si>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</si>
  <si>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</si>
  <si>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</si>
  <si>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</si>
  <si>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</si>
  <si>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</si>
  <si>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</si>
  <si>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</si>
  <si>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</si>
  <si>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</si>
  <si>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</si>
  <si>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</si>
  <si>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</si>
  <si>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</si>
  <si>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</si>
  <si>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</si>
  <si>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</si>
  <si>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</si>
  <si>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</si>
  <si>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</si>
  <si>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</si>
  <si>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</si>
  <si>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</si>
  <si>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</si>
  <si>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</si>
  <si>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</si>
  <si>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</si>
  <si>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</si>
  <si>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</si>
  <si>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</si>
  <si>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</si>
  <si>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</si>
  <si>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</si>
  <si>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</si>
  <si>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</si>
  <si>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</si>
  <si>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</si>
  <si>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</si>
  <si>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</si>
  <si>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</si>
  <si>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</si>
  <si>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</si>
  <si>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</si>
  <si>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</si>
  <si>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</si>
  <si>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</si>
  <si>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</si>
  <si>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</si>
  <si>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</si>
  <si>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</si>
  <si>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</si>
  <si>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</si>
  <si>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</si>
  <si>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</si>
  <si>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</si>
  <si>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</si>
  <si>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</si>
  <si>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</si>
  <si>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</si>
  <si>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</si>
  <si>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</si>
  <si>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</si>
  <si>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</si>
  <si>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</si>
  <si>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</si>
  <si>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</si>
  <si>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</si>
  <si>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</si>
  <si>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RDOR3</t>
  </si>
  <si>
    <t>RIAA3</t>
  </si>
  <si>
    <t>Romi</t>
  </si>
  <si>
    <t>ROMI3</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</si>
  <si>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</si>
  <si>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</si>
  <si>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</si>
  <si>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</si>
  <si>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</si>
  <si>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</si>
  <si>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</si>
  <si>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</si>
  <si>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</si>
  <si>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</si>
  <si>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</si>
  <si>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</si>
  <si>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</si>
  <si>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</si>
  <si>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</si>
  <si>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</si>
  <si>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</si>
  <si>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</si>
  <si>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</si>
  <si>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</si>
  <si>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</si>
  <si>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</si>
  <si>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</si>
  <si>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</si>
  <si>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</si>
  <si>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</si>
  <si>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</si>
  <si>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</si>
  <si>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</si>
  <si>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</si>
  <si>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</si>
  <si>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</si>
  <si>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</si>
  <si>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</si>
  <si>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</si>
  <si>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</si>
  <si>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</si>
  <si>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</si>
  <si>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</si>
  <si>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</si>
  <si>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</si>
  <si>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</si>
  <si>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</si>
  <si>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</si>
  <si>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</si>
  <si>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</si>
  <si>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</si>
  <si>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</si>
  <si>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</si>
  <si>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</si>
  <si>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</si>
  <si>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</si>
  <si>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</si>
  <si>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</si>
  <si>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</si>
  <si>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</si>
  <si>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</si>
  <si>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</si>
  <si>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</si>
  <si>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</si>
  <si>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</si>
  <si>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</si>
  <si>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</si>
  <si>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</si>
  <si>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</si>
  <si>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</si>
  <si>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</si>
  <si>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</si>
  <si>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</si>
  <si>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</si>
  <si>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</si>
  <si>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</si>
  <si>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</si>
  <si>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</si>
  <si>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</si>
  <si>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</si>
  <si>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</si>
  <si>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</si>
  <si>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</si>
  <si>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</si>
  <si>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</si>
  <si>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Brad Bov</t>
  </si>
  <si>
    <t>BOVB11</t>
  </si>
  <si>
    <t>Etf BV Coin</t>
  </si>
  <si>
    <t>COIN11</t>
  </si>
  <si>
    <t>Hashdex Btcn</t>
  </si>
  <si>
    <t>BITH11</t>
  </si>
  <si>
    <t>Hashdex Eth</t>
  </si>
  <si>
    <t>ETHE11</t>
  </si>
  <si>
    <t>Hashdex Nci</t>
  </si>
  <si>
    <t>HASH11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</si>
  <si>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</si>
  <si>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</si>
  <si>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</si>
  <si>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</si>
  <si>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</si>
  <si>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</si>
  <si>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</si>
  <si>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</si>
  <si>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</si>
  <si>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</si>
  <si>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</si>
  <si>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</si>
  <si>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</si>
  <si>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</si>
  <si>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</si>
  <si>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</si>
  <si>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</si>
  <si>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</si>
  <si>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</si>
  <si>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</si>
  <si>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</si>
  <si>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</si>
  <si>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</si>
  <si>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</si>
  <si>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</si>
  <si>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</si>
  <si>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</si>
  <si>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</si>
  <si>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</si>
  <si>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</si>
  <si>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</si>
  <si>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</si>
  <si>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</si>
  <si>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Petzcobasi</t>
  </si>
  <si>
    <t>Planoeplano</t>
  </si>
  <si>
    <t>Allied</t>
  </si>
  <si>
    <t>ALLD3</t>
  </si>
  <si>
    <t>Syn Prop Tec</t>
  </si>
  <si>
    <t>SYNE3</t>
  </si>
  <si>
    <t>Mercantil</t>
  </si>
  <si>
    <t>BMEB4</t>
  </si>
  <si>
    <t>Oranjebtc</t>
  </si>
  <si>
    <t>OBTC3</t>
  </si>
  <si>
    <t>Investo Usbd</t>
  </si>
  <si>
    <t>USDB11</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</si>
  <si>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</si>
  <si>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</si>
  <si>
    <t>SAPR3</t>
  </si>
  <si>
    <t>Sigma Lithium Corp</t>
  </si>
  <si>
    <t>S2GM34</t>
  </si>
  <si>
    <t>Rede D Or</t>
  </si>
  <si>
    <t>Raizen</t>
  </si>
  <si>
    <t>Trisul</t>
  </si>
  <si>
    <t>TRIS3</t>
  </si>
  <si>
    <t>USIM3</t>
  </si>
  <si>
    <t>CMIG3</t>
  </si>
  <si>
    <t>Coca Cola Co</t>
  </si>
  <si>
    <t>COCA34</t>
  </si>
  <si>
    <t>Riachuelo</t>
  </si>
  <si>
    <t>Mitre Realty</t>
  </si>
  <si>
    <t>MTRE3</t>
  </si>
  <si>
    <t>Viveo</t>
  </si>
  <si>
    <t>VVEO3</t>
  </si>
  <si>
    <t>Porto Seguro</t>
  </si>
  <si>
    <t>Randon Part</t>
  </si>
  <si>
    <t>Nuibovhighbt</t>
  </si>
  <si>
    <t>HIGH11</t>
  </si>
  <si>
    <t>Positivo Tec</t>
  </si>
  <si>
    <t>SANB4</t>
  </si>
  <si>
    <t>Pagseguro Digital Ltd.</t>
  </si>
  <si>
    <t>PAGS34</t>
  </si>
  <si>
    <t>Quero-Quero</t>
  </si>
  <si>
    <t>Multilaser</t>
  </si>
  <si>
    <t>MLAS3</t>
  </si>
  <si>
    <t>It Now Ifnc Fundo de Indice</t>
  </si>
  <si>
    <t>FIND11</t>
  </si>
  <si>
    <t>Qualicorp</t>
  </si>
  <si>
    <t>Trend China</t>
  </si>
  <si>
    <t>XINA11</t>
  </si>
  <si>
    <t>ITSA3</t>
  </si>
  <si>
    <t>Taurus Armas</t>
  </si>
  <si>
    <t>TASA4</t>
  </si>
  <si>
    <t>Visa Inc</t>
  </si>
  <si>
    <t>VISA34</t>
  </si>
  <si>
    <t>Etf BV Spyi</t>
  </si>
  <si>
    <t>SPYI11</t>
  </si>
  <si>
    <t>Nu Rend Ibov</t>
  </si>
  <si>
    <t>NDIV11</t>
  </si>
  <si>
    <t>Nota media</t>
  </si>
  <si>
    <t>Asml Holding Nv</t>
  </si>
  <si>
    <t>ASML34</t>
  </si>
  <si>
    <t>Priner</t>
  </si>
  <si>
    <t>Bank Of America Corp</t>
  </si>
  <si>
    <t>BOAC34</t>
  </si>
  <si>
    <t>BRAP3</t>
  </si>
  <si>
    <t>Brisanet</t>
  </si>
  <si>
    <t>BRST3</t>
  </si>
  <si>
    <t>Cruzeiro Edu</t>
  </si>
  <si>
    <t>CSED3</t>
  </si>
  <si>
    <t>Freeport-Mcmoran Inc</t>
  </si>
  <si>
    <t>FCXO34</t>
  </si>
  <si>
    <t>Hbr Realty</t>
  </si>
  <si>
    <t>HBRE3</t>
  </si>
  <si>
    <t>Rumo S.A.</t>
  </si>
  <si>
    <t>SANB3</t>
  </si>
  <si>
    <t>BB Etf Dolar</t>
  </si>
  <si>
    <t>DOLA11</t>
  </si>
  <si>
    <t>Btc iShares Core MSCI Europe ETF</t>
  </si>
  <si>
    <t>BIEU39</t>
  </si>
  <si>
    <t>Global X Uranium</t>
  </si>
  <si>
    <t>BURA39</t>
  </si>
  <si>
    <t>iShares MSCI South Korea Capped ETF</t>
  </si>
  <si>
    <t>BEWY39</t>
  </si>
  <si>
    <t>Nu Ibov Div</t>
  </si>
  <si>
    <t>NSDV11</t>
  </si>
  <si>
    <t>Trend Acwi</t>
  </si>
  <si>
    <t>ACWI11</t>
  </si>
  <si>
    <t>B3SA3 está em tendência de alta no curto prazo e acima de 20,33 projetaria de 24,99 a 32,55. Tem suportes em 18,65 e 16,31.</t>
  </si>
  <si>
    <t>BLAU3 está em tendência de alta no curto prazo e acima de 11,84 projetaria de 13,8 a 16,99. Tem suportes em 10,74 e 9,75.</t>
  </si>
  <si>
    <t>Chevron Corp</t>
  </si>
  <si>
    <t>CHVX34</t>
  </si>
  <si>
    <t>LWSA3 está em tendência de alta no curto prazo e acima de 4,8 projetaria de 5,74 a 7,26. Tem suportes em 3,95 e 3,47.</t>
  </si>
  <si>
    <t>PFRM3</t>
  </si>
  <si>
    <t>Investo Chip</t>
  </si>
  <si>
    <t>CHIP11</t>
  </si>
  <si>
    <t>iShares Core S&amp;P 500 Index</t>
  </si>
  <si>
    <t>BIVB39</t>
  </si>
  <si>
    <t>iShares Gold Trust</t>
  </si>
  <si>
    <t>BIAU39</t>
  </si>
  <si>
    <t>It Now Small</t>
  </si>
  <si>
    <t>SMAC11</t>
  </si>
  <si>
    <t>Trend Ouro H</t>
  </si>
  <si>
    <t>GOLX11</t>
  </si>
  <si>
    <t>Trend Us Tec</t>
  </si>
  <si>
    <t>UTEC11</t>
  </si>
  <si>
    <t>TTEN3 está em tendência de baixa no curto prazo e abaixo de 15,32 projetaria de 14,3 a 13,28. Tem resistências em 15,82  e 17,85.</t>
  </si>
  <si>
    <t>ABCB4 está em tendência de baixa no curto prazo e abaixo de 25,05 projetaria de 23,16 a 21,27. Tem resistências em 25,28  e 29,05.</t>
  </si>
  <si>
    <t>A1MD34 está em tendência de alta no curto prazo e acima de 220,26 projetaria de 280,35 a 377,59. Tem suportes em 209,52 e 179,47. O padrão de volume favorece a alta. O IFR sobrecomprado alerta realizações se perder 209,52.</t>
  </si>
  <si>
    <t>BABA34 está em tendência de alta no curto prazo e acima de 34,36 projetaria de 42,13 a 54,71. Tem suportes em 23,26 e 19,37.</t>
  </si>
  <si>
    <t>ALLD3 está em tendência de baixa no curto prazo e abaixo de 6,58 projetaria de 6,05 a 5,53. Tem resistências em 6,74  e 7,78.</t>
  </si>
  <si>
    <t>ALOS3 está em tendência de alta no curto prazo e acima de 33,86 projetaria de 38,6 a 46,28. Tem suportes em 31,47 e 29,09.</t>
  </si>
  <si>
    <t>ALPA4 está em tendência de alta no curto prazo e acima de 16,22 projetaria de 19,45 a 24,68. Tem suportes em 12,11 e 10,49.</t>
  </si>
  <si>
    <t>GOGL34 está em tendência de alta no curto prazo e acima de 152,42 projetaria de 172,96 a 206,21. Tem suportes em 140,35 e 130,07. O IFR sobrecomprado alerta realizações se perder 140,35.</t>
  </si>
  <si>
    <t>ALUP11 está em tendência de baixa no curto prazo e abaixo de 34,19 projetaria de 32,09 a 29,99. Tem resistências em 34,64  e 38,83.</t>
  </si>
  <si>
    <t>AMZO34 está em tendência de alta no curto prazo e acima de 66,8 projetaria de 76,5 a 92,2. Tem suportes em 64,77 e 59,91. O padrão de volume favorece a alta. O IFR sobrecomprado alerta realizações se perder 64,77.</t>
  </si>
  <si>
    <t>ABEV3 está em tendência de baixa no curto prazo e abaixo de 14,46 projetaria de 13,29 a 12,13. Tem resistências em 14,73  e 17,05. O IFR sobrevendido alerta para recuperações se superar 14,73</t>
  </si>
  <si>
    <t>AMER3 está em tendência de baixa no curto prazo e abaixo de 5,87 projetaria de 4,85 a 3,83. Tem resistências em 6,15  e 8,18.</t>
  </si>
  <si>
    <t>ANIM3 está em tendência de baixa no curto prazo e abaixo de 4,1 projetaria de 3,42 a 2,75. Tem resistências em 4,26  e 5,6.</t>
  </si>
  <si>
    <t>AAPL34 está em tendência de alta no curto prazo e acima de 76,43 projetaria de 84,47 a 97,48. Tem suportes em 67,45 e 63,42.</t>
  </si>
  <si>
    <t>ARML3 está em tendência de alta no curto prazo e acima de 6,3 projetaria de 7,89 a 10,47. Tem suportes em 5,33 e 4,53.</t>
  </si>
  <si>
    <t>ASML34 está em tendência de alta no curto prazo e acima de 144,4 projetaria de 168,27 a 206,9. Tem suportes em 131,52 e 119,58. O padrão de volume favorece a alta.</t>
  </si>
  <si>
    <t>ASAI3 está em tendência de alta no curto prazo e acima de 10,23 projetaria de 12,28 a 15,6. Tem suportes em 9,28 e 8,25.</t>
  </si>
  <si>
    <t>AURA33 está em tendência de baixa no curto prazo e abaixo de 144,45 projetaria de 114,98 a 85,52. Tem resistências em 151,6  e 210,52.</t>
  </si>
  <si>
    <t>AURE3 está em tendência de alta no curto prazo e acima de 14,66 projetaria de 17 a 20,8. Tem suportes em 13,9 e 12,72.</t>
  </si>
  <si>
    <t>AXIA3 está em tendência de alta no curto prazo e acima de 67,84 projetaria de 80,45 a 100,86. Tem suportes em 62,37 e 56,06.</t>
  </si>
  <si>
    <t>AXIA6 está em tendência de alta no curto prazo e acima de 74,52 projetaria de 89,95 a 114,93. Tem suportes em 68,4 e 60,68.</t>
  </si>
  <si>
    <t>AXIA7 está em tendência de alta no curto prazo e acima de 65,25 projetaria de 76,41 a 94,48. Tem suportes em 59,55 e 53,96.</t>
  </si>
  <si>
    <t>AZZA3 está em tendência de baixa no curto prazo e abaixo de 21,77 projetaria de 19,14 a 16,52. Tem resistências em 22,95  e 28,19.</t>
  </si>
  <si>
    <t>BMGB4 está em tendência de alta no curto prazo e acima de 5,93 projetaria de 6,81 a 8,24. Tem suportes em 5,34 e 4,89.</t>
  </si>
  <si>
    <t>BOAC34 está em tendência de baixa no curto prazo e abaixo de 64,86 projetaria de 59,22 a 53,59. Tem resistências em 65,8  e 77,06.</t>
  </si>
  <si>
    <t>BRSR6 está em tendência de baixa no curto prazo e abaixo de 15,84 projetaria de 14,38 a 12,92. Tem resistências em 16,27  e 19,18.</t>
  </si>
  <si>
    <t>BBSE3 está em tendência de baixa no curto prazo e abaixo de 33,94 projetaria de 32,54 a 31,15. Tem resistências em 34,4  e 37,18.</t>
  </si>
  <si>
    <t>BMOB3 está em tendência de baixa no curto prazo e abaixo de 26,23 projetaria de 23,87 a 21,52. Tem resistências em 26,66  e 31,36.</t>
  </si>
  <si>
    <t>BERK34 está em tendência de baixa no curto prazo e abaixo de 117,2 projetaria de 109,52 a 101,84. Tem resistências em 118  e 133,35. O IFR sobrevendido alerta para recuperações se superar 118</t>
  </si>
  <si>
    <t>SOJA3 está em tendência de baixa no curto prazo e abaixo de 7,01 projetaria de 6,24 a 5,48. Tem resistências em 7,11  e 8,63.</t>
  </si>
  <si>
    <t>BRBI11 está em tendência de baixa no curto prazo e abaixo de 18,77 projetaria de 17,51 a 16,25. Tem resistências em 19,27  e 21,78.</t>
  </si>
  <si>
    <t>BBDC3 está em tendência de baixa no curto prazo e abaixo de 17,02 projetaria de 15,87 a 14,72. Tem resistências em 17,35  e 19,64.</t>
  </si>
  <si>
    <t>BBDC4 está em tendência de alta no curto prazo e acima de 21,73 projetaria de 24,4 a 28,73. Tem suportes em 19,83 e 18,49.</t>
  </si>
  <si>
    <t>BRAP3 está em tendência de alta no curto prazo e acima de 22,11 projetaria de 24,89 a 29,4. Tem suportes em 20,35 e 18,95.</t>
  </si>
  <si>
    <t>BRAP4 está em tendência de baixa no curto prazo e abaixo de 23,84 projetaria de 22,05 a 20,27. Tem resistências em 24,24  e 27,8.</t>
  </si>
  <si>
    <t>BBAS3 está em tendência de baixa no curto prazo e abaixo de 22,6 projetaria de 20,46 a 18,32. Tem resistências em 23,09  e 27,36.</t>
  </si>
  <si>
    <t>AGRO3 está em tendência de baixa no curto prazo e abaixo de 19,59 projetaria de 18,58 a 17,58. Tem resistências em 19,86  e 21,86.</t>
  </si>
  <si>
    <t>BRKM5 está em tendência de baixa no curto prazo e abaixo de 8,09 projetaria de 6,15 a 4,22. Tem resistências em 8,6  e 12,46.</t>
  </si>
  <si>
    <t>BRAV3 está em tendência de baixa no curto prazo e abaixo de 18,57 projetaria de 16,28 a 13,99. Tem resistências em 19,77  e 24,34.</t>
  </si>
  <si>
    <t>BRST3 está em tendência de baixa no curto prazo e abaixo de 3,04 projetaria de 2,78 a 2,52. Tem resistências em 3,1  e 3,61.</t>
  </si>
  <si>
    <t>AVGO34 está em tendência de alta no curto prazo e acima de 30,52 projetaria de 35,92 a 44,66. Tem suportes em 29,4 e 26,69. O IFR sobrecomprado alerta realizações se perder 29,4.</t>
  </si>
  <si>
    <t>BPAC11 está em tendência de alta no curto prazo e acima de 65,5 projetaria de 74,43 a 88,9. Tem suportes em 60,15 e 55,68.</t>
  </si>
  <si>
    <t>CXSE3 está em tendência de baixa no curto prazo e abaixo de 18,31 projetaria de 16,87 a 15,43. Tem resistências em 18,56  e 21,43.</t>
  </si>
  <si>
    <t>CAML3 está em tendência de baixa no curto prazo e abaixo de 6,38 projetaria de 5,71 a 5,05. Tem resistências em 6,55  e 7,87.</t>
  </si>
  <si>
    <t>BHIA3 está em tendência de baixa no curto prazo e abaixo de 2,65 projetaria de 2,34 a 2,03. Tem resistências em 2,72  e 3,33.</t>
  </si>
  <si>
    <t>CBAV3 está em tendência de alta no curto prazo e acima de 10,69 projetaria de 13,35 a 17,66. Tem suportes em 10,6 e 9,26.</t>
  </si>
  <si>
    <t>CEAB3 está em tendência de baixa no curto prazo e abaixo de 11,41 projetaria de 10,05 a 8,69. Tem resistências em 11,81  e 14,52.</t>
  </si>
  <si>
    <t>CMIG3 está em tendência de baixa no curto prazo e abaixo de 16,95 projetaria de 14,95 a 12,96. Tem resistências em 17,59  e 21,57.</t>
  </si>
  <si>
    <t>CMIG4 está em tendência de baixa no curto prazo e abaixo de 12,98 projetaria de 11,91 a 10,84. Tem resistências em 13,36  e 15,49.</t>
  </si>
  <si>
    <t>CHVX34 está em tendência de baixa no curto prazo e abaixo de 91,54 projetaria de 81,85 a 72,16. Tem resistências em 93,5  e 112,87.</t>
  </si>
  <si>
    <t>COCA34 está em tendência de baixa no curto prazo e abaixo de 63,31 projetaria de 60,17 a 57,04. Tem resistências em 64,32  e 70,58.</t>
  </si>
  <si>
    <t>COGN3 está em tendência de baixa no curto prazo e abaixo de 2,89 projetaria de 2,26 a 1,63. Tem resistências em 2,97  e 4,22.</t>
  </si>
  <si>
    <t>C2OI34 está em tendência de alta no curto prazo e acima de 56,5 projetaria de 73,47 a 100,94. Tem suportes em 39,49 e 31.</t>
  </si>
  <si>
    <t>CSMG3 está em tendência de baixa no curto prazo e abaixo de 56,42 projetaria de 50,46 a 44,51. Tem resistências em 57,76  e 69,66.</t>
  </si>
  <si>
    <t>CPLE3 está em tendência de alta no curto prazo e acima de 17,13 projetaria de 20,42 a 25,74. Tem suportes em 16,55 e 14,9.</t>
  </si>
  <si>
    <t>CSAN3 está em tendência de baixa no curto prazo e abaixo de 5,05 projetaria de 4,43 a 3,82. Tem resistências em 5,13  e 6,35.</t>
  </si>
  <si>
    <t>CPFE3 está em tendência de alta no curto prazo e acima de 57,21 projetaria de 64,43 a 76,12. Tem suportes em 53,21 e 49,59.</t>
  </si>
  <si>
    <t>CSED3 está em tendência de alta no curto prazo e acima de 7,31 projetaria de 8,58 a 10,64. Tem suportes em 5,68 e 5,04.</t>
  </si>
  <si>
    <t>CMIN3 está em tendência de baixa no curto prazo e abaixo de 4,71 projetaria de 4,13 a 3,56. Tem resistências em 4,81  e 5,95.</t>
  </si>
  <si>
    <t>Csu Digital</t>
  </si>
  <si>
    <t>CSUD3</t>
  </si>
  <si>
    <t>CSUD3 está em tendência de alta no curto prazo e acima de 19,8 projetaria de 21,69 a 24,76. Tem suportes em 18,87 e 17,92.</t>
  </si>
  <si>
    <t>CURY3 está em tendência de baixa no curto prazo e abaixo de 32,56 projetaria de 29,08 a 25,61. Tem resistências em 33,75  e 40,69.</t>
  </si>
  <si>
    <t>CVCB3 está em tendência de baixa no curto prazo e abaixo de 1,98 projetaria de 1,68 a 1,38. Tem resistências em 2,04  e 2,63.</t>
  </si>
  <si>
    <t>CYRE3 está em tendência de baixa no curto prazo e abaixo de 26,45 projetaria de 23,86 a 21,27. Tem resistências em 27,42  e 32,59.</t>
  </si>
  <si>
    <t>CYRE4 está em tendência de baixa no curto prazo e abaixo de 23,88 projetaria de 21,34 a 18,81. Tem resistências em 24,8  e 29,86.</t>
  </si>
  <si>
    <t>DASA3 está em tendência de baixa no curto prazo e abaixo de 3,08 projetaria de 2,33 a 1,59. Tem resistências em 3,17  e 4,65.</t>
  </si>
  <si>
    <t>Dell Inc</t>
  </si>
  <si>
    <t>D1EL34</t>
  </si>
  <si>
    <t>D1EL34 está em tendência de alta no curto prazo e acima de 1093,53 projetaria de 1411,12 a 1925,02. Tem suportes em 1061,33 e 902,53. O padrão de volume favorece a alta. O IFR sobrecomprado alerta realizações se perder 1061,33.</t>
  </si>
  <si>
    <t>DESK3 está em tendência de alta no curto prazo e acima de 18,76 projetaria de 22,85 a 29,47. Tem suportes em 18,17 e 16,12.</t>
  </si>
  <si>
    <t>DXCO3 está em tendência de alta no curto prazo e acima de 6,22 projetaria de 7,31 a 9,08. Tem suportes em 5,28 e 4,73.</t>
  </si>
  <si>
    <t>PNVL3 está em tendência de baixa no curto prazo e abaixo de 13,6 projetaria de 11,91 a 10,22. Tem resistências em 13,85  e 17,22.</t>
  </si>
  <si>
    <t>DIRR3 está em tendência de baixa no curto prazo e abaixo de 13,59 projetaria de 12,22 a 10,85. Tem resistências em 13,97  e 16,7.</t>
  </si>
  <si>
    <t>ECOR3 está em tendência de baixa no curto prazo e abaixo de 9,1 projetaria de 7,68 a 6,27. Tem resistências em 9,33  e 12,15.</t>
  </si>
  <si>
    <t>Eli Lilly And Company</t>
  </si>
  <si>
    <t>LILY34</t>
  </si>
  <si>
    <t>LILY34 está em tendência de baixa no curto prazo e abaixo de 146 projetaria de 128,39 a 110,78. Tem resistências em 151  e 186,21.</t>
  </si>
  <si>
    <t>EMBJ3 está em tendência de baixa no curto prazo e abaixo de 77,84 projetaria de 67,52 a 57,21. Tem resistências em 79,46  e 100,08.</t>
  </si>
  <si>
    <t>ENGI11 está em tendência de alta no curto prazo e acima de 59,25 projetaria de 67,53 a 80,93. Tem suportes em 55,23 e 51,08.</t>
  </si>
  <si>
    <t>ENEV3 está em tendência de alta no curto prazo e acima de 28,12 projetaria de 34,55 a 44,97. Tem suportes em 26,75 e 23,53. O IFR sobrecomprado alerta realizações se perder 26,75.</t>
  </si>
  <si>
    <t>EGIE3 está em tendência de alta no curto prazo e acima de 39,36 projetaria de 45 a 54,13. Tem suportes em 36,61 e 33,78.</t>
  </si>
  <si>
    <t>EQTL3 está em tendência de alta no curto prazo e acima de 46,32 projetaria de 52,16 a 61,62. Tem suportes em 43,78 e 40,85.</t>
  </si>
  <si>
    <t>EVEN3 está em tendência de baixa no curto prazo e abaixo de 6,66 projetaria de 6,04 a 5,42. Tem resistências em 6,78  e 8,01.</t>
  </si>
  <si>
    <t>EZTC3 está em tendência de alta no curto prazo e acima de 16,52 projetaria de 18,66 a 22,13. Tem suportes em 15,28 e 14,2. O padrão de volume favorece a alta.</t>
  </si>
  <si>
    <t>FESA4 está em tendência de baixa no curto prazo e abaixo de 8,06 projetaria de 7,38 a 6,7. Tem resistências em 8,25  e 9,6.</t>
  </si>
  <si>
    <t>FLRY3 está em tendência de baixa no curto prazo e abaixo de 16,14 projetaria de 15,01 a 13,89. Tem resistências em 16,41  e 18,65.</t>
  </si>
  <si>
    <t>FRAS3 está em tendência de baixa no curto prazo e abaixo de 21,3 projetaria de 19,76 a 18,23. Tem resistências em 21,94  e 25.</t>
  </si>
  <si>
    <t>FCXO34 está em tendência de baixa no curto prazo e abaixo de 100,06 projetaria de 90,69 a 81,33. Tem resistências em 107,72  e 126,44.</t>
  </si>
  <si>
    <t>GGBR4 está em tendência de alta no curto prazo e acima de 23,95 projetaria de 28,37 a 35,53. Tem suportes em 21,58 e 19,36. O IFR sobrecomprado alerta realizações se perder 21,58.</t>
  </si>
  <si>
    <t>GOAU4 está em tendência de alta no curto prazo e acima de 10,61 projetaria de 12,48 a 15,5. Tem suportes em 9,44 e 8,5.</t>
  </si>
  <si>
    <t>GGPS3 está em tendência de baixa no curto prazo e abaixo de 15,34 projetaria de 14 a 12,67. Tem resistências em 15,76  e 18,42.</t>
  </si>
  <si>
    <t>GRND3 está em tendência de baixa no curto prazo e abaixo de 4,47 projetaria de 4,19 a 3,91. Tem resistências em 4,63  e 5,18.</t>
  </si>
  <si>
    <t>GMAT3 está em tendência de alta no curto prazo e acima de 5,99 projetaria de 7,2 a 9,16. Tem suportes em 4,46 e 3,85.</t>
  </si>
  <si>
    <t>SBFG3 está em tendência de baixa no curto prazo e abaixo de 12,01 projetaria de 10,43 a 8,85. Tem resistências em 12,37  e 15,52.</t>
  </si>
  <si>
    <t>HAPV3 está em tendência de alta no curto prazo e acima de 16,68 projetaria de 22,66 a 32,34. Tem suportes em 13,3 e 10,3. O padrão de volume favorece a alta. O IFR sobrecomprado alerta realizações se perder 13,3.</t>
  </si>
  <si>
    <t>HBRE3 está em tendência de alta no curto prazo e acima de 3,88 projetaria de 4,57 a 5,7. Tem suportes em 3,38 e 3,03.</t>
  </si>
  <si>
    <t>HBOR3 está em tendência de baixa no curto prazo e abaixo de 2,24 projetaria de 1,87 a 1,5. Tem resistências em 2,3  e 3,03.</t>
  </si>
  <si>
    <t>HBSA3 está em tendência de baixa no curto prazo e abaixo de 3,31 projetaria de 2,97 a 2,64. Tem resistências em 3,41  e 4,07. O IFR sobrevendido alerta para recuperações se superar 3,41</t>
  </si>
  <si>
    <t>HYPE3 está em tendência de baixa no curto prazo e abaixo de 22,22 projetaria de 20,73 a 19,24. Tem resistências em 22,71  e 25,68.</t>
  </si>
  <si>
    <t>IGTI11 está em tendência de alta no curto prazo e acima de 30,62 projetaria de 34,69 a 41,28. Tem suportes em 28,38 e 26,34.</t>
  </si>
  <si>
    <t>ITLC34 está em tendência de alta no curto prazo e acima de 71,15 projetaria de 94,68 a 132,76. Tem suportes em 66,39 e 54,62. O padrão de volume favorece a alta. O IFR sobrecomprado alerta realizações se perder 66,39.</t>
  </si>
  <si>
    <t>INTB3 está em tendência de alta no curto prazo e acima de 15,48 projetaria de 18,56 a 23,55. Tem suportes em 14,73 e 13,18.</t>
  </si>
  <si>
    <t>INBR32 está em tendência de baixa no curto prazo e abaixo de 39,28 projetaria de 35,04 a 30,81. Tem resistências em 40,13  e 48,59.</t>
  </si>
  <si>
    <t>MYPK3 está em tendência de alta no curto prazo e acima de 11,23 projetaria de 12,71 a 15,11. Tem suportes em 9,71 e 8,96.</t>
  </si>
  <si>
    <t>RANI3 está em tendência de baixa no curto prazo e abaixo de 8,52 projetaria de 8,01 a 7,51. Tem resistências em 8,66  e 9,66. O IFR sobrevendido alerta para recuperações se superar 8,66</t>
  </si>
  <si>
    <t>IRBR3 está em tendência de baixa no curto prazo e abaixo de 53,58 projetaria de 48,55 a 43,53. Tem resistências em 54,62  e 64,66.</t>
  </si>
  <si>
    <t>ISAE4 está em tendência de baixa no curto prazo e abaixo de 29,29 projetaria de 27,05 a 24,82. Tem resistências em 29,99  e 34,45.</t>
  </si>
  <si>
    <t>ITSA3 está em tendência de baixa no curto prazo e abaixo de 13,95 projetaria de 12,87 a 11,8. Tem resistências em 14,11  e 16,25.</t>
  </si>
  <si>
    <t>ITSA4 está em tendência de baixa no curto prazo e abaixo de 14,09 projetaria de 12,86 a 11,63. Tem resistências em 14,24  e 16,69.</t>
  </si>
  <si>
    <t>ITUB3 está em tendência de alta no curto prazo e acima de 47,8 projetaria de 55,75 a 68,61. Tem suportes em 43,74 e 39,76.</t>
  </si>
  <si>
    <t>ITUB4 está em tendência de baixa no curto prazo e abaixo de 43,89 projetaria de 40,35 a 36,81. Tem resistências em 44,52  e 51,59.</t>
  </si>
  <si>
    <t>JALL3 está em tendência de baixa no curto prazo e abaixo de 3,06 projetaria de 2,71 a 2,36. Tem resistências em 3,17  e 3,86.</t>
  </si>
  <si>
    <t>JBSS32 está em tendência de baixa no curto prazo e abaixo de 81,9 projetaria de 74,95 a 68,01. Tem resistências em 84,44  e 98,32.</t>
  </si>
  <si>
    <t>JHSF3 está em tendência de alta no curto prazo e acima de 14,5 projetaria de 18,9 a 26,02. Tem suportes em 13,22 e 11,01.</t>
  </si>
  <si>
    <t>JPMC34 está em tendência de alta no curto prazo e acima de 181,68 projetaria de 204,3 a 240,9. Tem suportes em 153,71 e 142,39.</t>
  </si>
  <si>
    <t>JSLG3 está em tendência de baixa no curto prazo e abaixo de 7,35 projetaria de 6,17 a 5. Tem resistências em 7,75  e 10,09.</t>
  </si>
  <si>
    <t>KEPL3 está em tendência de baixa no curto prazo e abaixo de 7,9 projetaria de 6,97 a 6,04. Tem resistências em 8,08  e 9,93.</t>
  </si>
  <si>
    <t>KLBN3 está em tendência de baixa no curto prazo e abaixo de 3,57 projetaria de 3,36 a 3,15. Tem resistências em 3,65  e 4,06. O IFR sobrevendido alerta para recuperações se superar 3,65</t>
  </si>
  <si>
    <t>KLBN4 está em tendência de baixa no curto prazo e abaixo de 3,58 projetaria de 3,38 a 3,19. Tem resistências em 3,66  e 4,04. O IFR sobrevendido alerta para recuperações se superar 3,66</t>
  </si>
  <si>
    <t>KLBN11 está em tendência de baixa no curto prazo e abaixo de 17,85 projetaria de 16,79 a 15,74. Tem resistências em 18,23  e 20,33. O IFR sobrevendido alerta para recuperações se superar 18,23</t>
  </si>
  <si>
    <t>LAVV3 está em tendência de baixa no curto prazo e abaixo de 14,01 projetaria de 12,32 a 10,63. Tem resistências em 14,5  e 17,87.</t>
  </si>
  <si>
    <t>LIGT3 está em tendência de baixa no curto prazo e abaixo de 5,08 projetaria de 4,57 a 4,06. Tem resistências em 5,22  e 6,23.</t>
  </si>
  <si>
    <t>RENT3 está em tendência de alta no curto prazo e acima de 53,35 projetaria de 61,81 a 75,52. Tem suportes em 48,4 e 44,16.</t>
  </si>
  <si>
    <t>RENT4 está em tendência de alta no curto prazo e acima de 51,34 projetaria de 59,27 a 72,12. Tem suportes em 46,62 e 42,65.</t>
  </si>
  <si>
    <t>LOGG3 está em tendência de baixa no curto prazo e abaixo de 26,09 projetaria de 23,96 a 21,84. Tem resistências em 26,61  e 30,85.</t>
  </si>
  <si>
    <t>LREN3 está em tendência de baixa no curto prazo e abaixo de 14,06 projetaria de 12,83 a 11,6. Tem resistências em 14,41  e 16,86.</t>
  </si>
  <si>
    <t>MDIA3 está em tendência de baixa no curto prazo e abaixo de 22,7 projetaria de 21,08 a 19,46. Tem resistências em 22,97  e 26,2.</t>
  </si>
  <si>
    <t>MGLU3 está em tendência de baixa no curto prazo e abaixo de 8,53 projetaria de 7,52 a 6,52. Tem resistências em 8,76  e 10,76.</t>
  </si>
  <si>
    <t>POMO3 está em tendência de alta no curto prazo e acima de 6,75 projetaria de 7,62 a 9,05. Tem suportes em 6,22 e 5,78.</t>
  </si>
  <si>
    <t>POMO4 está em tendência de alta no curto prazo e acima de 7,14 projetaria de 8,09 a 9,64. Tem suportes em 6,63 e 6,15.</t>
  </si>
  <si>
    <t>MBRF3 está em tendência de baixa no curto prazo e abaixo de 18 projetaria de 15,78 a 13,56. Tem resistências em 18,73  e 23,16.</t>
  </si>
  <si>
    <t>CASH3 está em tendência de alta no curto prazo e acima de 4,6 projetaria de 5,45 a 6,84. Tem suportes em 4,38 e 3,95.</t>
  </si>
  <si>
    <t>MELK3 está em tendência de alta no curto prazo e acima de 4,13 projetaria de 4,63 a 5,44. Tem suportes em 3,49 e 3,23.</t>
  </si>
  <si>
    <t>MELI34 está em tendência de alta no curto prazo e acima de 101,54 projetaria de 121,24 a 153,12. Tem suportes em 75,34 e 65,48.</t>
  </si>
  <si>
    <t>BMEB4 está em tendência de baixa no curto prazo e abaixo de 73,26 projetaria de 62,62 a 51,99. Tem resistências em 74,99  e 96,25.</t>
  </si>
  <si>
    <t>M1TA34 está em tendência de alta no curto prazo e acima de 137,16 projetaria de 161,62 a 201,22. Tem suportes em 117,51 e 105,27.</t>
  </si>
  <si>
    <t>LEVE3 está em tendência de alta no curto prazo e acima de 37,86 projetaria de 41,07 a 46,28. Tem suportes em 36 e 34,39.</t>
  </si>
  <si>
    <t>MUTC34 está em tendência de alta no curto prazo e acima de 423,11 projetaria de 530,95 a 705,45. Tem suportes em 409,72 e 355,79. O padrão de volume favorece a alta. O IFR sobrecomprado alerta realizações se perder 409,72.</t>
  </si>
  <si>
    <t>MSFT34 está em tendência de alta no curto prazo e acima de 113,59 projetaria de 136,03 a 172,34. Tem suportes em 86,9 e 75,67.</t>
  </si>
  <si>
    <t>MILS3 está em tendência de baixa no curto prazo e abaixo de 13,01 projetaria de 12,19 a 11,38. Tem resistências em 13,34  e 14,96.</t>
  </si>
  <si>
    <t>BEEF3 está em tendência de baixa no curto prazo e abaixo de 3,95 projetaria de 3,1 a 2,26. Tem resistências em 4,05  e 5,73.</t>
  </si>
  <si>
    <t>MTRE3 está em tendência de baixa no curto prazo e abaixo de 3,77 projetaria de 3,51 a 3,25. Tem resistências em 3,87  e 4,38.</t>
  </si>
  <si>
    <t>MOTV3 está em tendência de alta no curto prazo e acima de 17,75 projetaria de 19,91 a 23,42. Tem suportes em 16,26 e 15,17.</t>
  </si>
  <si>
    <t>MDNE3 está em tendência de baixa no curto prazo e abaixo de 31,2 projetaria de 27,05 a 22,91. Tem resistências em 32,21  e 40,49.</t>
  </si>
  <si>
    <t>MOVI3 está em tendência de alta no curto prazo e acima de 14,85 projetaria de 18,43 a 24,22. Tem suportes em 13,29 e 11,49.</t>
  </si>
  <si>
    <t>MRVE3 está em tendência de baixa no curto prazo e abaixo de 7,21 projetaria de 6,15 a 5,09. Tem resistências em 7,53  e 9,64.</t>
  </si>
  <si>
    <t>MLAS3 está em tendência de alta no curto prazo e acima de 1,65 projetaria de 1,94 a 2,42. Tem suportes em 1,56 e 1,41. O IFR sobrecomprado alerta realizações se perder 1,56.</t>
  </si>
  <si>
    <t>MULT3 está em tendência de baixa no curto prazo e abaixo de 32,34 projetaria de 29,37 a 26,4. Tem resistências em 32,95  e 38,88.</t>
  </si>
  <si>
    <t>NATU3 está em tendência de alta no curto prazo e acima de 10,72 projetaria de 12,93 a 16,52. Tem suportes em 10,05 e 8,94.</t>
  </si>
  <si>
    <t>NEOE3 está em tendência de alta no curto prazo e acima de 33,75 projetaria de 35,22 a 37,6. Tem suportes em 33,67 e 32,93. O IFR sobrecomprado alerta realizações se perder 33,67.</t>
  </si>
  <si>
    <t>NFLX34 está em tendência de baixa no curto prazo e abaixo de 9,2 projetaria de 8,22 a 7,24. Tem resistências em 9,36  e 11,31. O IFR sobrevendido alerta para recuperações se superar 9,36</t>
  </si>
  <si>
    <t>ROXO34 está em tendência de baixa no curto prazo e abaixo de 11,93 projetaria de 10,45 a 8,98. Tem resistências em 12,2  e 15,14.</t>
  </si>
  <si>
    <t>NVDC34 está em tendência de alta no curto prazo e acima de 22,24 projetaria de 24,87 a 29,13. Tem suportes em 20,87 e 19,55. O padrão de volume favorece a alta. O IFR sobrecomprado alerta realizações se perder 20,87.</t>
  </si>
  <si>
    <t>OPCT3 está em tendência de alta no curto prazo e acima de 10,72 projetaria de 12,6 a 15,65. Tem suportes em 10,26 e 9,31.</t>
  </si>
  <si>
    <t>ODPV3 está em tendência de alta no curto prazo e acima de 16,57 projetaria de 20,38 a 26,56. Tem suportes em 14,83 e 12,92.</t>
  </si>
  <si>
    <t>ONCO3 está em tendência de alta no curto prazo e acima de 3,07 projetaria de 4,29 a 6,27. Tem suportes em 1,56 e 0,94.</t>
  </si>
  <si>
    <t>ORCL34 está em tendência de alta no curto prazo e acima de 185,23 projetaria de 230,02 a 302,5. Tem suportes em 140,93 e 118,53.</t>
  </si>
  <si>
    <t>OBTC3 está em tendência de baixa no curto prazo e abaixo de 7,17 projetaria de 5,73 a 4,3. Tem resistências em 7,47  e 10,33.</t>
  </si>
  <si>
    <t>ORVR3 está em tendência de alta no curto prazo e acima de 84,9 projetaria de 98,21 a 119,76. Tem suportes em 79,97 e 73,31.</t>
  </si>
  <si>
    <t>PCAR3 está em tendência de alta no curto prazo e acima de 4,13 projetaria de 5,51 a 7,75. Tem suportes em 2,31 e 1,61.</t>
  </si>
  <si>
    <t>PAGS34 está em tendência de baixa no curto prazo e abaixo de 10,1 projetaria de 9,16 a 8,23. Tem resistências em 10,4  e 12,26.</t>
  </si>
  <si>
    <t>PGMN3 está em tendência de baixa no curto prazo e abaixo de 5,56 projetaria de 4,9 a 4,24. Tem resistências em 5,76  e 7,07.</t>
  </si>
  <si>
    <t>P2LT34 está em tendência de baixa no curto prazo e abaixo de 233,32 projetaria de 183,27 a 133,22. Tem resistências em 240,13  e 340,22.</t>
  </si>
  <si>
    <t>PETR3 está em tendência de baixa no curto prazo e abaixo de 51,37 projetaria de 43,69 a 36,01. Tem resistências em 52,51  e 67,86.</t>
  </si>
  <si>
    <t>PETR4 está em tendência de baixa no curto prazo e abaixo de 46,45 projetaria de 40 a 33,55. Tem resistências em 47,52  e 60,41.</t>
  </si>
  <si>
    <t>RECV3 está em tendência de baixa no curto prazo e abaixo de 13,32 projetaria de 11,8 a 10,28. Tem resistências em 13,59  e 16,62.</t>
  </si>
  <si>
    <t>PRIO3 está em tendência de baixa no curto prazo e abaixo de 61,13 projetaria de 50,49 a 39,85. Tem resistências em 62,84  e 84,11.</t>
  </si>
  <si>
    <t>AUAU3 está em tendência de alta no curto prazo e acima de 4,04 projetaria de 4,79 a 6,01. Tem suportes em 3,68 e 3,3.</t>
  </si>
  <si>
    <t>PINE4 está em tendência de alta no curto prazo e acima de 16,17 projetaria de 19,64 a 25,26. Tem suportes em 15,39 e 13,65.</t>
  </si>
  <si>
    <t>PLPL3 está em tendência de baixa no curto prazo e abaixo de 11,56 projetaria de 10,08 a 8,61. Tem resistências em 13,14  e 16,08. O IFR sobrevendido alerta para recuperações se superar 13,14</t>
  </si>
  <si>
    <t>PSSA3 está em tendência de alta no curto prazo e acima de 55,72 projetaria de 63,03 a 74,87. Tem suportes em 51,15 e 47,49.</t>
  </si>
  <si>
    <t>POSI3 está em tendência de baixa no curto prazo e abaixo de 4,3 projetaria de 3,99 a 3,68. Tem resistências em 4,76  e 5,37.</t>
  </si>
  <si>
    <t>PRNR3 está em tendência de baixa no curto prazo e abaixo de 19,9 projetaria de 17,87 a 15,85. Tem resistências em 20,36  e 24,4.</t>
  </si>
  <si>
    <t>Profarma</t>
  </si>
  <si>
    <t>PFRM3 está em tendência de baixa no curto prazo e abaixo de 7,62 projetaria de 6,82 a 6,02. Tem resistências em 8,04  e 9,63.</t>
  </si>
  <si>
    <t>QUAL3 está em tendência de baixa no curto prazo e abaixo de 1,81 projetaria de 1,53 a 1,25. Tem resistências em 1,87  e 2,42.</t>
  </si>
  <si>
    <t>LJQQ3 está em tendência de baixa no curto prazo e abaixo de 1,93 projetaria de 1,63 a 1,34. Tem resistências em 1,98  e 2,56.</t>
  </si>
  <si>
    <t>RADL3 está em tendência de baixa no curto prazo e abaixo de 21,91 projetaria de 20,04 a 18,17. Tem resistências em 22,6  e 26,33.</t>
  </si>
  <si>
    <t>RAIZ4 está em tendência de baixa no curto prazo e abaixo de 0,5 projetaria de 0,28 a 0,06. Tem resistências em 0,53  e 0,96.</t>
  </si>
  <si>
    <t>RAPT4 está em tendência de baixa no curto prazo e abaixo de 5,31 projetaria de 4,53 a 3,76. Tem resistências em 5,45  e 6,99.</t>
  </si>
  <si>
    <t>RDOR3 está em tendência de baixa no curto prazo e abaixo de 37,44 projetaria de 34,6 a 31,76. Tem resistências em 38,71  e 44,38.</t>
  </si>
  <si>
    <t>RIAA3 está em tendência de alta no curto prazo e acima de 11,07 projetaria de 13,13 a 16,48. Tem suportes em 9,71 e 8,67.</t>
  </si>
  <si>
    <t>ROMI3 está em tendência de baixa no curto prazo e abaixo de 6,93 projetaria de 6,28 a 5,63. Tem resistências em 7,03  e 8,32.</t>
  </si>
  <si>
    <t>RAIL3 está em tendência de baixa no curto prazo e abaixo de 15,63 projetaria de 14,36 a 13,1. Tem resistências em 16,26  e 18,78.</t>
  </si>
  <si>
    <t>SBSP3 está em tendência de alta no curto prazo e acima de 176,59 projetaria de 211,3 a 267,46. Tem suportes em 171,91 e 154,55. O padrão de volume favorece a alta.</t>
  </si>
  <si>
    <t>SAPR3 está em tendência de alta no curto prazo e acima de 11,79 projetaria de 13,96 a 17,49. Tem suportes em 9,78 e 8,69. O padrão de volume favorece a alta.</t>
  </si>
  <si>
    <t>SAPR4 está em tendência de alta no curto prazo e acima de 9,23 projetaria de 10,46 a 12,45. Tem suportes em 8,2 e 7,58. O padrão de volume favorece a alta.</t>
  </si>
  <si>
    <t>SAPR11 está em tendência de alta no curto prazo e acima de 48,72 projetaria de 55,85 a 67,4. Tem suportes em 42,54 e 38,97. O padrão de volume favorece a alta.</t>
  </si>
  <si>
    <t>SANB3 está em tendência de baixa no curto prazo e abaixo de 14,61 projetaria de 13,24 a 11,88. Tem resistências em 14,93  e 17,65.</t>
  </si>
  <si>
    <t>SANB4 está em tendência de baixa no curto prazo e abaixo de 14,94 projetaria de 13,56 a 12,18. Tem resistências em 15,14  e 17,89.</t>
  </si>
  <si>
    <t>SANB11 está em tendência de baixa no curto prazo e abaixo de 29,53 projetaria de 26,84 a 24,15. Tem resistências em 29,94  e 35,31.</t>
  </si>
  <si>
    <t>SMTO3 está em tendência de baixa no curto prazo e abaixo de 16,05 projetaria de 13,69 a 11,34. Tem resistências em 17,1  e 21,8.</t>
  </si>
  <si>
    <t>SHUL4 está em tendência de alta no curto prazo e acima de 5,65 projetaria de 6,27 a 7,29. Tem suportes em 5,32 e 5.</t>
  </si>
  <si>
    <t>SEER3 está em tendência de baixa no curto prazo e abaixo de 12,18 projetaria de 10,49 a 8,81. Tem resistências em 12,5  e 15,86.</t>
  </si>
  <si>
    <t>CSNA3 está em tendência de baixa no curto prazo e abaixo de 6,33 projetaria de 4,58 a 2,83. Tem resistências em 6,62  e 10,11.</t>
  </si>
  <si>
    <t>S2GM34 está em tendência de alta no curto prazo e acima de 36,3 projetaria de 48,98 a 69,5. Tem suportes em 32,21 e 25,86.</t>
  </si>
  <si>
    <t>SIMH3 está em tendência de alta no curto prazo e acima de 14,24 projetaria de 17 a 21,47. Tem suportes em 11,55 e 10,16.</t>
  </si>
  <si>
    <t>SLCE3 está em tendência de baixa no curto prazo e abaixo de 17,25 projetaria de 15,57 a 13,89. Tem resistências em 17,54  e 20,89.</t>
  </si>
  <si>
    <t>SMFT3 está em tendência de baixa no curto prazo e abaixo de 17,84 projetaria de 15,93 a 14,02. Tem resistências em 18,34  e 22,15.</t>
  </si>
  <si>
    <t>STOC34 está em tendência de baixa no curto prazo e abaixo de 58,51 projetaria de 50,76 a 43,01. Tem resistências em 63,1  e 78,59.</t>
  </si>
  <si>
    <t>M2ST34 está em tendência de alta no curto prazo e acima de 14,58 projetaria de 18,73 a 25,46. Tem suportes em 12,13 e 10,05. O IFR sobrecomprado alerta realizações se perder 12,13.</t>
  </si>
  <si>
    <t>SUZB3 está em tendência de baixa no curto prazo e abaixo de 45,35 projetaria de 40,93 a 36,51. Tem resistências em 46,81  e 55,64. O IFR sobrevendido alerta para recuperações se superar 46,81</t>
  </si>
  <si>
    <t>SYNE3 está em tendência de baixa no curto prazo e abaixo de 3,98 projetaria de 3,56 a 3,14. Tem resistências em 4,06  e 4,89.</t>
  </si>
  <si>
    <t>TAEE4 está em tendência de alta no curto prazo e acima de 15,49 projetaria de 16,91 a 19,22. Tem suportes em 14,7 e 13,98.</t>
  </si>
  <si>
    <t>TAEE11 está em tendência de alta no curto prazo e acima de 46,11 projetaria de 50,33 a 57,16. Tem suportes em 43,66 e 41,54.</t>
  </si>
  <si>
    <t>TSMC34 está em tendência de alta no curto prazo e acima de 256,48 projetaria de 290,32 a 345,09. Tem suportes em 245,3 e 228,37. O padrão de volume favorece a alta. O IFR sobrecomprado alerta realizações se perder 245,3.</t>
  </si>
  <si>
    <t>TASA4 está em tendência de baixa no curto prazo e abaixo de 4,95 projetaria de 4,48 a 4,02. Tem resistências em 5,15  e 6,07.</t>
  </si>
  <si>
    <t>TGMA3 está em tendência de baixa no curto prazo e abaixo de 32 projetaria de 27,69 a 23,38. Tem resistências em 33,74  e 42,35.</t>
  </si>
  <si>
    <t>VIVT3 está em tendência de baixa no curto prazo e abaixo de 39,77 projetaria de 36,21 a 32,65. Tem resistências em 40,3  e 47,41.</t>
  </si>
  <si>
    <t>TEND3 está em tendência de baixa no curto prazo e abaixo de 30,9 projetaria de 27 a 23,1. Tem resistências em 31,97  e 39,76.</t>
  </si>
  <si>
    <t>TSLA34 está em tendência de alta no curto prazo e acima de 86,6 projetaria de 107,04 a 140,13. Tem suportes em 58,14 e 47,91. O padrão de volume favorece a alta.</t>
  </si>
  <si>
    <t>TIMS3 está em tendência de baixa no curto prazo e abaixo de 25,93 projetaria de 23,63 a 21,33. Tem resistências em 26,23  e 30,82.</t>
  </si>
  <si>
    <t>TOTS3 está em tendência de baixa no curto prazo e abaixo de 31,66 projetaria de 26,68 a 21,71. Tem resistências em 32,76  e 42,7. O IFR sobrevendido alerta para recuperações se superar 32,76</t>
  </si>
  <si>
    <t>TFCO4 está em tendência de baixa no curto prazo e abaixo de 15,22 projetaria de 14,11 a 13,01. Tem resistências em 15,61  e 17,81.</t>
  </si>
  <si>
    <t>TRIS3 está em tendência de baixa no curto prazo e abaixo de 5,3 projetaria de 4,57 a 3,85. Tem resistências em 5,45  e 6,89. O IFR sobrevendido alerta para recuperações se superar 5,45</t>
  </si>
  <si>
    <t>TUPY3 está em tendência de alta no curto prazo e acima de 16,03 projetaria de 19,39 a 24,83. Tem suportes em 14,31 e 12,62.</t>
  </si>
  <si>
    <t>UGPA3 está em tendência de baixa no curto prazo e abaixo de 28,58 projetaria de 25,27 a 21,97. Tem resistências em 29,09  e 35,69.</t>
  </si>
  <si>
    <t>FIQE3 está em tendência de baixa no curto prazo e abaixo de 6,8 projetaria de 5,79 a 4,79. Tem resistências em 7,01  e 9,01.</t>
  </si>
  <si>
    <t>UNIP6 está em tendência de baixa no curto prazo e abaixo de 60,42 projetaria de 55,61 a 50,81. Tem resistências em 62,35  e 71,95.</t>
  </si>
  <si>
    <t>USIM3 está em tendência de alta no curto prazo e acima de 7,93 projetaria de 9,27 a 11,44. Tem suportes em 7,52 e 6,84. O padrão de volume favorece a alta. O IFR sobrecomprado alerta realizações se perder 7,52.</t>
  </si>
  <si>
    <t>USIM5 está em tendência de alta no curto prazo e acima de 7,98 projetaria de 9,34 a 11,55. Tem suportes em 7,53 e 6,84. O padrão de volume favorece a alta. O IFR sobrecomprado alerta realizações se perder 7,53.</t>
  </si>
  <si>
    <t>VALE3 está em tendência de alta no curto prazo e acima de 91,62 projetaria de 104,48 a 125,29. Tem suportes em 85,75 e 79,31.</t>
  </si>
  <si>
    <t>VLID3 está em tendência de baixa no curto prazo e abaixo de 19,59 projetaria de 18,32 a 17,05. Tem resistências em 19,94  e 22,47.</t>
  </si>
  <si>
    <t>VAMO3 está em tendência de alta no curto prazo e acima de 4,91 projetaria de 6,04 a 7,87. Tem suportes em 4,13 e 3,56.</t>
  </si>
  <si>
    <t>VBBR3 está em tendência de alta no curto prazo e acima de 34,2 projetaria de 40,44 a 50,55. Tem suportes em 32,97 e 29,84.</t>
  </si>
  <si>
    <t>VISA34 está em tendência de baixa no curto prazo e abaixo de 76,69 projetaria de 69,37 a 62,06. Tem resistências em 77,5  e 92,12.</t>
  </si>
  <si>
    <t>VTRU3 está em tendência de alta no curto prazo e acima de 17,38 projetaria de 20,17 a 24,7. Tem suportes em 14,31 e 12,91.</t>
  </si>
  <si>
    <t>Vittia</t>
  </si>
  <si>
    <t>VITT3</t>
  </si>
  <si>
    <t>VITT3 está em tendência de baixa no curto prazo e abaixo de 3,55 projetaria de 3,31 a 3,08. Tem resistências em 3,67  e 4,13. O IFR sobrevendido alerta para recuperações se superar 3,67</t>
  </si>
  <si>
    <t>VIVA3 está em tendência de baixa no curto prazo e abaixo de 25,91 projetaria de 22,62 a 19,34. Tem resistências em 26,53  e 33,09.</t>
  </si>
  <si>
    <t>VVEO3 está em tendência de alta no curto prazo e acima de 1,86 projetaria de 2,3 a 3,02. Tem suportes em 1,54 e 1,31.</t>
  </si>
  <si>
    <t>VULC3 está em tendência de baixa no curto prazo e abaixo de 15,77 projetaria de 14,41 a 13,05. Tem resistências em 16,21  e 18,92. O IFR sobrevendido alerta para recuperações se superar 16,21</t>
  </si>
  <si>
    <t>WEGE3 está em tendência de baixa no curto prazo e abaixo de 47,37 projetaria de 44,41 a 41,46. Tem resistências em 48,63  e 54,53.</t>
  </si>
  <si>
    <t>W1DC34 está em tendência de alta no curto prazo e acima de 2078,96 projetaria de 2769,77 a 3887,6. Tem suportes em 2007,72 e 1662,31. O padrão de volume favorece a alta. O IFR sobrecomprado alerta realizações se perder 2007,72.</t>
  </si>
  <si>
    <t>WIZC3 está em tendência de baixa no curto prazo e abaixo de 9,09 projetaria de 8,44 a 7,79. Tem resistências em 9,26  e 10,55.</t>
  </si>
  <si>
    <t>YDUQ3 está em tendência de baixa no curto prazo e abaixo de 10,39 projetaria de 8,59 a 6,79. Tem resistências em 10,78  e 14,37. O IFR sobrevendido alerta para recuperações se superar 10,78</t>
  </si>
  <si>
    <t>DOLA11 está em tendência de baixa no curto prazo e abaixo de 9,76 projetaria de 9,4 a 9,04. Tem resistências em 9,82  e 10,53.</t>
  </si>
  <si>
    <t>BIEU39 está em tendência de baixa no curto prazo e abaixo de 59,98 projetaria de 56,84 a 53,7. Tem resistências em 62,14  e 68,41.</t>
  </si>
  <si>
    <t>Btgp Golb</t>
  </si>
  <si>
    <t>GOLB11</t>
  </si>
  <si>
    <t>GOLB11 está em tendência de alta no curto prazo e acima de 136,9 projetaria de 156,6 a 188,49. Tem suportes em 114,74 e 104,88. O padrão de volume favorece a alta.</t>
  </si>
  <si>
    <t>BOVB11 está em tendência de baixa no curto prazo e abaixo de 194,5 projetaria de 181,23 a 167,97. Tem resistências em 195,86  e 222,38.</t>
  </si>
  <si>
    <t>COIN11 está em tendência de alta no curto prazo e acima de 62,93 projetaria de 76,71 a 99,01. Tem suportes em 47,4 e 40,5. O IFR sobrecomprado alerta realizações se perder 47,4.</t>
  </si>
  <si>
    <t>SPYI11 está em tendência de alta no curto prazo e acima de 112,77 projetaria de 121,72 a 136,21. Tem suportes em 102,91 e 98,43.</t>
  </si>
  <si>
    <t>BURA39 está em tendência de alta no curto prazo e acima de 55 projetaria de 64,72 a 80,46. Tem suportes em 46,1 e 41,23.</t>
  </si>
  <si>
    <t>BITH11 está em tendência de alta no curto prazo e acima de 119,5 projetaria de 147,82 a 193,65. Tem suportes em 87,35 e 73,18.</t>
  </si>
  <si>
    <t>ETHE11 está em tendência de alta no curto prazo e acima de 53,1 projetaria de 69,18 a 95,21. Tem suportes em 33,4 e 25,35.</t>
  </si>
  <si>
    <t>HASH11 está em tendência de alta no curto prazo e acima de 72,15 projetaria de 90,12 a 119,2. Tem suportes em 50,62 e 41,63.</t>
  </si>
  <si>
    <t>CHIP11 está em tendência de alta no curto prazo e acima de 31,69 projetaria de 36,85 a 45,21. Tem suportes em 30,72 e 28,13. O padrão de volume favorece a alta. O IFR sobrecomprado alerta realizações se perder 30,72.</t>
  </si>
  <si>
    <t>USDB11 está em tendência de baixa no curto prazo e abaixo de 97,21 projetaria de 93,3 a 89,39. Tem resistências em 98,18  e 105,99.</t>
  </si>
  <si>
    <t>WRLD11 está em tendência de alta no curto prazo e acima de 148,49 projetaria de 161,73 a 183,16. Tem suportes em 135,31 e 128,68.</t>
  </si>
  <si>
    <t>Investogps&amp;P</t>
  </si>
  <si>
    <t>GPUS11</t>
  </si>
  <si>
    <t>GPUS11 está em tendência de alta no curto prazo e acima de 117,45 projetaria de 128,22 a 145,66. Tem suportes em 107,45 e 102,06. O IFR sobrecomprado alerta realizações se perder 107,45.</t>
  </si>
  <si>
    <t>Investoutil</t>
  </si>
  <si>
    <t>UTLL11</t>
  </si>
  <si>
    <t>UTLL11 está em tendência de alta no curto prazo e acima de 144,05 projetaria de 165,25 a 199,56. Tem suportes em 139,07 e 128,46.</t>
  </si>
  <si>
    <t>BOVA11 está em tendência de baixa no curto prazo e abaixo de 186,52 projetaria de 173,66 a 160,81. Tem resistências em 188,13  e 213,83.</t>
  </si>
  <si>
    <t>BIVB39 está em tendência de alta no curto prazo e acima de 96,48 projetaria de 104,67 a 117,94. Tem suportes em 89,35 e 85,25. O padrão de volume favorece a alta.</t>
  </si>
  <si>
    <t>BIAU39 está em tendência de baixa no curto prazo e abaixo de 110,81 projetaria de 102,08 a 93,35. Tem resistências em 111,61  e 129,06.</t>
  </si>
  <si>
    <t>iShares MSCI Acwi (All Country World Index)</t>
  </si>
  <si>
    <t>BACW39</t>
  </si>
  <si>
    <t>BACW39 está em tendência de alta no curto prazo e acima de 79,95 projetaria de 85,85 a 95,41. Tem suportes em 75,13 e 72,17. O padrão de volume favorece a alta.</t>
  </si>
  <si>
    <t>iShares MSCI China ETF</t>
  </si>
  <si>
    <t>BCHI39</t>
  </si>
  <si>
    <t>BCHI39 está em tendência de alta no curto prazo e acima de 43,39 projetaria de 48,28 a 56,2. Tem suportes em 36,01 e 33,56. O padrão de volume favorece a alta.</t>
  </si>
  <si>
    <t>iShares MSCI Emerging Markets Ex China ETF</t>
  </si>
  <si>
    <t>BEMC39</t>
  </si>
  <si>
    <t>BEMC39 está em tendência de alta no curto prazo e acima de 90,9 projetaria de 98,28 a 110,23. Tem suportes em 90,07 e 86,37. O padrão de volume favorece a alta. O IFR sobrecomprado alerta realizações se perder 90,07.</t>
  </si>
  <si>
    <t>iShares MSCI Emerging Markets Index</t>
  </si>
  <si>
    <t>BEEM39</t>
  </si>
  <si>
    <t>BEEM39 está em tendência de alta no curto prazo e acima de 55,63 projetaria de 60,44 a 68,23. Tem suportes em 52,82 e 50,41. O padrão de volume favorece a alta.</t>
  </si>
  <si>
    <t>BEWY39 está em tendência de alta no curto prazo e acima de 99,51 projetaria de 121,88 a 158,08. Tem suportes em 96 e 84,81. O padrão de volume favorece a alta.</t>
  </si>
  <si>
    <t>IVVB11 está em tendência de alta no curto prazo e acima de 433,61 projetaria de 470,29 a 529,65. Tem suportes em 401,3 e 382,95. O padrão de volume favorece a alta. O IFR sobrecomprado alerta realizações se perder 401,3.</t>
  </si>
  <si>
    <t>BSLV39 está em tendência de baixa no curto prazo e abaixo de 113,69 projetaria de 87,47 a 61,25. Tem resistências em 115,78  e 168,21.</t>
  </si>
  <si>
    <t>SMAL11 está em tendência de baixa no curto prazo e abaixo de 118,81 projetaria de 112,24 a 105,68. Tem resistências em 120,89  e 134,01.</t>
  </si>
  <si>
    <t>It Now Divd</t>
  </si>
  <si>
    <t>DIVD11</t>
  </si>
  <si>
    <t>DIVD11 está em tendência de baixa no curto prazo e abaixo de 67,2 projetaria de 62,77 a 58,35. Tem resistências em 67,99  e 76,83.</t>
  </si>
  <si>
    <t>BOVV11 está em tendência de baixa no curto prazo e abaixo de 195,75 projetaria de 182,22 a 168,7. Tem resistências em 197,25  e 224,29.</t>
  </si>
  <si>
    <t>DIVO11 está em tendência de baixa no curto prazo e abaixo de 135,16 projetaria de 126,36 a 117,57. Tem resistências em 139,1  e 156,68.</t>
  </si>
  <si>
    <t>FIND11 está em tendência de baixa no curto prazo e abaixo de 191,6 projetaria de 177,74 a 163,89. Tem resistências em 192,96  e 220,66.</t>
  </si>
  <si>
    <t>SMAC11 está em tendência de baixa no curto prazo e abaixo de 62 projetaria de 58,63 a 55,27. Tem resistências em 62,82  e 69,54.</t>
  </si>
  <si>
    <t>SPXR11 está em tendência de alta no curto prazo e acima de 68,1 projetaria de 73,37 a 81,91. Tem suportes em 67,33 e 64,69. O IFR sobrecomprado alerta realizações se perder 67,33.</t>
  </si>
  <si>
    <t>SPXI11 está em tendência de alta no curto prazo e acima de 52,95 projetaria de 57,59 a 65,09. Tem suportes em 48,6 e 46,27. O padrão de volume favorece a alta. O IFR sobrecomprado alerta realizações se perder 48,6.</t>
  </si>
  <si>
    <t>TECK11 está em tendência de alta no curto prazo e acima de 116,42 projetaria de 132,93 a 159,66. Tem suportes em 104,2 e 95,94. O padrão de volume favorece a alta. O IFR sobrecomprado alerta realizações se perder 104,2.</t>
  </si>
  <si>
    <t>NSDV11 está em tendência de baixa no curto prazo e abaixo de 161,18 projetaria de 152,75 a 144,32. Tem resistências em 163  e 179,85.</t>
  </si>
  <si>
    <t>NDIV11 está em tendência de baixa no curto prazo e abaixo de 131,25 projetaria de 124,36 a 117,48. Tem resistências em 132,79  e 146,55.</t>
  </si>
  <si>
    <t>HIGH11 está em tendência de baixa no curto prazo e abaixo de 95,42 projetaria de 88,93 a 82,45. Tem resistências em 96,87  e 109,83.</t>
  </si>
  <si>
    <t>Pactual Ibov</t>
  </si>
  <si>
    <t>IBOB11</t>
  </si>
  <si>
    <t>IBOB11 está em tendência de baixa no curto prazo e abaixo de 156,01 projetaria de 145,32 a 134,63. Tem resistências em 157,15  e 178,52.</t>
  </si>
  <si>
    <t>Pibb Ind Brasil 50</t>
  </si>
  <si>
    <t>PIBB11</t>
  </si>
  <si>
    <t>PIBB11 está em tendência de baixa no curto prazo e abaixo de 340,14 projetaria de 315,58 a 291,02. Tem resistências em 342,8  e 391,91.</t>
  </si>
  <si>
    <t>QBTC11 está em tendência de alta no curto prazo e acima de 31,86 projetaria de 39,29 a 51,32. Tem suportes em 23,37 e 19,65. O padrão de volume favorece a alta.</t>
  </si>
  <si>
    <t>ACWI11 está em tendência de alta no curto prazo e acima de 16,78 projetaria de 18,02 a 20,03. Tem suportes em 15,73 e 15,1.</t>
  </si>
  <si>
    <t>XINA11 está em tendência de baixa no curto prazo e abaixo de 7,42 projetaria de 6,92 a 6,42. Tem resistências em 7,49  e 8,48.</t>
  </si>
  <si>
    <t>BOVX11 está em tendência de baixa no curto prazo e abaixo de 19,47 projetaria de 18,1 a 16,74. Tem resistências em 19,63  e 22,35.</t>
  </si>
  <si>
    <t>NASD11 está em tendência de alta no curto prazo e acima de 19,96 projetaria de 21,94 a 25,16. Tem suportes em 18,82 e 17,82. O padrão de volume favorece a alta. O IFR sobrecomprado alerta realizações se perder 18,82.</t>
  </si>
  <si>
    <t>GOLD11 está em tendência de baixa no curto prazo e abaixo de 24,46 projetaria de 22,47 a 20,49. Tem resistências em 24,71  e 28,67.</t>
  </si>
  <si>
    <t>GOLX11 está em tendência de alta no curto prazo e acima de 66 projetaria de 76,37 a 93,15. Tem suportes em 54,56 e 49,37.</t>
  </si>
  <si>
    <t>UTEC11 está em tendência de alta no curto prazo e acima de 25,45 projetaria de 28,34 a 33,02. Tem suportes em 24,07 e 22,62. O padrão de volume favorece a alta. O IFR sobrecomprado alerta realizações se perder 24,07.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</si>
</sst>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4" zoomScaleNormal="100" workbookViewId="0">
      <selection activeCell="C15" sqref="C15:Q297"/>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0"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0"/>
      <c r="D1" s="31"/>
      <c r="E1" s="31"/>
      <c r="F1" s="31"/>
      <c r="G1" s="31"/>
      <c r="H1" s="31"/>
      <c r="I1" s="31"/>
      <c r="J1" s="31"/>
      <c r="K1" s="31"/>
      <c r="L1" s="31"/>
      <c r="M1" s="31"/>
      <c r="N1" s="31"/>
      <c r="O1" s="32"/>
      <c r="P1" s="31"/>
      <c r="Q1" s="33"/>
      <c r="R1" s="29"/>
    </row>
    <row r="2" spans="2:259" ht="15" customHeight="1" x14ac:dyDescent="0.25">
      <c r="B2" s="3"/>
      <c r="C2" s="30"/>
      <c r="D2" s="31"/>
      <c r="E2" s="31"/>
      <c r="F2" s="31"/>
      <c r="G2" s="31"/>
      <c r="H2" s="31"/>
      <c r="I2" s="31"/>
      <c r="J2" s="31"/>
      <c r="K2" s="31"/>
      <c r="L2" s="31"/>
      <c r="M2" s="31"/>
      <c r="N2" s="31"/>
      <c r="O2" s="32"/>
      <c r="P2" s="31"/>
      <c r="Q2" s="33"/>
      <c r="R2" s="22"/>
    </row>
    <row r="3" spans="2:259" ht="15" customHeight="1" x14ac:dyDescent="0.25">
      <c r="B3" s="3"/>
      <c r="C3" s="30"/>
      <c r="D3" s="31"/>
      <c r="E3" s="31"/>
      <c r="F3" s="31"/>
      <c r="G3" s="31"/>
      <c r="H3" s="31"/>
      <c r="I3" s="31"/>
      <c r="J3" s="31"/>
      <c r="K3" s="31"/>
      <c r="L3" s="31"/>
      <c r="M3" s="31"/>
      <c r="N3" s="31"/>
      <c r="O3" s="32"/>
      <c r="P3" s="31"/>
      <c r="Q3" s="33"/>
      <c r="R3" s="22"/>
    </row>
    <row r="4" spans="2:259" ht="15" customHeight="1" x14ac:dyDescent="0.25">
      <c r="B4" s="3"/>
      <c r="C4" s="30"/>
      <c r="D4" s="31"/>
      <c r="E4" s="31"/>
      <c r="F4" s="31"/>
      <c r="G4" s="31"/>
      <c r="H4" s="31"/>
      <c r="I4" s="31"/>
      <c r="J4" s="31"/>
      <c r="K4" s="31"/>
      <c r="L4" s="31"/>
      <c r="M4" s="31"/>
      <c r="N4" s="31"/>
      <c r="O4" s="32"/>
      <c r="P4" s="31"/>
      <c r="Q4" s="33"/>
      <c r="R4" s="22"/>
    </row>
    <row r="5" spans="2:259" ht="15" customHeight="1" x14ac:dyDescent="0.25">
      <c r="B5" s="3"/>
      <c r="C5" s="30"/>
      <c r="D5" s="31"/>
      <c r="E5" s="31"/>
      <c r="F5" s="31"/>
      <c r="G5" s="31"/>
      <c r="H5" s="31"/>
      <c r="I5" s="31"/>
      <c r="J5" s="31"/>
      <c r="K5" s="31"/>
      <c r="L5" s="31"/>
      <c r="M5" s="31"/>
      <c r="N5" s="31"/>
      <c r="O5" s="32"/>
      <c r="P5" s="31"/>
      <c r="Q5" s="33"/>
      <c r="R5" s="22"/>
    </row>
    <row r="6" spans="2:259" ht="15" customHeight="1" x14ac:dyDescent="0.25">
      <c r="B6" s="3"/>
      <c r="C6" s="30"/>
      <c r="D6" s="31"/>
      <c r="E6" s="31"/>
      <c r="F6" s="31"/>
      <c r="G6" s="31"/>
      <c r="H6" s="31"/>
      <c r="I6" s="31"/>
      <c r="J6" s="31"/>
      <c r="K6" s="31"/>
      <c r="L6" s="31"/>
      <c r="M6" s="31"/>
      <c r="N6" s="31"/>
      <c r="O6" s="32"/>
      <c r="P6" s="31"/>
      <c r="Q6" s="33"/>
      <c r="R6" s="22"/>
      <c r="T6" s="39"/>
      <c r="V6" s="37" t="s">
        <v>11</v>
      </c>
      <c r="W6" s="37" t="s">
        <v>12</v>
      </c>
      <c r="X6" s="37"/>
      <c r="Y6" s="37" t="s">
        <v>0</v>
      </c>
      <c r="AA6" s="20"/>
    </row>
    <row r="7" spans="2:259" ht="15" customHeight="1" x14ac:dyDescent="0.25">
      <c r="B7" s="3"/>
      <c r="C7" s="30"/>
      <c r="D7" s="31"/>
      <c r="E7" s="31"/>
      <c r="F7" s="31"/>
      <c r="G7" s="31"/>
      <c r="H7" s="31"/>
      <c r="I7" s="31"/>
      <c r="J7" s="31"/>
      <c r="K7" s="31"/>
      <c r="L7" s="31"/>
      <c r="M7" s="31"/>
      <c r="N7" s="31"/>
      <c r="O7" s="32"/>
      <c r="P7" s="31"/>
      <c r="Q7" s="33"/>
      <c r="R7" s="22"/>
      <c r="U7" s="36"/>
      <c r="V7" s="37">
        <f>COUNTIF($P$15:$P$350,"ALTA")</f>
        <v>123</v>
      </c>
      <c r="W7" s="37">
        <f>COUNTIF($P$15:$P$350,"Baixa")</f>
        <v>157</v>
      </c>
      <c r="X7" s="37"/>
      <c r="Y7" s="37">
        <f>V7+W7</f>
        <v>280</v>
      </c>
    </row>
    <row r="8" spans="2:259" ht="15" customHeight="1" x14ac:dyDescent="0.25">
      <c r="B8" s="3"/>
      <c r="C8" s="30"/>
      <c r="D8" s="31"/>
      <c r="E8" s="31"/>
      <c r="F8" s="31"/>
      <c r="G8" s="31"/>
      <c r="H8" s="31"/>
      <c r="I8" s="31"/>
      <c r="J8" s="31"/>
      <c r="K8" s="31"/>
      <c r="L8" s="31"/>
      <c r="M8" s="31"/>
      <c r="N8" s="31"/>
      <c r="O8" s="32"/>
      <c r="P8" s="31"/>
      <c r="Q8" s="33"/>
      <c r="R8" s="22"/>
      <c r="V8" s="38">
        <f>V7/Y7</f>
        <v>0.43928571428571428</v>
      </c>
      <c r="W8" s="38">
        <f>W7/Y7</f>
        <v>0.56071428571428572</v>
      </c>
      <c r="X8" s="37"/>
      <c r="Y8" s="37"/>
    </row>
    <row r="9" spans="2:259" ht="15" customHeight="1" x14ac:dyDescent="0.25">
      <c r="B9" s="3"/>
      <c r="C9" s="30"/>
      <c r="D9" s="31"/>
      <c r="E9" s="31"/>
      <c r="F9" s="31"/>
      <c r="G9" s="31"/>
      <c r="H9" s="31"/>
      <c r="I9" s="31"/>
      <c r="J9" s="31"/>
      <c r="K9" s="31"/>
      <c r="L9" s="31"/>
      <c r="M9" s="31"/>
      <c r="N9" s="31"/>
      <c r="O9" s="32"/>
      <c r="P9" s="31"/>
      <c r="Q9" s="33"/>
      <c r="R9" s="22"/>
      <c r="V9" s="20"/>
      <c r="W9" s="20"/>
      <c r="X9" s="20"/>
      <c r="Y9" s="20"/>
    </row>
    <row r="10" spans="2:259" ht="15" customHeight="1" x14ac:dyDescent="0.25">
      <c r="B10" s="3"/>
      <c r="C10" s="30"/>
      <c r="D10" s="31"/>
      <c r="E10" s="31"/>
      <c r="F10" s="31"/>
      <c r="G10" s="31"/>
      <c r="H10" s="31"/>
      <c r="I10" s="31"/>
      <c r="J10" s="31"/>
      <c r="K10" s="31"/>
      <c r="L10" s="31"/>
      <c r="M10" s="31"/>
      <c r="N10" s="31"/>
      <c r="O10" s="32"/>
      <c r="P10" s="31"/>
      <c r="Q10" s="33"/>
      <c r="R10" s="22"/>
    </row>
    <row r="11" spans="2:259" ht="31.5" customHeight="1" x14ac:dyDescent="0.25">
      <c r="B11" s="3"/>
      <c r="C11" s="45" t="s">
        <v>2</v>
      </c>
      <c r="D11" s="45"/>
      <c r="E11" s="45"/>
      <c r="F11" s="45"/>
      <c r="G11" s="45"/>
      <c r="H11" s="45"/>
      <c r="I11" s="45"/>
      <c r="J11" s="45"/>
      <c r="K11" s="45"/>
      <c r="L11" s="45"/>
      <c r="M11" s="45"/>
      <c r="N11" s="45"/>
      <c r="O11" s="45"/>
      <c r="P11" s="45"/>
      <c r="Q11" s="46"/>
      <c r="R11" s="4"/>
    </row>
    <row r="12" spans="2:259" ht="136.5" customHeight="1" x14ac:dyDescent="0.25">
      <c r="B12" s="3"/>
      <c r="C12" s="43" t="s">
        <v>451</v>
      </c>
      <c r="D12" s="44"/>
      <c r="E12" s="44"/>
      <c r="F12" s="44"/>
      <c r="G12" s="44"/>
      <c r="H12" s="44"/>
      <c r="I12" s="44"/>
      <c r="J12" s="44"/>
      <c r="K12" s="44"/>
      <c r="L12" s="44"/>
      <c r="M12" s="44"/>
      <c r="N12" s="44"/>
      <c r="O12" s="44"/>
      <c r="P12" s="23"/>
      <c r="Q12" s="24" t="s">
        <v>4</v>
      </c>
      <c r="R12" s="22"/>
    </row>
    <row r="13" spans="2:259" ht="38.450000000000003" customHeight="1" x14ac:dyDescent="0.25">
      <c r="B13" s="3"/>
      <c r="C13" s="25"/>
      <c r="D13" s="34" t="s">
        <v>9</v>
      </c>
      <c r="E13" s="26"/>
      <c r="F13" s="26"/>
      <c r="G13" s="26"/>
      <c r="H13" s="26"/>
      <c r="I13" s="26"/>
      <c r="J13" s="26" t="s">
        <v>3</v>
      </c>
      <c r="K13" s="26"/>
      <c r="L13" s="26"/>
      <c r="M13" s="26"/>
      <c r="N13" s="26"/>
      <c r="O13" s="27"/>
      <c r="P13" s="26"/>
      <c r="Q13" s="28">
        <v>46139</v>
      </c>
      <c r="R13" s="22"/>
    </row>
    <row r="14" spans="2:259" ht="25.15" customHeight="1" x14ac:dyDescent="0.25">
      <c r="B14" s="3"/>
      <c r="C14" s="41" t="s">
        <v>0</v>
      </c>
      <c r="D14" s="41"/>
      <c r="E14" s="6" t="s">
        <v>452</v>
      </c>
      <c r="F14" s="41" t="s">
        <v>1</v>
      </c>
      <c r="G14" s="41"/>
      <c r="H14" s="41"/>
      <c r="I14" s="6"/>
      <c r="J14" s="42" t="s">
        <v>5</v>
      </c>
      <c r="K14" s="42"/>
      <c r="L14" s="42"/>
      <c r="M14" s="7"/>
      <c r="N14" s="7" t="s">
        <v>6</v>
      </c>
      <c r="O14" s="6" t="s">
        <v>7</v>
      </c>
      <c r="P14" s="5" t="s">
        <v>8</v>
      </c>
      <c r="Q14" s="8" t="s">
        <v>10</v>
      </c>
      <c r="R14" s="4"/>
    </row>
    <row r="15" spans="2:259" s="12" customFormat="1" ht="54" customHeight="1" x14ac:dyDescent="0.25">
      <c r="B15" s="3"/>
      <c r="C15" s="9" t="s">
        <v>13</v>
      </c>
      <c r="D15" s="18" t="s">
        <v>14</v>
      </c>
      <c r="E15" s="18">
        <v>3</v>
      </c>
      <c r="F15" s="17">
        <v>15.32</v>
      </c>
      <c r="G15" s="17">
        <v>14.3</v>
      </c>
      <c r="H15" s="17">
        <v>13.28</v>
      </c>
      <c r="I15" s="16"/>
      <c r="J15" s="17">
        <v>15.82</v>
      </c>
      <c r="K15" s="17">
        <v>17.850000000000001</v>
      </c>
      <c r="L15" s="17">
        <v>21.15</v>
      </c>
      <c r="M15" s="17"/>
      <c r="N15" s="17">
        <v>34.971078075999998</v>
      </c>
      <c r="O15" s="17">
        <v>18.277057476000003</v>
      </c>
      <c r="P15" s="18" t="s">
        <v>15</v>
      </c>
      <c r="Q15" s="14" t="s">
        <v>541</v>
      </c>
      <c r="R15" s="10"/>
      <c r="S15" s="11"/>
      <c r="T15" s="11"/>
      <c r="U15" s="11"/>
      <c r="V15" s="11" t="s">
        <v>494</v>
      </c>
      <c r="W15" s="11" t="s">
        <v>0</v>
      </c>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1" t="s">
        <v>16</v>
      </c>
      <c r="D16" s="19" t="s">
        <v>17</v>
      </c>
      <c r="E16" s="19">
        <v>5</v>
      </c>
      <c r="F16" s="16">
        <v>25.05</v>
      </c>
      <c r="G16" s="16">
        <v>23.16</v>
      </c>
      <c r="H16" s="16">
        <v>21.27</v>
      </c>
      <c r="I16" s="16"/>
      <c r="J16" s="16">
        <v>25.28</v>
      </c>
      <c r="K16" s="16">
        <v>29.05</v>
      </c>
      <c r="L16" s="16">
        <v>35.159999999999997</v>
      </c>
      <c r="M16" s="16"/>
      <c r="N16" s="16">
        <v>33.640080853000001</v>
      </c>
      <c r="O16" s="35">
        <v>16.590465951999999</v>
      </c>
      <c r="P16" s="19" t="s">
        <v>15</v>
      </c>
      <c r="Q16" s="15" t="s">
        <v>542</v>
      </c>
      <c r="R16" s="10"/>
      <c r="S16" s="11"/>
      <c r="T16" s="11"/>
      <c r="U16" s="11"/>
      <c r="V16" s="40">
        <f>SUM(E15:E350)/W16</f>
        <v>4.5759717314487629</v>
      </c>
      <c r="W16" s="11">
        <f>COUNT(E15:E350)</f>
        <v>283</v>
      </c>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8" t="s">
        <v>20</v>
      </c>
      <c r="E17" s="18">
        <v>10</v>
      </c>
      <c r="F17" s="17">
        <v>209.52</v>
      </c>
      <c r="G17" s="17">
        <v>179.47</v>
      </c>
      <c r="H17" s="17">
        <v>149.41999999999999</v>
      </c>
      <c r="I17" s="16"/>
      <c r="J17" s="17">
        <v>220.26</v>
      </c>
      <c r="K17" s="17">
        <v>280.35000000000002</v>
      </c>
      <c r="L17" s="17">
        <v>377.59</v>
      </c>
      <c r="M17" s="17"/>
      <c r="N17" s="17">
        <v>93.979523646000004</v>
      </c>
      <c r="O17" s="17">
        <v>14.508102441</v>
      </c>
      <c r="P17" s="18" t="s">
        <v>18</v>
      </c>
      <c r="Q17" s="14" t="s">
        <v>543</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1" t="s">
        <v>21</v>
      </c>
      <c r="D18" s="19" t="s">
        <v>22</v>
      </c>
      <c r="E18" s="19">
        <v>5</v>
      </c>
      <c r="F18" s="16">
        <v>23.26</v>
      </c>
      <c r="G18" s="16">
        <v>19.37</v>
      </c>
      <c r="H18" s="16">
        <v>15.48</v>
      </c>
      <c r="I18" s="16"/>
      <c r="J18" s="16">
        <v>34.36</v>
      </c>
      <c r="K18" s="16">
        <v>42.13</v>
      </c>
      <c r="L18" s="16">
        <v>54.71</v>
      </c>
      <c r="M18" s="16"/>
      <c r="N18" s="16">
        <v>55.468259312999997</v>
      </c>
      <c r="O18" s="35">
        <v>6.0793789771000002</v>
      </c>
      <c r="P18" s="19" t="s">
        <v>18</v>
      </c>
      <c r="Q18" s="15" t="s">
        <v>544</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441</v>
      </c>
      <c r="D19" s="18" t="s">
        <v>442</v>
      </c>
      <c r="E19" s="18">
        <v>2</v>
      </c>
      <c r="F19" s="17">
        <v>6.58</v>
      </c>
      <c r="G19" s="17">
        <v>6.05</v>
      </c>
      <c r="H19" s="17">
        <v>5.53</v>
      </c>
      <c r="I19" s="16"/>
      <c r="J19" s="17">
        <v>6.74</v>
      </c>
      <c r="K19" s="17">
        <v>7.78</v>
      </c>
      <c r="L19" s="17">
        <v>9.4600000000000009</v>
      </c>
      <c r="M19" s="17"/>
      <c r="N19" s="17">
        <v>41.380685792999998</v>
      </c>
      <c r="O19" s="17">
        <v>4.1202780475999994</v>
      </c>
      <c r="P19" s="18" t="s">
        <v>15</v>
      </c>
      <c r="Q19" s="14" t="s">
        <v>545</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1" t="s">
        <v>23</v>
      </c>
      <c r="D20" s="19" t="s">
        <v>24</v>
      </c>
      <c r="E20" s="19">
        <v>7</v>
      </c>
      <c r="F20" s="16">
        <v>31.47</v>
      </c>
      <c r="G20" s="16">
        <v>29.09</v>
      </c>
      <c r="H20" s="16">
        <v>26.72</v>
      </c>
      <c r="I20" s="16"/>
      <c r="J20" s="16">
        <v>33.86</v>
      </c>
      <c r="K20" s="16">
        <v>38.6</v>
      </c>
      <c r="L20" s="16">
        <v>46.28</v>
      </c>
      <c r="M20" s="16"/>
      <c r="N20" s="16">
        <v>46.494270720000003</v>
      </c>
      <c r="O20" s="35">
        <v>198.75331309999999</v>
      </c>
      <c r="P20" s="19" t="s">
        <v>18</v>
      </c>
      <c r="Q20" s="15" t="s">
        <v>546</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8" t="s">
        <v>26</v>
      </c>
      <c r="E21" s="18">
        <v>8</v>
      </c>
      <c r="F21" s="17">
        <v>12.11</v>
      </c>
      <c r="G21" s="17">
        <v>10.49</v>
      </c>
      <c r="H21" s="17">
        <v>8.8699999999999992</v>
      </c>
      <c r="I21" s="16"/>
      <c r="J21" s="17">
        <v>16.22</v>
      </c>
      <c r="K21" s="17">
        <v>19.45</v>
      </c>
      <c r="L21" s="17">
        <v>24.68</v>
      </c>
      <c r="M21" s="17"/>
      <c r="N21" s="17">
        <v>48.509969462999997</v>
      </c>
      <c r="O21" s="17">
        <v>27.653968856999999</v>
      </c>
      <c r="P21" s="18" t="s">
        <v>18</v>
      </c>
      <c r="Q21" s="14" t="s">
        <v>547</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1" t="s">
        <v>27</v>
      </c>
      <c r="D22" s="19" t="s">
        <v>28</v>
      </c>
      <c r="E22" s="19">
        <v>9</v>
      </c>
      <c r="F22" s="16">
        <v>140.35</v>
      </c>
      <c r="G22" s="16">
        <v>130.07</v>
      </c>
      <c r="H22" s="16">
        <v>119.8</v>
      </c>
      <c r="I22" s="16"/>
      <c r="J22" s="16">
        <v>152.41999999999999</v>
      </c>
      <c r="K22" s="16">
        <v>172.96</v>
      </c>
      <c r="L22" s="16">
        <v>206.21</v>
      </c>
      <c r="M22" s="16"/>
      <c r="N22" s="16">
        <v>72.781741612000005</v>
      </c>
      <c r="O22" s="35">
        <v>22.774576898999999</v>
      </c>
      <c r="P22" s="19" t="s">
        <v>18</v>
      </c>
      <c r="Q22" s="15" t="s">
        <v>548</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8" t="s">
        <v>30</v>
      </c>
      <c r="E23" s="18">
        <v>5</v>
      </c>
      <c r="F23" s="17">
        <v>34.19</v>
      </c>
      <c r="G23" s="17">
        <v>32.090000000000003</v>
      </c>
      <c r="H23" s="17">
        <v>29.99</v>
      </c>
      <c r="I23" s="16"/>
      <c r="J23" s="17">
        <v>34.64</v>
      </c>
      <c r="K23" s="17">
        <v>38.83</v>
      </c>
      <c r="L23" s="17">
        <v>45.62</v>
      </c>
      <c r="M23" s="17"/>
      <c r="N23" s="17">
        <v>32.668847518</v>
      </c>
      <c r="O23" s="17">
        <v>29.17349419</v>
      </c>
      <c r="P23" s="18" t="s">
        <v>15</v>
      </c>
      <c r="Q23" s="14" t="s">
        <v>549</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1" t="s">
        <v>31</v>
      </c>
      <c r="D24" s="19" t="s">
        <v>32</v>
      </c>
      <c r="E24" s="19">
        <v>10</v>
      </c>
      <c r="F24" s="16">
        <v>64.77</v>
      </c>
      <c r="G24" s="16">
        <v>59.91</v>
      </c>
      <c r="H24" s="16">
        <v>55.06</v>
      </c>
      <c r="I24" s="16"/>
      <c r="J24" s="16">
        <v>66.8</v>
      </c>
      <c r="K24" s="16">
        <v>76.5</v>
      </c>
      <c r="L24" s="16">
        <v>92.2</v>
      </c>
      <c r="M24" s="16"/>
      <c r="N24" s="16">
        <v>85.690443700000003</v>
      </c>
      <c r="O24" s="35">
        <v>34.925843860000001</v>
      </c>
      <c r="P24" s="19" t="s">
        <v>18</v>
      </c>
      <c r="Q24" s="15" t="s">
        <v>550</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8" t="s">
        <v>34</v>
      </c>
      <c r="E25" s="18">
        <v>3</v>
      </c>
      <c r="F25" s="17">
        <v>14.46</v>
      </c>
      <c r="G25" s="17">
        <v>13.29</v>
      </c>
      <c r="H25" s="17">
        <v>12.13</v>
      </c>
      <c r="I25" s="16"/>
      <c r="J25" s="17">
        <v>14.73</v>
      </c>
      <c r="K25" s="17">
        <v>17.05</v>
      </c>
      <c r="L25" s="17">
        <v>20.82</v>
      </c>
      <c r="M25" s="17"/>
      <c r="N25" s="17">
        <v>23.730161096</v>
      </c>
      <c r="O25" s="17">
        <v>389.96332562000003</v>
      </c>
      <c r="P25" s="18" t="s">
        <v>15</v>
      </c>
      <c r="Q25" s="14" t="s">
        <v>551</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1" t="s">
        <v>37</v>
      </c>
      <c r="D26" s="19" t="s">
        <v>38</v>
      </c>
      <c r="E26" s="19">
        <v>3</v>
      </c>
      <c r="F26" s="16">
        <v>5.87</v>
      </c>
      <c r="G26" s="16">
        <v>4.8499999999999996</v>
      </c>
      <c r="H26" s="16">
        <v>3.83</v>
      </c>
      <c r="I26" s="16"/>
      <c r="J26" s="16">
        <v>6.15</v>
      </c>
      <c r="K26" s="16">
        <v>8.18</v>
      </c>
      <c r="L26" s="16">
        <v>11.47</v>
      </c>
      <c r="M26" s="16"/>
      <c r="N26" s="16">
        <v>43.291517485999996</v>
      </c>
      <c r="O26" s="35">
        <v>30.176781524000003</v>
      </c>
      <c r="P26" s="19" t="s">
        <v>15</v>
      </c>
      <c r="Q26" s="15" t="s">
        <v>552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39</v>
      </c>
      <c r="D27" s="18" t="s">
        <v>40</v>
      </c>
      <c r="E27" s="18">
        <v>3</v>
      </c>
      <c r="F27" s="17">
        <v>4.0999999999999996</v>
      </c>
      <c r="G27" s="17">
        <v>3.42</v>
      </c>
      <c r="H27" s="17">
        <v>2.75</v>
      </c>
      <c r="I27" s="16"/>
      <c r="J27" s="17">
        <v>4.26</v>
      </c>
      <c r="K27" s="17">
        <v>5.6</v>
      </c>
      <c r="L27" s="17">
        <v>7.77</v>
      </c>
      <c r="M27" s="17"/>
      <c r="N27" s="17">
        <v>38.261188150000002</v>
      </c>
      <c r="O27" s="17">
        <v>28.458428094999999</v>
      </c>
      <c r="P27" s="18" t="s">
        <v>15</v>
      </c>
      <c r="Q27" s="14" t="s">
        <v>553</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1" t="s">
        <v>41</v>
      </c>
      <c r="D28" s="19" t="s">
        <v>42</v>
      </c>
      <c r="E28" s="19">
        <v>7</v>
      </c>
      <c r="F28" s="16">
        <v>67.45</v>
      </c>
      <c r="G28" s="16">
        <v>63.42</v>
      </c>
      <c r="H28" s="16">
        <v>59.4</v>
      </c>
      <c r="I28" s="16"/>
      <c r="J28" s="16">
        <v>76.430000000000007</v>
      </c>
      <c r="K28" s="16">
        <v>84.47</v>
      </c>
      <c r="L28" s="16">
        <v>97.48</v>
      </c>
      <c r="M28" s="16"/>
      <c r="N28" s="16">
        <v>62.492369812</v>
      </c>
      <c r="O28" s="35">
        <v>17.421935169000001</v>
      </c>
      <c r="P28" s="19" t="s">
        <v>18</v>
      </c>
      <c r="Q28" s="15" t="s">
        <v>554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43</v>
      </c>
      <c r="D29" s="18" t="s">
        <v>44</v>
      </c>
      <c r="E29" s="18">
        <v>7</v>
      </c>
      <c r="F29" s="17">
        <v>5.33</v>
      </c>
      <c r="G29" s="17">
        <v>4.53</v>
      </c>
      <c r="H29" s="17">
        <v>3.73</v>
      </c>
      <c r="I29" s="16"/>
      <c r="J29" s="17">
        <v>6.3</v>
      </c>
      <c r="K29" s="17">
        <v>7.89</v>
      </c>
      <c r="L29" s="17">
        <v>10.47</v>
      </c>
      <c r="M29" s="17"/>
      <c r="N29" s="17">
        <v>50.733796024999997</v>
      </c>
      <c r="O29" s="17">
        <v>5.8912106667000002</v>
      </c>
      <c r="P29" s="18" t="s">
        <v>18</v>
      </c>
      <c r="Q29" s="14" t="s">
        <v>555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1" t="s">
        <v>495</v>
      </c>
      <c r="D30" s="19" t="s">
        <v>496</v>
      </c>
      <c r="E30" s="19">
        <v>9</v>
      </c>
      <c r="F30" s="16">
        <v>131.52000000000001</v>
      </c>
      <c r="G30" s="16">
        <v>119.58</v>
      </c>
      <c r="H30" s="16">
        <v>107.64</v>
      </c>
      <c r="I30" s="16"/>
      <c r="J30" s="16">
        <v>144.4</v>
      </c>
      <c r="K30" s="16">
        <v>168.27</v>
      </c>
      <c r="L30" s="16">
        <v>206.9</v>
      </c>
      <c r="M30" s="16"/>
      <c r="N30" s="16">
        <v>56.206201348</v>
      </c>
      <c r="O30" s="35">
        <v>1.5497898290000001</v>
      </c>
      <c r="P30" s="19" t="s">
        <v>18</v>
      </c>
      <c r="Q30" s="15" t="s">
        <v>556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45</v>
      </c>
      <c r="D31" s="18" t="s">
        <v>46</v>
      </c>
      <c r="E31" s="18">
        <v>7</v>
      </c>
      <c r="F31" s="17">
        <v>9.2799999999999994</v>
      </c>
      <c r="G31" s="17">
        <v>8.25</v>
      </c>
      <c r="H31" s="17">
        <v>7.22</v>
      </c>
      <c r="I31" s="16"/>
      <c r="J31" s="17">
        <v>10.23</v>
      </c>
      <c r="K31" s="17">
        <v>12.28</v>
      </c>
      <c r="L31" s="17">
        <v>15.6</v>
      </c>
      <c r="M31" s="17"/>
      <c r="N31" s="17">
        <v>51.155424742999998</v>
      </c>
      <c r="O31" s="17">
        <v>126.11340961000001</v>
      </c>
      <c r="P31" s="18" t="s">
        <v>18</v>
      </c>
      <c r="Q31" s="14" t="s">
        <v>557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1" t="s">
        <v>47</v>
      </c>
      <c r="D32" s="19" t="s">
        <v>48</v>
      </c>
      <c r="E32" s="19">
        <v>5</v>
      </c>
      <c r="F32" s="16">
        <v>144.44999999999999</v>
      </c>
      <c r="G32" s="16">
        <v>114.98</v>
      </c>
      <c r="H32" s="16">
        <v>85.52</v>
      </c>
      <c r="I32" s="16"/>
      <c r="J32" s="16">
        <v>151.6</v>
      </c>
      <c r="K32" s="16">
        <v>210.52</v>
      </c>
      <c r="L32" s="16">
        <v>305.87</v>
      </c>
      <c r="M32" s="16"/>
      <c r="N32" s="16">
        <v>42.816177519999997</v>
      </c>
      <c r="O32" s="35">
        <v>149.55835378999998</v>
      </c>
      <c r="P32" s="19" t="s">
        <v>15</v>
      </c>
      <c r="Q32" s="15" t="s">
        <v>558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49</v>
      </c>
      <c r="D33" s="18" t="s">
        <v>50</v>
      </c>
      <c r="E33" s="18">
        <v>9</v>
      </c>
      <c r="F33" s="17">
        <v>13.9</v>
      </c>
      <c r="G33" s="17">
        <v>12.72</v>
      </c>
      <c r="H33" s="17">
        <v>11.55</v>
      </c>
      <c r="I33" s="16"/>
      <c r="J33" s="17">
        <v>14.66</v>
      </c>
      <c r="K33" s="17">
        <v>17</v>
      </c>
      <c r="L33" s="17">
        <v>20.8</v>
      </c>
      <c r="M33" s="17"/>
      <c r="N33" s="17">
        <v>63.545044935</v>
      </c>
      <c r="O33" s="17">
        <v>56.903305762000002</v>
      </c>
      <c r="P33" s="18" t="s">
        <v>18</v>
      </c>
      <c r="Q33" s="14" t="s">
        <v>559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1" t="s">
        <v>51</v>
      </c>
      <c r="D34" s="19" t="s">
        <v>52</v>
      </c>
      <c r="E34" s="19">
        <v>7</v>
      </c>
      <c r="F34" s="16">
        <v>62.37</v>
      </c>
      <c r="G34" s="16">
        <v>56.06</v>
      </c>
      <c r="H34" s="16">
        <v>49.75</v>
      </c>
      <c r="I34" s="16"/>
      <c r="J34" s="16">
        <v>67.84</v>
      </c>
      <c r="K34" s="16">
        <v>80.45</v>
      </c>
      <c r="L34" s="16">
        <v>100.86</v>
      </c>
      <c r="M34" s="16"/>
      <c r="N34" s="16">
        <v>50.517489771000001</v>
      </c>
      <c r="O34" s="35">
        <v>634.03502737999997</v>
      </c>
      <c r="P34" s="19" t="s">
        <v>18</v>
      </c>
      <c r="Q34" s="15" t="s">
        <v>560</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8" t="s">
        <v>53</v>
      </c>
      <c r="E35" s="18">
        <v>7</v>
      </c>
      <c r="F35" s="17">
        <v>68.400000000000006</v>
      </c>
      <c r="G35" s="17">
        <v>60.68</v>
      </c>
      <c r="H35" s="17">
        <v>52.96</v>
      </c>
      <c r="I35" s="16"/>
      <c r="J35" s="17">
        <v>74.52</v>
      </c>
      <c r="K35" s="17">
        <v>89.95</v>
      </c>
      <c r="L35" s="17">
        <v>114.93</v>
      </c>
      <c r="M35" s="17"/>
      <c r="N35" s="17">
        <v>49.790318485999997</v>
      </c>
      <c r="O35" s="17">
        <v>126.25213341999999</v>
      </c>
      <c r="P35" s="18" t="s">
        <v>18</v>
      </c>
      <c r="Q35" s="14" t="s">
        <v>561</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1" t="s">
        <v>51</v>
      </c>
      <c r="D36" s="19" t="s">
        <v>54</v>
      </c>
      <c r="E36" s="19">
        <v>4</v>
      </c>
      <c r="F36" s="16">
        <v>59.55</v>
      </c>
      <c r="G36" s="16">
        <v>53.96</v>
      </c>
      <c r="H36" s="16">
        <v>48.38</v>
      </c>
      <c r="I36" s="16"/>
      <c r="J36" s="16">
        <v>65.25</v>
      </c>
      <c r="K36" s="16">
        <v>76.41</v>
      </c>
      <c r="L36" s="16">
        <v>94.48</v>
      </c>
      <c r="M36" s="16"/>
      <c r="N36" s="16">
        <v>48.162261157000003</v>
      </c>
      <c r="O36" s="35">
        <v>143.03655105000001</v>
      </c>
      <c r="P36" s="19" t="s">
        <v>18</v>
      </c>
      <c r="Q36" s="15" t="s">
        <v>562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55</v>
      </c>
      <c r="D37" s="18" t="s">
        <v>56</v>
      </c>
      <c r="E37" s="18">
        <v>2</v>
      </c>
      <c r="F37" s="17">
        <v>21.77</v>
      </c>
      <c r="G37" s="17">
        <v>19.14</v>
      </c>
      <c r="H37" s="17">
        <v>16.52</v>
      </c>
      <c r="I37" s="16"/>
      <c r="J37" s="17">
        <v>22.95</v>
      </c>
      <c r="K37" s="17">
        <v>28.19</v>
      </c>
      <c r="L37" s="17">
        <v>36.67</v>
      </c>
      <c r="M37" s="17"/>
      <c r="N37" s="17">
        <v>41.602214498999999</v>
      </c>
      <c r="O37" s="17">
        <v>104.706474</v>
      </c>
      <c r="P37" s="18" t="s">
        <v>15</v>
      </c>
      <c r="Q37" s="14" t="s">
        <v>563</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1" t="s">
        <v>57</v>
      </c>
      <c r="D38" s="19" t="s">
        <v>58</v>
      </c>
      <c r="E38" s="19">
        <v>7</v>
      </c>
      <c r="F38" s="16">
        <v>18.649999999999999</v>
      </c>
      <c r="G38" s="16">
        <v>16.309999999999999</v>
      </c>
      <c r="H38" s="16">
        <v>13.98</v>
      </c>
      <c r="I38" s="16"/>
      <c r="J38" s="16">
        <v>20.329999999999998</v>
      </c>
      <c r="K38" s="16">
        <v>24.99</v>
      </c>
      <c r="L38" s="16">
        <v>32.549999999999997</v>
      </c>
      <c r="M38" s="16"/>
      <c r="N38" s="16">
        <v>51.652419879</v>
      </c>
      <c r="O38" s="35">
        <v>740.42470343000002</v>
      </c>
      <c r="P38" s="19" t="s">
        <v>18</v>
      </c>
      <c r="Q38" s="15" t="s">
        <v>523</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59</v>
      </c>
      <c r="D39" s="18" t="s">
        <v>60</v>
      </c>
      <c r="E39" s="18">
        <v>6</v>
      </c>
      <c r="F39" s="17">
        <v>5.34</v>
      </c>
      <c r="G39" s="17">
        <v>4.8899999999999997</v>
      </c>
      <c r="H39" s="17">
        <v>4.45</v>
      </c>
      <c r="I39" s="16"/>
      <c r="J39" s="17">
        <v>5.93</v>
      </c>
      <c r="K39" s="17">
        <v>6.81</v>
      </c>
      <c r="L39" s="17">
        <v>8.24</v>
      </c>
      <c r="M39" s="17"/>
      <c r="N39" s="17">
        <v>46.909200026999997</v>
      </c>
      <c r="O39" s="17">
        <v>6.1424851429</v>
      </c>
      <c r="P39" s="18" t="s">
        <v>18</v>
      </c>
      <c r="Q39" s="14" t="s">
        <v>564</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1" t="s">
        <v>498</v>
      </c>
      <c r="D40" s="19" t="s">
        <v>499</v>
      </c>
      <c r="E40" s="19">
        <v>0</v>
      </c>
      <c r="F40" s="16">
        <v>64.86</v>
      </c>
      <c r="G40" s="16">
        <v>59.22</v>
      </c>
      <c r="H40" s="16">
        <v>53.59</v>
      </c>
      <c r="I40" s="16"/>
      <c r="J40" s="16">
        <v>65.8</v>
      </c>
      <c r="K40" s="16">
        <v>77.06</v>
      </c>
      <c r="L40" s="16">
        <v>95.28</v>
      </c>
      <c r="M40" s="16"/>
      <c r="N40" s="16">
        <v>43.777442182999998</v>
      </c>
      <c r="O40" s="35">
        <v>1.3376855161999999</v>
      </c>
      <c r="P40" s="19" t="s">
        <v>15</v>
      </c>
      <c r="Q40" s="15" t="s">
        <v>565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61</v>
      </c>
      <c r="D41" s="18" t="s">
        <v>62</v>
      </c>
      <c r="E41" s="18">
        <v>3</v>
      </c>
      <c r="F41" s="17">
        <v>15.84</v>
      </c>
      <c r="G41" s="17">
        <v>14.38</v>
      </c>
      <c r="H41" s="17">
        <v>12.92</v>
      </c>
      <c r="I41" s="16"/>
      <c r="J41" s="17">
        <v>16.27</v>
      </c>
      <c r="K41" s="17">
        <v>19.18</v>
      </c>
      <c r="L41" s="17">
        <v>23.9</v>
      </c>
      <c r="M41" s="17"/>
      <c r="N41" s="17">
        <v>30.292611999999998</v>
      </c>
      <c r="O41" s="17">
        <v>30.306457475999999</v>
      </c>
      <c r="P41" s="18" t="s">
        <v>15</v>
      </c>
      <c r="Q41" s="14" t="s">
        <v>566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1" t="s">
        <v>63</v>
      </c>
      <c r="D42" s="19" t="s">
        <v>64</v>
      </c>
      <c r="E42" s="19">
        <v>5</v>
      </c>
      <c r="F42" s="16">
        <v>33.94</v>
      </c>
      <c r="G42" s="16">
        <v>32.54</v>
      </c>
      <c r="H42" s="16">
        <v>31.15</v>
      </c>
      <c r="I42" s="16"/>
      <c r="J42" s="16">
        <v>34.4</v>
      </c>
      <c r="K42" s="16">
        <v>37.18</v>
      </c>
      <c r="L42" s="16">
        <v>41.69</v>
      </c>
      <c r="M42" s="16"/>
      <c r="N42" s="16">
        <v>35.191150436999997</v>
      </c>
      <c r="O42" s="35">
        <v>202.10701581000001</v>
      </c>
      <c r="P42" s="19" t="s">
        <v>15</v>
      </c>
      <c r="Q42" s="15" t="s">
        <v>567</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65</v>
      </c>
      <c r="D43" s="18" t="s">
        <v>66</v>
      </c>
      <c r="E43" s="18">
        <v>5</v>
      </c>
      <c r="F43" s="17">
        <v>26.23</v>
      </c>
      <c r="G43" s="17">
        <v>23.87</v>
      </c>
      <c r="H43" s="17">
        <v>21.52</v>
      </c>
      <c r="I43" s="16"/>
      <c r="J43" s="17">
        <v>26.66</v>
      </c>
      <c r="K43" s="17">
        <v>31.36</v>
      </c>
      <c r="L43" s="17">
        <v>38.979999999999997</v>
      </c>
      <c r="M43" s="17"/>
      <c r="N43" s="17">
        <v>41.805136636999997</v>
      </c>
      <c r="O43" s="17">
        <v>16.523439619000001</v>
      </c>
      <c r="P43" s="18" t="s">
        <v>15</v>
      </c>
      <c r="Q43" s="14" t="s">
        <v>568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21" t="s">
        <v>67</v>
      </c>
      <c r="D44" s="19" t="s">
        <v>68</v>
      </c>
      <c r="E44" s="19">
        <v>0</v>
      </c>
      <c r="F44" s="16">
        <v>117.2</v>
      </c>
      <c r="G44" s="16">
        <v>109.52</v>
      </c>
      <c r="H44" s="16">
        <v>101.84</v>
      </c>
      <c r="I44" s="16"/>
      <c r="J44" s="16">
        <v>118</v>
      </c>
      <c r="K44" s="16">
        <v>133.35</v>
      </c>
      <c r="L44" s="16">
        <v>158.19</v>
      </c>
      <c r="M44" s="16"/>
      <c r="N44" s="16">
        <v>29.22519033</v>
      </c>
      <c r="O44" s="35">
        <v>6.9777694432999997</v>
      </c>
      <c r="P44" s="19" t="s">
        <v>15</v>
      </c>
      <c r="Q44" s="15" t="s">
        <v>569</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69</v>
      </c>
      <c r="D45" s="18" t="s">
        <v>70</v>
      </c>
      <c r="E45" s="18">
        <v>6</v>
      </c>
      <c r="F45" s="17">
        <v>10.74</v>
      </c>
      <c r="G45" s="17">
        <v>9.75</v>
      </c>
      <c r="H45" s="17">
        <v>8.77</v>
      </c>
      <c r="I45" s="16"/>
      <c r="J45" s="17">
        <v>11.84</v>
      </c>
      <c r="K45" s="17">
        <v>13.8</v>
      </c>
      <c r="L45" s="17">
        <v>16.989999999999998</v>
      </c>
      <c r="M45" s="17"/>
      <c r="N45" s="17">
        <v>45.372942072000001</v>
      </c>
      <c r="O45" s="17">
        <v>3.2357356190000002</v>
      </c>
      <c r="P45" s="18" t="s">
        <v>18</v>
      </c>
      <c r="Q45" s="14" t="s">
        <v>524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21" t="s">
        <v>71</v>
      </c>
      <c r="D46" s="19" t="s">
        <v>72</v>
      </c>
      <c r="E46" s="19">
        <v>2</v>
      </c>
      <c r="F46" s="16">
        <v>7.01</v>
      </c>
      <c r="G46" s="16">
        <v>6.24</v>
      </c>
      <c r="H46" s="16">
        <v>5.48</v>
      </c>
      <c r="I46" s="16"/>
      <c r="J46" s="16">
        <v>7.11</v>
      </c>
      <c r="K46" s="16">
        <v>8.6300000000000008</v>
      </c>
      <c r="L46" s="16">
        <v>11.09</v>
      </c>
      <c r="M46" s="16"/>
      <c r="N46" s="16">
        <v>40.325435128000002</v>
      </c>
      <c r="O46" s="35">
        <v>11.553608381</v>
      </c>
      <c r="P46" s="19" t="s">
        <v>15</v>
      </c>
      <c r="Q46" s="15" t="s">
        <v>570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73</v>
      </c>
      <c r="D47" s="18" t="s">
        <v>74</v>
      </c>
      <c r="E47" s="18">
        <v>3</v>
      </c>
      <c r="F47" s="17">
        <v>18.77</v>
      </c>
      <c r="G47" s="17">
        <v>17.510000000000002</v>
      </c>
      <c r="H47" s="17">
        <v>16.25</v>
      </c>
      <c r="I47" s="16"/>
      <c r="J47" s="17">
        <v>19.27</v>
      </c>
      <c r="K47" s="17">
        <v>21.78</v>
      </c>
      <c r="L47" s="17">
        <v>25.85</v>
      </c>
      <c r="M47" s="17"/>
      <c r="N47" s="17">
        <v>38.258633357999997</v>
      </c>
      <c r="O47" s="17">
        <v>4.1156670952000001</v>
      </c>
      <c r="P47" s="18" t="s">
        <v>15</v>
      </c>
      <c r="Q47" s="14" t="s">
        <v>571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21" t="s">
        <v>75</v>
      </c>
      <c r="D48" s="19" t="s">
        <v>76</v>
      </c>
      <c r="E48" s="19">
        <v>3</v>
      </c>
      <c r="F48" s="16">
        <v>17.02</v>
      </c>
      <c r="G48" s="16">
        <v>15.87</v>
      </c>
      <c r="H48" s="16">
        <v>14.72</v>
      </c>
      <c r="I48" s="16"/>
      <c r="J48" s="16">
        <v>17.350000000000001</v>
      </c>
      <c r="K48" s="16">
        <v>19.64</v>
      </c>
      <c r="L48" s="16">
        <v>23.34</v>
      </c>
      <c r="M48" s="16"/>
      <c r="N48" s="16">
        <v>42.492445492000002</v>
      </c>
      <c r="O48" s="35">
        <v>171.25404657000001</v>
      </c>
      <c r="P48" s="19" t="s">
        <v>15</v>
      </c>
      <c r="Q48" s="15" t="s">
        <v>572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75</v>
      </c>
      <c r="D49" s="18" t="s">
        <v>77</v>
      </c>
      <c r="E49" s="18">
        <v>6</v>
      </c>
      <c r="F49" s="17">
        <v>19.829999999999998</v>
      </c>
      <c r="G49" s="17">
        <v>18.489999999999998</v>
      </c>
      <c r="H49" s="17">
        <v>17.149999999999999</v>
      </c>
      <c r="I49" s="16"/>
      <c r="J49" s="17">
        <v>21.73</v>
      </c>
      <c r="K49" s="17">
        <v>24.4</v>
      </c>
      <c r="L49" s="17">
        <v>28.73</v>
      </c>
      <c r="M49" s="17"/>
      <c r="N49" s="17">
        <v>45.412841217999997</v>
      </c>
      <c r="O49" s="17">
        <v>688.10991109999998</v>
      </c>
      <c r="P49" s="18" t="s">
        <v>18</v>
      </c>
      <c r="Q49" s="14" t="s">
        <v>573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21" t="s">
        <v>78</v>
      </c>
      <c r="D50" s="19" t="s">
        <v>500</v>
      </c>
      <c r="E50" s="19">
        <v>8</v>
      </c>
      <c r="F50" s="16">
        <v>20.350000000000001</v>
      </c>
      <c r="G50" s="16">
        <v>18.95</v>
      </c>
      <c r="H50" s="16">
        <v>17.559999999999999</v>
      </c>
      <c r="I50" s="16"/>
      <c r="J50" s="16">
        <v>22.11</v>
      </c>
      <c r="K50" s="16">
        <v>24.89</v>
      </c>
      <c r="L50" s="16">
        <v>29.4</v>
      </c>
      <c r="M50" s="16"/>
      <c r="N50" s="16">
        <v>49.376439974</v>
      </c>
      <c r="O50" s="35">
        <v>1.212649619</v>
      </c>
      <c r="P50" s="19" t="s">
        <v>18</v>
      </c>
      <c r="Q50" s="15" t="s">
        <v>574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78</v>
      </c>
      <c r="D51" s="18" t="s">
        <v>79</v>
      </c>
      <c r="E51" s="18">
        <v>3</v>
      </c>
      <c r="F51" s="17">
        <v>23.84</v>
      </c>
      <c r="G51" s="17">
        <v>22.05</v>
      </c>
      <c r="H51" s="17">
        <v>20.27</v>
      </c>
      <c r="I51" s="16"/>
      <c r="J51" s="17">
        <v>24.24</v>
      </c>
      <c r="K51" s="17">
        <v>27.8</v>
      </c>
      <c r="L51" s="17">
        <v>33.57</v>
      </c>
      <c r="M51" s="17"/>
      <c r="N51" s="17">
        <v>44.353068372000003</v>
      </c>
      <c r="O51" s="17">
        <v>53.912902476000006</v>
      </c>
      <c r="P51" s="18" t="s">
        <v>15</v>
      </c>
      <c r="Q51" s="14" t="s">
        <v>575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21" t="s">
        <v>80</v>
      </c>
      <c r="D52" s="19" t="s">
        <v>81</v>
      </c>
      <c r="E52" s="19">
        <v>3</v>
      </c>
      <c r="F52" s="16">
        <v>22.6</v>
      </c>
      <c r="G52" s="16">
        <v>20.46</v>
      </c>
      <c r="H52" s="16">
        <v>18.32</v>
      </c>
      <c r="I52" s="16"/>
      <c r="J52" s="16">
        <v>23.09</v>
      </c>
      <c r="K52" s="16">
        <v>27.36</v>
      </c>
      <c r="L52" s="16">
        <v>34.270000000000003</v>
      </c>
      <c r="M52" s="16"/>
      <c r="N52" s="16">
        <v>30.801405464999998</v>
      </c>
      <c r="O52" s="35">
        <v>542.00205675999996</v>
      </c>
      <c r="P52" s="19" t="s">
        <v>15</v>
      </c>
      <c r="Q52" s="15" t="s">
        <v>576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82</v>
      </c>
      <c r="D53" s="18" t="s">
        <v>83</v>
      </c>
      <c r="E53" s="18">
        <v>2</v>
      </c>
      <c r="F53" s="17">
        <v>19.59</v>
      </c>
      <c r="G53" s="17">
        <v>18.579999999999998</v>
      </c>
      <c r="H53" s="17">
        <v>17.579999999999998</v>
      </c>
      <c r="I53" s="16"/>
      <c r="J53" s="17">
        <v>19.86</v>
      </c>
      <c r="K53" s="17">
        <v>21.86</v>
      </c>
      <c r="L53" s="17">
        <v>25.1</v>
      </c>
      <c r="M53" s="17"/>
      <c r="N53" s="17">
        <v>38.893870939999999</v>
      </c>
      <c r="O53" s="17">
        <v>4.5556119048000001</v>
      </c>
      <c r="P53" s="18" t="s">
        <v>15</v>
      </c>
      <c r="Q53" s="14" t="s">
        <v>577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21" t="s">
        <v>84</v>
      </c>
      <c r="D54" s="19" t="s">
        <v>85</v>
      </c>
      <c r="E54" s="19">
        <v>2</v>
      </c>
      <c r="F54" s="16">
        <v>8.09</v>
      </c>
      <c r="G54" s="16">
        <v>6.15</v>
      </c>
      <c r="H54" s="16">
        <v>4.22</v>
      </c>
      <c r="I54" s="16"/>
      <c r="J54" s="16">
        <v>8.6</v>
      </c>
      <c r="K54" s="16">
        <v>12.46</v>
      </c>
      <c r="L54" s="16">
        <v>18.72</v>
      </c>
      <c r="M54" s="16"/>
      <c r="N54" s="16">
        <v>40.055131439</v>
      </c>
      <c r="O54" s="35">
        <v>62.382102048</v>
      </c>
      <c r="P54" s="19" t="s">
        <v>15</v>
      </c>
      <c r="Q54" s="15" t="s">
        <v>578</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86</v>
      </c>
      <c r="D55" s="18" t="s">
        <v>87</v>
      </c>
      <c r="E55" s="18">
        <v>3</v>
      </c>
      <c r="F55" s="17">
        <v>18.57</v>
      </c>
      <c r="G55" s="17">
        <v>16.28</v>
      </c>
      <c r="H55" s="17">
        <v>13.99</v>
      </c>
      <c r="I55" s="16"/>
      <c r="J55" s="17">
        <v>19.77</v>
      </c>
      <c r="K55" s="17">
        <v>24.34</v>
      </c>
      <c r="L55" s="17">
        <v>31.75</v>
      </c>
      <c r="M55" s="17"/>
      <c r="N55" s="17">
        <v>37.686628585999998</v>
      </c>
      <c r="O55" s="17">
        <v>312.96500809999998</v>
      </c>
      <c r="P55" s="18" t="s">
        <v>15</v>
      </c>
      <c r="Q55" s="14" t="s">
        <v>579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21" t="s">
        <v>501</v>
      </c>
      <c r="D56" s="19" t="s">
        <v>502</v>
      </c>
      <c r="E56" s="19">
        <v>4</v>
      </c>
      <c r="F56" s="16">
        <v>3.04</v>
      </c>
      <c r="G56" s="16">
        <v>2.78</v>
      </c>
      <c r="H56" s="16">
        <v>2.52</v>
      </c>
      <c r="I56" s="16"/>
      <c r="J56" s="16">
        <v>3.1</v>
      </c>
      <c r="K56" s="16">
        <v>3.61</v>
      </c>
      <c r="L56" s="16">
        <v>4.45</v>
      </c>
      <c r="M56" s="16"/>
      <c r="N56" s="16">
        <v>46.012234139</v>
      </c>
      <c r="O56" s="35">
        <v>1.0755262857000001</v>
      </c>
      <c r="P56" s="19" t="s">
        <v>15</v>
      </c>
      <c r="Q56" s="15" t="s">
        <v>580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88</v>
      </c>
      <c r="D57" s="18" t="s">
        <v>89</v>
      </c>
      <c r="E57" s="18">
        <v>7</v>
      </c>
      <c r="F57" s="17">
        <v>29.4</v>
      </c>
      <c r="G57" s="17">
        <v>26.69</v>
      </c>
      <c r="H57" s="17">
        <v>23.99</v>
      </c>
      <c r="I57" s="16"/>
      <c r="J57" s="17">
        <v>30.52</v>
      </c>
      <c r="K57" s="17">
        <v>35.92</v>
      </c>
      <c r="L57" s="17">
        <v>44.66</v>
      </c>
      <c r="M57" s="17"/>
      <c r="N57" s="17">
        <v>76.472364494999994</v>
      </c>
      <c r="O57" s="17">
        <v>4.3846610576000007</v>
      </c>
      <c r="P57" s="18" t="s">
        <v>18</v>
      </c>
      <c r="Q57" s="14" t="s">
        <v>581</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21" t="s">
        <v>90</v>
      </c>
      <c r="D58" s="19" t="s">
        <v>91</v>
      </c>
      <c r="E58" s="19">
        <v>6</v>
      </c>
      <c r="F58" s="16">
        <v>60.15</v>
      </c>
      <c r="G58" s="16">
        <v>55.68</v>
      </c>
      <c r="H58" s="16">
        <v>51.21</v>
      </c>
      <c r="I58" s="16"/>
      <c r="J58" s="16">
        <v>65.5</v>
      </c>
      <c r="K58" s="16">
        <v>74.430000000000007</v>
      </c>
      <c r="L58" s="16">
        <v>88.9</v>
      </c>
      <c r="M58" s="16"/>
      <c r="N58" s="16">
        <v>47.710238935</v>
      </c>
      <c r="O58" s="35">
        <v>500.34066657</v>
      </c>
      <c r="P58" s="19" t="s">
        <v>18</v>
      </c>
      <c r="Q58" s="15" t="s">
        <v>582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92</v>
      </c>
      <c r="D59" s="18" t="s">
        <v>93</v>
      </c>
      <c r="E59" s="18">
        <v>3</v>
      </c>
      <c r="F59" s="17">
        <v>18.309999999999999</v>
      </c>
      <c r="G59" s="17">
        <v>16.87</v>
      </c>
      <c r="H59" s="17">
        <v>15.43</v>
      </c>
      <c r="I59" s="16"/>
      <c r="J59" s="17">
        <v>18.559999999999999</v>
      </c>
      <c r="K59" s="17">
        <v>21.43</v>
      </c>
      <c r="L59" s="17">
        <v>26.07</v>
      </c>
      <c r="M59" s="17"/>
      <c r="N59" s="17">
        <v>38.955641057999998</v>
      </c>
      <c r="O59" s="17">
        <v>94.836459000000005</v>
      </c>
      <c r="P59" s="18" t="s">
        <v>15</v>
      </c>
      <c r="Q59" s="14" t="s">
        <v>583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1" t="s">
        <v>94</v>
      </c>
      <c r="D60" s="19" t="s">
        <v>95</v>
      </c>
      <c r="E60" s="19">
        <v>3</v>
      </c>
      <c r="F60" s="16">
        <v>6.38</v>
      </c>
      <c r="G60" s="16">
        <v>5.71</v>
      </c>
      <c r="H60" s="16">
        <v>5.05</v>
      </c>
      <c r="I60" s="16"/>
      <c r="J60" s="16">
        <v>6.55</v>
      </c>
      <c r="K60" s="16">
        <v>7.87</v>
      </c>
      <c r="L60" s="16">
        <v>10.02</v>
      </c>
      <c r="M60" s="16"/>
      <c r="N60" s="16">
        <v>42.630464009000001</v>
      </c>
      <c r="O60" s="35">
        <v>6.6138659524000003</v>
      </c>
      <c r="P60" s="19" t="s">
        <v>15</v>
      </c>
      <c r="Q60" s="15" t="s">
        <v>584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96</v>
      </c>
      <c r="D61" s="18" t="s">
        <v>97</v>
      </c>
      <c r="E61" s="18">
        <v>0</v>
      </c>
      <c r="F61" s="17">
        <v>2.65</v>
      </c>
      <c r="G61" s="17">
        <v>2.34</v>
      </c>
      <c r="H61" s="17">
        <v>2.0299999999999998</v>
      </c>
      <c r="I61" s="16"/>
      <c r="J61" s="17">
        <v>2.72</v>
      </c>
      <c r="K61" s="17">
        <v>3.33</v>
      </c>
      <c r="L61" s="17">
        <v>4.33</v>
      </c>
      <c r="M61" s="17"/>
      <c r="N61" s="17">
        <v>40.914903289999998</v>
      </c>
      <c r="O61" s="17">
        <v>15.932676476000001</v>
      </c>
      <c r="P61" s="18" t="s">
        <v>15</v>
      </c>
      <c r="Q61" s="14" t="s">
        <v>585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1" t="s">
        <v>98</v>
      </c>
      <c r="D62" s="19" t="s">
        <v>99</v>
      </c>
      <c r="E62" s="19">
        <v>7</v>
      </c>
      <c r="F62" s="16">
        <v>10.6</v>
      </c>
      <c r="G62" s="16">
        <v>9.26</v>
      </c>
      <c r="H62" s="16">
        <v>7.93</v>
      </c>
      <c r="I62" s="16"/>
      <c r="J62" s="16">
        <v>10.69</v>
      </c>
      <c r="K62" s="16">
        <v>13.35</v>
      </c>
      <c r="L62" s="16">
        <v>17.66</v>
      </c>
      <c r="M62" s="16"/>
      <c r="N62" s="16">
        <v>57.589389892</v>
      </c>
      <c r="O62" s="35">
        <v>29.530767094999998</v>
      </c>
      <c r="P62" s="19" t="s">
        <v>18</v>
      </c>
      <c r="Q62" s="15" t="s">
        <v>586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100</v>
      </c>
      <c r="D63" s="18" t="s">
        <v>101</v>
      </c>
      <c r="E63" s="18">
        <v>0</v>
      </c>
      <c r="F63" s="17">
        <v>11.41</v>
      </c>
      <c r="G63" s="17">
        <v>10.050000000000001</v>
      </c>
      <c r="H63" s="17">
        <v>8.69</v>
      </c>
      <c r="I63" s="16"/>
      <c r="J63" s="17">
        <v>11.81</v>
      </c>
      <c r="K63" s="17">
        <v>14.52</v>
      </c>
      <c r="L63" s="17">
        <v>18.91</v>
      </c>
      <c r="M63" s="17"/>
      <c r="N63" s="17">
        <v>31.808179898999999</v>
      </c>
      <c r="O63" s="17">
        <v>109.57639581000001</v>
      </c>
      <c r="P63" s="18" t="s">
        <v>15</v>
      </c>
      <c r="Q63" s="14" t="s">
        <v>587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1" t="s">
        <v>102</v>
      </c>
      <c r="D64" s="19" t="s">
        <v>461</v>
      </c>
      <c r="E64" s="19">
        <v>3</v>
      </c>
      <c r="F64" s="16">
        <v>16.95</v>
      </c>
      <c r="G64" s="16">
        <v>14.95</v>
      </c>
      <c r="H64" s="16">
        <v>12.96</v>
      </c>
      <c r="I64" s="16"/>
      <c r="J64" s="16">
        <v>17.59</v>
      </c>
      <c r="K64" s="16">
        <v>21.57</v>
      </c>
      <c r="L64" s="16">
        <v>28.01</v>
      </c>
      <c r="M64" s="16"/>
      <c r="N64" s="16">
        <v>34.378324175000003</v>
      </c>
      <c r="O64" s="35">
        <v>4.0205439048000002</v>
      </c>
      <c r="P64" s="19" t="s">
        <v>15</v>
      </c>
      <c r="Q64" s="15" t="s">
        <v>588</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102</v>
      </c>
      <c r="D65" s="18" t="s">
        <v>103</v>
      </c>
      <c r="E65" s="18">
        <v>4</v>
      </c>
      <c r="F65" s="17">
        <v>12.98</v>
      </c>
      <c r="G65" s="17">
        <v>11.91</v>
      </c>
      <c r="H65" s="17">
        <v>10.84</v>
      </c>
      <c r="I65" s="16"/>
      <c r="J65" s="17">
        <v>13.36</v>
      </c>
      <c r="K65" s="17">
        <v>15.49</v>
      </c>
      <c r="L65" s="17">
        <v>18.95</v>
      </c>
      <c r="M65" s="17"/>
      <c r="N65" s="17">
        <v>43.919037649000003</v>
      </c>
      <c r="O65" s="17">
        <v>239.82669885999999</v>
      </c>
      <c r="P65" s="18" t="s">
        <v>15</v>
      </c>
      <c r="Q65" s="14" t="s">
        <v>589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1" t="s">
        <v>525</v>
      </c>
      <c r="D66" s="19" t="s">
        <v>526</v>
      </c>
      <c r="E66" s="19">
        <v>3</v>
      </c>
      <c r="F66" s="16">
        <v>91.54</v>
      </c>
      <c r="G66" s="16">
        <v>81.849999999999994</v>
      </c>
      <c r="H66" s="16">
        <v>72.16</v>
      </c>
      <c r="I66" s="16"/>
      <c r="J66" s="16">
        <v>93.5</v>
      </c>
      <c r="K66" s="16">
        <v>112.87</v>
      </c>
      <c r="L66" s="16">
        <v>144.21</v>
      </c>
      <c r="M66" s="16"/>
      <c r="N66" s="16">
        <v>36.556905772999997</v>
      </c>
      <c r="O66" s="35">
        <v>5.4512534870999998</v>
      </c>
      <c r="P66" s="19" t="s">
        <v>15</v>
      </c>
      <c r="Q66" s="15" t="s">
        <v>590</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462</v>
      </c>
      <c r="D67" s="18" t="s">
        <v>463</v>
      </c>
      <c r="E67" s="18">
        <v>5</v>
      </c>
      <c r="F67" s="17">
        <v>63.31</v>
      </c>
      <c r="G67" s="17">
        <v>60.17</v>
      </c>
      <c r="H67" s="17">
        <v>57.04</v>
      </c>
      <c r="I67" s="16"/>
      <c r="J67" s="17">
        <v>64.319999999999993</v>
      </c>
      <c r="K67" s="17">
        <v>70.58</v>
      </c>
      <c r="L67" s="17">
        <v>80.709999999999994</v>
      </c>
      <c r="M67" s="17"/>
      <c r="N67" s="17">
        <v>49.220470159999998</v>
      </c>
      <c r="O67" s="17">
        <v>3.3940363071000004</v>
      </c>
      <c r="P67" s="18" t="s">
        <v>15</v>
      </c>
      <c r="Q67" s="14" t="s">
        <v>591</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1" t="s">
        <v>104</v>
      </c>
      <c r="D68" s="19" t="s">
        <v>105</v>
      </c>
      <c r="E68" s="19">
        <v>2</v>
      </c>
      <c r="F68" s="16">
        <v>2.89</v>
      </c>
      <c r="G68" s="16">
        <v>2.2599999999999998</v>
      </c>
      <c r="H68" s="16">
        <v>1.63</v>
      </c>
      <c r="I68" s="16"/>
      <c r="J68" s="16">
        <v>2.97</v>
      </c>
      <c r="K68" s="16">
        <v>4.22</v>
      </c>
      <c r="L68" s="16">
        <v>6.25</v>
      </c>
      <c r="M68" s="16"/>
      <c r="N68" s="16">
        <v>35.911109584999998</v>
      </c>
      <c r="O68" s="35">
        <v>92.738809951999997</v>
      </c>
      <c r="P68" s="19" t="s">
        <v>15</v>
      </c>
      <c r="Q68" s="15" t="s">
        <v>592</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106</v>
      </c>
      <c r="D69" s="18" t="s">
        <v>107</v>
      </c>
      <c r="E69" s="18">
        <v>4</v>
      </c>
      <c r="F69" s="17">
        <v>39.49</v>
      </c>
      <c r="G69" s="17">
        <v>31</v>
      </c>
      <c r="H69" s="17">
        <v>22.51</v>
      </c>
      <c r="I69" s="16"/>
      <c r="J69" s="17">
        <v>56.5</v>
      </c>
      <c r="K69" s="17">
        <v>73.47</v>
      </c>
      <c r="L69" s="17">
        <v>100.94</v>
      </c>
      <c r="M69" s="17"/>
      <c r="N69" s="17">
        <v>54.580608157999997</v>
      </c>
      <c r="O69" s="17">
        <v>6.6869995009000007</v>
      </c>
      <c r="P69" s="18" t="s">
        <v>18</v>
      </c>
      <c r="Q69" s="14" t="s">
        <v>593</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1" t="s">
        <v>108</v>
      </c>
      <c r="D70" s="19" t="s">
        <v>109</v>
      </c>
      <c r="E70" s="19">
        <v>6</v>
      </c>
      <c r="F70" s="16">
        <v>56.42</v>
      </c>
      <c r="G70" s="16">
        <v>50.46</v>
      </c>
      <c r="H70" s="16">
        <v>44.51</v>
      </c>
      <c r="I70" s="16"/>
      <c r="J70" s="16">
        <v>57.76</v>
      </c>
      <c r="K70" s="16">
        <v>69.66</v>
      </c>
      <c r="L70" s="16">
        <v>88.91</v>
      </c>
      <c r="M70" s="16"/>
      <c r="N70" s="16">
        <v>50.516149966</v>
      </c>
      <c r="O70" s="35">
        <v>240.36275067</v>
      </c>
      <c r="P70" s="19" t="s">
        <v>15</v>
      </c>
      <c r="Q70" s="15" t="s">
        <v>594</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110</v>
      </c>
      <c r="D71" s="18" t="s">
        <v>111</v>
      </c>
      <c r="E71" s="18">
        <v>7</v>
      </c>
      <c r="F71" s="17">
        <v>16.55</v>
      </c>
      <c r="G71" s="17">
        <v>14.9</v>
      </c>
      <c r="H71" s="17">
        <v>13.25</v>
      </c>
      <c r="I71" s="16"/>
      <c r="J71" s="17">
        <v>17.13</v>
      </c>
      <c r="K71" s="17">
        <v>20.420000000000002</v>
      </c>
      <c r="L71" s="17">
        <v>25.74</v>
      </c>
      <c r="M71" s="17"/>
      <c r="N71" s="17">
        <v>57.491185764999997</v>
      </c>
      <c r="O71" s="17">
        <v>365.93290667000002</v>
      </c>
      <c r="P71" s="18" t="s">
        <v>18</v>
      </c>
      <c r="Q71" s="14" t="s">
        <v>595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1" t="s">
        <v>112</v>
      </c>
      <c r="D72" s="19" t="s">
        <v>113</v>
      </c>
      <c r="E72" s="19">
        <v>2</v>
      </c>
      <c r="F72" s="16">
        <v>5.05</v>
      </c>
      <c r="G72" s="16">
        <v>4.43</v>
      </c>
      <c r="H72" s="16">
        <v>3.82</v>
      </c>
      <c r="I72" s="16"/>
      <c r="J72" s="16">
        <v>5.13</v>
      </c>
      <c r="K72" s="16">
        <v>6.35</v>
      </c>
      <c r="L72" s="16">
        <v>8.33</v>
      </c>
      <c r="M72" s="16"/>
      <c r="N72" s="16">
        <v>35.319251586999997</v>
      </c>
      <c r="O72" s="35">
        <v>138.59880371</v>
      </c>
      <c r="P72" s="19" t="s">
        <v>15</v>
      </c>
      <c r="Q72" s="15" t="s">
        <v>596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114</v>
      </c>
      <c r="D73" s="18" t="s">
        <v>115</v>
      </c>
      <c r="E73" s="18">
        <v>7</v>
      </c>
      <c r="F73" s="17">
        <v>53.21</v>
      </c>
      <c r="G73" s="17">
        <v>49.59</v>
      </c>
      <c r="H73" s="17">
        <v>45.98</v>
      </c>
      <c r="I73" s="16"/>
      <c r="J73" s="17">
        <v>57.21</v>
      </c>
      <c r="K73" s="17">
        <v>64.430000000000007</v>
      </c>
      <c r="L73" s="17">
        <v>76.12</v>
      </c>
      <c r="M73" s="17"/>
      <c r="N73" s="17">
        <v>52.709129732000001</v>
      </c>
      <c r="O73" s="17">
        <v>111.49227895000001</v>
      </c>
      <c r="P73" s="18" t="s">
        <v>18</v>
      </c>
      <c r="Q73" s="14" t="s">
        <v>597</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1" t="s">
        <v>503</v>
      </c>
      <c r="D74" s="19" t="s">
        <v>504</v>
      </c>
      <c r="E74" s="19">
        <v>8</v>
      </c>
      <c r="F74" s="16">
        <v>5.68</v>
      </c>
      <c r="G74" s="16">
        <v>5.04</v>
      </c>
      <c r="H74" s="16">
        <v>4.4000000000000004</v>
      </c>
      <c r="I74" s="16"/>
      <c r="J74" s="16">
        <v>7.31</v>
      </c>
      <c r="K74" s="16">
        <v>8.58</v>
      </c>
      <c r="L74" s="16">
        <v>10.64</v>
      </c>
      <c r="M74" s="16"/>
      <c r="N74" s="16">
        <v>44.263628376</v>
      </c>
      <c r="O74" s="35">
        <v>4.905547619</v>
      </c>
      <c r="P74" s="19" t="s">
        <v>18</v>
      </c>
      <c r="Q74" s="15" t="s">
        <v>598</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116</v>
      </c>
      <c r="D75" s="18" t="s">
        <v>117</v>
      </c>
      <c r="E75" s="18">
        <v>0</v>
      </c>
      <c r="F75" s="17">
        <v>4.71</v>
      </c>
      <c r="G75" s="17">
        <v>4.13</v>
      </c>
      <c r="H75" s="17">
        <v>3.56</v>
      </c>
      <c r="I75" s="16"/>
      <c r="J75" s="17">
        <v>4.8099999999999996</v>
      </c>
      <c r="K75" s="17">
        <v>5.95</v>
      </c>
      <c r="L75" s="17">
        <v>7.81</v>
      </c>
      <c r="M75" s="17"/>
      <c r="N75" s="17">
        <v>39.941526080999999</v>
      </c>
      <c r="O75" s="17">
        <v>37.170780809999997</v>
      </c>
      <c r="P75" s="18" t="s">
        <v>15</v>
      </c>
      <c r="Q75" s="14" t="s">
        <v>599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1" t="s">
        <v>600</v>
      </c>
      <c r="D76" s="19" t="s">
        <v>601</v>
      </c>
      <c r="E76" s="19">
        <v>7</v>
      </c>
      <c r="F76" s="16">
        <v>18.87</v>
      </c>
      <c r="G76" s="16">
        <v>17.920000000000002</v>
      </c>
      <c r="H76" s="16">
        <v>16.97</v>
      </c>
      <c r="I76" s="16"/>
      <c r="J76" s="16">
        <v>19.8</v>
      </c>
      <c r="K76" s="16">
        <v>21.69</v>
      </c>
      <c r="L76" s="16">
        <v>24.76</v>
      </c>
      <c r="M76" s="16"/>
      <c r="N76" s="16">
        <v>67.767805026999994</v>
      </c>
      <c r="O76" s="35">
        <v>1.4861705238</v>
      </c>
      <c r="P76" s="19" t="s">
        <v>18</v>
      </c>
      <c r="Q76" s="15" t="s">
        <v>602</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118</v>
      </c>
      <c r="D77" s="18" t="s">
        <v>119</v>
      </c>
      <c r="E77" s="18">
        <v>3</v>
      </c>
      <c r="F77" s="17">
        <v>32.56</v>
      </c>
      <c r="G77" s="17">
        <v>29.08</v>
      </c>
      <c r="H77" s="17">
        <v>25.61</v>
      </c>
      <c r="I77" s="16"/>
      <c r="J77" s="17">
        <v>33.75</v>
      </c>
      <c r="K77" s="17">
        <v>40.69</v>
      </c>
      <c r="L77" s="17">
        <v>51.92</v>
      </c>
      <c r="M77" s="17"/>
      <c r="N77" s="17">
        <v>33.410134949000003</v>
      </c>
      <c r="O77" s="17">
        <v>135.6896031</v>
      </c>
      <c r="P77" s="18" t="s">
        <v>15</v>
      </c>
      <c r="Q77" s="14" t="s">
        <v>603</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1" t="s">
        <v>120</v>
      </c>
      <c r="D78" s="19" t="s">
        <v>121</v>
      </c>
      <c r="E78" s="19">
        <v>1</v>
      </c>
      <c r="F78" s="16">
        <v>1.98</v>
      </c>
      <c r="G78" s="16">
        <v>1.68</v>
      </c>
      <c r="H78" s="16">
        <v>1.38</v>
      </c>
      <c r="I78" s="16"/>
      <c r="J78" s="16">
        <v>2.04</v>
      </c>
      <c r="K78" s="16">
        <v>2.63</v>
      </c>
      <c r="L78" s="16">
        <v>3.59</v>
      </c>
      <c r="M78" s="16"/>
      <c r="N78" s="16">
        <v>46.987201415999998</v>
      </c>
      <c r="O78" s="35">
        <v>29.744839238000001</v>
      </c>
      <c r="P78" s="19" t="s">
        <v>15</v>
      </c>
      <c r="Q78" s="15" t="s">
        <v>604</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122</v>
      </c>
      <c r="D79" s="18" t="s">
        <v>123</v>
      </c>
      <c r="E79" s="18">
        <v>3</v>
      </c>
      <c r="F79" s="17">
        <v>26.45</v>
      </c>
      <c r="G79" s="17">
        <v>23.86</v>
      </c>
      <c r="H79" s="17">
        <v>21.27</v>
      </c>
      <c r="I79" s="16"/>
      <c r="J79" s="17">
        <v>27.42</v>
      </c>
      <c r="K79" s="17">
        <v>32.590000000000003</v>
      </c>
      <c r="L79" s="17">
        <v>40.97</v>
      </c>
      <c r="M79" s="17"/>
      <c r="N79" s="17">
        <v>40.299408446000001</v>
      </c>
      <c r="O79" s="17">
        <v>174.46106023999999</v>
      </c>
      <c r="P79" s="18" t="s">
        <v>15</v>
      </c>
      <c r="Q79" s="14" t="s">
        <v>605</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1" t="s">
        <v>122</v>
      </c>
      <c r="D80" s="19" t="s">
        <v>124</v>
      </c>
      <c r="E80" s="19">
        <v>0</v>
      </c>
      <c r="F80" s="16">
        <v>23.88</v>
      </c>
      <c r="G80" s="16">
        <v>21.34</v>
      </c>
      <c r="H80" s="16">
        <v>18.809999999999999</v>
      </c>
      <c r="I80" s="16"/>
      <c r="J80" s="16">
        <v>24.8</v>
      </c>
      <c r="K80" s="16">
        <v>29.86</v>
      </c>
      <c r="L80" s="16">
        <v>38.049999999999997</v>
      </c>
      <c r="M80" s="16"/>
      <c r="N80" s="16">
        <v>40.144219112999998</v>
      </c>
      <c r="O80" s="35">
        <v>20.715899190000002</v>
      </c>
      <c r="P80" s="19" t="s">
        <v>15</v>
      </c>
      <c r="Q80" s="15" t="s">
        <v>606</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125</v>
      </c>
      <c r="D81" s="18" t="s">
        <v>126</v>
      </c>
      <c r="E81" s="18">
        <v>5</v>
      </c>
      <c r="F81" s="17">
        <v>3.08</v>
      </c>
      <c r="G81" s="17">
        <v>2.33</v>
      </c>
      <c r="H81" s="17">
        <v>1.59</v>
      </c>
      <c r="I81" s="16"/>
      <c r="J81" s="17">
        <v>3.17</v>
      </c>
      <c r="K81" s="17">
        <v>4.6500000000000004</v>
      </c>
      <c r="L81" s="17">
        <v>7.06</v>
      </c>
      <c r="M81" s="17"/>
      <c r="N81" s="17">
        <v>45.830116797999999</v>
      </c>
      <c r="O81" s="17">
        <v>5.7781763333000002</v>
      </c>
      <c r="P81" s="18" t="s">
        <v>15</v>
      </c>
      <c r="Q81" s="14" t="s">
        <v>607</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1" t="s">
        <v>608</v>
      </c>
      <c r="D82" s="19" t="s">
        <v>609</v>
      </c>
      <c r="E82" s="19">
        <v>10</v>
      </c>
      <c r="F82" s="16">
        <v>1061.33</v>
      </c>
      <c r="G82" s="16">
        <v>902.53</v>
      </c>
      <c r="H82" s="16">
        <v>743.73</v>
      </c>
      <c r="I82" s="16"/>
      <c r="J82" s="16">
        <v>1093.53</v>
      </c>
      <c r="K82" s="16">
        <v>1411.12</v>
      </c>
      <c r="L82" s="16">
        <v>1925.02</v>
      </c>
      <c r="M82" s="16"/>
      <c r="N82" s="16">
        <v>75.588014926</v>
      </c>
      <c r="O82" s="35">
        <v>1.05264577</v>
      </c>
      <c r="P82" s="19" t="s">
        <v>18</v>
      </c>
      <c r="Q82" s="15" t="s">
        <v>610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127</v>
      </c>
      <c r="D83" s="18" t="s">
        <v>128</v>
      </c>
      <c r="E83" s="18">
        <v>7</v>
      </c>
      <c r="F83" s="17">
        <v>18.170000000000002</v>
      </c>
      <c r="G83" s="17">
        <v>16.12</v>
      </c>
      <c r="H83" s="17">
        <v>14.07</v>
      </c>
      <c r="I83" s="16"/>
      <c r="J83" s="17">
        <v>18.760000000000002</v>
      </c>
      <c r="K83" s="17">
        <v>22.85</v>
      </c>
      <c r="L83" s="17">
        <v>29.47</v>
      </c>
      <c r="M83" s="17"/>
      <c r="N83" s="17">
        <v>60.486820194000003</v>
      </c>
      <c r="O83" s="17">
        <v>13.310655047000001</v>
      </c>
      <c r="P83" s="18" t="s">
        <v>18</v>
      </c>
      <c r="Q83" s="14" t="s">
        <v>611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1" t="s">
        <v>129</v>
      </c>
      <c r="D84" s="19" t="s">
        <v>130</v>
      </c>
      <c r="E84" s="19">
        <v>6</v>
      </c>
      <c r="F84" s="16">
        <v>5.28</v>
      </c>
      <c r="G84" s="16">
        <v>4.7300000000000004</v>
      </c>
      <c r="H84" s="16">
        <v>4.18</v>
      </c>
      <c r="I84" s="16"/>
      <c r="J84" s="16">
        <v>6.22</v>
      </c>
      <c r="K84" s="16">
        <v>7.31</v>
      </c>
      <c r="L84" s="16">
        <v>9.08</v>
      </c>
      <c r="M84" s="16"/>
      <c r="N84" s="16">
        <v>47.535278734999999</v>
      </c>
      <c r="O84" s="35">
        <v>14.676917666</v>
      </c>
      <c r="P84" s="19" t="s">
        <v>18</v>
      </c>
      <c r="Q84" s="15" t="s">
        <v>612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131</v>
      </c>
      <c r="D85" s="18" t="s">
        <v>132</v>
      </c>
      <c r="E85" s="18">
        <v>5</v>
      </c>
      <c r="F85" s="17">
        <v>13.6</v>
      </c>
      <c r="G85" s="17">
        <v>11.91</v>
      </c>
      <c r="H85" s="17">
        <v>10.220000000000001</v>
      </c>
      <c r="I85" s="16"/>
      <c r="J85" s="17">
        <v>13.85</v>
      </c>
      <c r="K85" s="17">
        <v>17.22</v>
      </c>
      <c r="L85" s="17">
        <v>22.68</v>
      </c>
      <c r="M85" s="17"/>
      <c r="N85" s="17">
        <v>32.141795049000002</v>
      </c>
      <c r="O85" s="17">
        <v>11.398542665999999</v>
      </c>
      <c r="P85" s="18" t="s">
        <v>15</v>
      </c>
      <c r="Q85" s="14" t="s">
        <v>613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1" t="s">
        <v>133</v>
      </c>
      <c r="D86" s="19" t="s">
        <v>134</v>
      </c>
      <c r="E86" s="19">
        <v>0</v>
      </c>
      <c r="F86" s="16">
        <v>13.59</v>
      </c>
      <c r="G86" s="16">
        <v>12.22</v>
      </c>
      <c r="H86" s="16">
        <v>10.85</v>
      </c>
      <c r="I86" s="16"/>
      <c r="J86" s="16">
        <v>13.97</v>
      </c>
      <c r="K86" s="16">
        <v>16.7</v>
      </c>
      <c r="L86" s="16">
        <v>21.12</v>
      </c>
      <c r="M86" s="16"/>
      <c r="N86" s="16">
        <v>41.551759484000002</v>
      </c>
      <c r="O86" s="35">
        <v>110.95560052</v>
      </c>
      <c r="P86" s="19" t="s">
        <v>15</v>
      </c>
      <c r="Q86" s="15" t="s">
        <v>614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135</v>
      </c>
      <c r="D87" s="18" t="s">
        <v>136</v>
      </c>
      <c r="E87" s="18">
        <v>5</v>
      </c>
      <c r="F87" s="17">
        <v>9.1</v>
      </c>
      <c r="G87" s="17">
        <v>7.68</v>
      </c>
      <c r="H87" s="17">
        <v>6.27</v>
      </c>
      <c r="I87" s="16"/>
      <c r="J87" s="17">
        <v>9.33</v>
      </c>
      <c r="K87" s="17">
        <v>12.15</v>
      </c>
      <c r="L87" s="17">
        <v>16.72</v>
      </c>
      <c r="M87" s="17"/>
      <c r="N87" s="17">
        <v>42.698925351</v>
      </c>
      <c r="O87" s="17">
        <v>73.833794095000002</v>
      </c>
      <c r="P87" s="18" t="s">
        <v>15</v>
      </c>
      <c r="Q87" s="14" t="s">
        <v>615</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1" t="s">
        <v>616</v>
      </c>
      <c r="D88" s="19" t="s">
        <v>617</v>
      </c>
      <c r="E88" s="19">
        <v>0</v>
      </c>
      <c r="F88" s="16">
        <v>146</v>
      </c>
      <c r="G88" s="16">
        <v>128.38999999999999</v>
      </c>
      <c r="H88" s="16">
        <v>110.78</v>
      </c>
      <c r="I88" s="16"/>
      <c r="J88" s="16">
        <v>151</v>
      </c>
      <c r="K88" s="16">
        <v>186.21</v>
      </c>
      <c r="L88" s="16">
        <v>243.2</v>
      </c>
      <c r="M88" s="16"/>
      <c r="N88" s="16">
        <v>30.830301004999999</v>
      </c>
      <c r="O88" s="35">
        <v>1.7617176566999999</v>
      </c>
      <c r="P88" s="19" t="s">
        <v>15</v>
      </c>
      <c r="Q88" s="15" t="s">
        <v>618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137</v>
      </c>
      <c r="D89" s="18" t="s">
        <v>138</v>
      </c>
      <c r="E89" s="18">
        <v>4</v>
      </c>
      <c r="F89" s="17" t="s">
        <v>35</v>
      </c>
      <c r="G89" s="17" t="s">
        <v>35</v>
      </c>
      <c r="H89" s="17" t="s">
        <v>35</v>
      </c>
      <c r="I89" s="16"/>
      <c r="J89" s="17" t="s">
        <v>35</v>
      </c>
      <c r="K89" s="17" t="s">
        <v>35</v>
      </c>
      <c r="L89" s="17" t="s">
        <v>35</v>
      </c>
      <c r="M89" s="17"/>
      <c r="N89" s="17" t="s">
        <v>35</v>
      </c>
      <c r="O89" s="17" t="s">
        <v>35</v>
      </c>
      <c r="P89" s="18" t="s">
        <v>35</v>
      </c>
      <c r="Q89" s="14" t="s">
        <v>36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1" t="s">
        <v>139</v>
      </c>
      <c r="D90" s="19" t="s">
        <v>140</v>
      </c>
      <c r="E90" s="19">
        <v>0</v>
      </c>
      <c r="F90" s="16">
        <v>77.84</v>
      </c>
      <c r="G90" s="16">
        <v>67.52</v>
      </c>
      <c r="H90" s="16">
        <v>57.21</v>
      </c>
      <c r="I90" s="16"/>
      <c r="J90" s="16">
        <v>79.459999999999994</v>
      </c>
      <c r="K90" s="16">
        <v>100.08</v>
      </c>
      <c r="L90" s="16">
        <v>133.46</v>
      </c>
      <c r="M90" s="16"/>
      <c r="N90" s="16">
        <v>35.602969805000001</v>
      </c>
      <c r="O90" s="35">
        <v>434.12928890000001</v>
      </c>
      <c r="P90" s="19" t="s">
        <v>15</v>
      </c>
      <c r="Q90" s="15" t="s">
        <v>619</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141</v>
      </c>
      <c r="D91" s="18" t="s">
        <v>142</v>
      </c>
      <c r="E91" s="18">
        <v>6</v>
      </c>
      <c r="F91" s="17">
        <v>55.23</v>
      </c>
      <c r="G91" s="17">
        <v>51.08</v>
      </c>
      <c r="H91" s="17">
        <v>46.94</v>
      </c>
      <c r="I91" s="16"/>
      <c r="J91" s="17">
        <v>59.25</v>
      </c>
      <c r="K91" s="17">
        <v>67.53</v>
      </c>
      <c r="L91" s="17">
        <v>80.930000000000007</v>
      </c>
      <c r="M91" s="17"/>
      <c r="N91" s="17">
        <v>47.125634931999997</v>
      </c>
      <c r="O91" s="17">
        <v>171.69435514</v>
      </c>
      <c r="P91" s="18" t="s">
        <v>18</v>
      </c>
      <c r="Q91" s="14" t="s">
        <v>620</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1" t="s">
        <v>143</v>
      </c>
      <c r="D92" s="19" t="s">
        <v>144</v>
      </c>
      <c r="E92" s="19">
        <v>9</v>
      </c>
      <c r="F92" s="16">
        <v>26.75</v>
      </c>
      <c r="G92" s="16">
        <v>23.53</v>
      </c>
      <c r="H92" s="16">
        <v>20.309999999999999</v>
      </c>
      <c r="I92" s="16"/>
      <c r="J92" s="16">
        <v>28.12</v>
      </c>
      <c r="K92" s="16">
        <v>34.549999999999997</v>
      </c>
      <c r="L92" s="16">
        <v>44.97</v>
      </c>
      <c r="M92" s="16"/>
      <c r="N92" s="16">
        <v>70.130805213000002</v>
      </c>
      <c r="O92" s="35">
        <v>329.96084561999999</v>
      </c>
      <c r="P92" s="19" t="s">
        <v>18</v>
      </c>
      <c r="Q92" s="15" t="s">
        <v>621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145</v>
      </c>
      <c r="D93" s="18" t="s">
        <v>146</v>
      </c>
      <c r="E93" s="18">
        <v>7</v>
      </c>
      <c r="F93" s="17">
        <v>36.61</v>
      </c>
      <c r="G93" s="17">
        <v>33.78</v>
      </c>
      <c r="H93" s="17">
        <v>30.96</v>
      </c>
      <c r="I93" s="16"/>
      <c r="J93" s="17">
        <v>39.36</v>
      </c>
      <c r="K93" s="17">
        <v>45</v>
      </c>
      <c r="L93" s="17">
        <v>54.13</v>
      </c>
      <c r="M93" s="17"/>
      <c r="N93" s="17">
        <v>59.728564247999998</v>
      </c>
      <c r="O93" s="17">
        <v>79.117828762000002</v>
      </c>
      <c r="P93" s="18" t="s">
        <v>18</v>
      </c>
      <c r="Q93" s="14" t="s">
        <v>622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1" t="s">
        <v>147</v>
      </c>
      <c r="D94" s="19" t="s">
        <v>148</v>
      </c>
      <c r="E94" s="19">
        <v>9</v>
      </c>
      <c r="F94" s="16">
        <v>43.78</v>
      </c>
      <c r="G94" s="16">
        <v>40.85</v>
      </c>
      <c r="H94" s="16">
        <v>37.93</v>
      </c>
      <c r="I94" s="16"/>
      <c r="J94" s="16">
        <v>46.32</v>
      </c>
      <c r="K94" s="16">
        <v>52.16</v>
      </c>
      <c r="L94" s="16">
        <v>61.62</v>
      </c>
      <c r="M94" s="16"/>
      <c r="N94" s="16">
        <v>56.992504900999997</v>
      </c>
      <c r="O94" s="35">
        <v>373.11632799999995</v>
      </c>
      <c r="P94" s="19" t="s">
        <v>18</v>
      </c>
      <c r="Q94" s="15" t="s">
        <v>623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149</v>
      </c>
      <c r="D95" s="18" t="s">
        <v>150</v>
      </c>
      <c r="E95" s="18">
        <v>2</v>
      </c>
      <c r="F95" s="17">
        <v>6.66</v>
      </c>
      <c r="G95" s="17">
        <v>6.04</v>
      </c>
      <c r="H95" s="17">
        <v>5.42</v>
      </c>
      <c r="I95" s="16"/>
      <c r="J95" s="17">
        <v>6.78</v>
      </c>
      <c r="K95" s="17">
        <v>8.01</v>
      </c>
      <c r="L95" s="17">
        <v>10.01</v>
      </c>
      <c r="M95" s="17"/>
      <c r="N95" s="17">
        <v>40.718464558000001</v>
      </c>
      <c r="O95" s="17">
        <v>5.3443433333000003</v>
      </c>
      <c r="P95" s="18" t="s">
        <v>15</v>
      </c>
      <c r="Q95" s="14" t="s">
        <v>624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1" t="s">
        <v>151</v>
      </c>
      <c r="D96" s="19" t="s">
        <v>152</v>
      </c>
      <c r="E96" s="19">
        <v>10</v>
      </c>
      <c r="F96" s="16">
        <v>15.28</v>
      </c>
      <c r="G96" s="16">
        <v>14.2</v>
      </c>
      <c r="H96" s="16">
        <v>13.13</v>
      </c>
      <c r="I96" s="16"/>
      <c r="J96" s="16">
        <v>16.52</v>
      </c>
      <c r="K96" s="16">
        <v>18.66</v>
      </c>
      <c r="L96" s="16">
        <v>22.13</v>
      </c>
      <c r="M96" s="16"/>
      <c r="N96" s="16">
        <v>55.711593471</v>
      </c>
      <c r="O96" s="35">
        <v>30.07888981</v>
      </c>
      <c r="P96" s="19" t="s">
        <v>18</v>
      </c>
      <c r="Q96" s="15" t="s">
        <v>625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153</v>
      </c>
      <c r="D97" s="18" t="s">
        <v>154</v>
      </c>
      <c r="E97" s="18">
        <v>4</v>
      </c>
      <c r="F97" s="17">
        <v>8.06</v>
      </c>
      <c r="G97" s="17">
        <v>7.38</v>
      </c>
      <c r="H97" s="17">
        <v>6.7</v>
      </c>
      <c r="I97" s="16"/>
      <c r="J97" s="17">
        <v>8.25</v>
      </c>
      <c r="K97" s="17">
        <v>9.6</v>
      </c>
      <c r="L97" s="17">
        <v>11.79</v>
      </c>
      <c r="M97" s="17"/>
      <c r="N97" s="17">
        <v>47.614878117000003</v>
      </c>
      <c r="O97" s="17">
        <v>6.2042417618999997</v>
      </c>
      <c r="P97" s="18" t="s">
        <v>15</v>
      </c>
      <c r="Q97" s="14" t="s">
        <v>626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1" t="s">
        <v>155</v>
      </c>
      <c r="D98" s="19" t="s">
        <v>156</v>
      </c>
      <c r="E98" s="19">
        <v>3</v>
      </c>
      <c r="F98" s="16">
        <v>16.14</v>
      </c>
      <c r="G98" s="16">
        <v>15.01</v>
      </c>
      <c r="H98" s="16">
        <v>13.89</v>
      </c>
      <c r="I98" s="16"/>
      <c r="J98" s="16">
        <v>16.41</v>
      </c>
      <c r="K98" s="16">
        <v>18.649999999999999</v>
      </c>
      <c r="L98" s="16">
        <v>22.29</v>
      </c>
      <c r="M98" s="16"/>
      <c r="N98" s="16">
        <v>42.315822615000002</v>
      </c>
      <c r="O98" s="35">
        <v>43.046347189999999</v>
      </c>
      <c r="P98" s="19" t="s">
        <v>15</v>
      </c>
      <c r="Q98" s="15" t="s">
        <v>627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157</v>
      </c>
      <c r="D99" s="18" t="s">
        <v>158</v>
      </c>
      <c r="E99" s="18">
        <v>0</v>
      </c>
      <c r="F99" s="17">
        <v>21.3</v>
      </c>
      <c r="G99" s="17">
        <v>19.760000000000002</v>
      </c>
      <c r="H99" s="17">
        <v>18.23</v>
      </c>
      <c r="I99" s="16"/>
      <c r="J99" s="17">
        <v>21.94</v>
      </c>
      <c r="K99" s="17">
        <v>25</v>
      </c>
      <c r="L99" s="17">
        <v>29.96</v>
      </c>
      <c r="M99" s="17"/>
      <c r="N99" s="17">
        <v>36.231819145999999</v>
      </c>
      <c r="O99" s="17">
        <v>6.1697507618999996</v>
      </c>
      <c r="P99" s="18" t="s">
        <v>15</v>
      </c>
      <c r="Q99" s="14" t="s">
        <v>628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1" t="s">
        <v>505</v>
      </c>
      <c r="D100" s="19" t="s">
        <v>506</v>
      </c>
      <c r="E100" s="19">
        <v>3</v>
      </c>
      <c r="F100" s="16">
        <v>100.06</v>
      </c>
      <c r="G100" s="16">
        <v>90.69</v>
      </c>
      <c r="H100" s="16">
        <v>81.33</v>
      </c>
      <c r="I100" s="16"/>
      <c r="J100" s="16">
        <v>107.72</v>
      </c>
      <c r="K100" s="16">
        <v>126.44</v>
      </c>
      <c r="L100" s="16">
        <v>156.72999999999999</v>
      </c>
      <c r="M100" s="16"/>
      <c r="N100" s="16">
        <v>35.806174294000002</v>
      </c>
      <c r="O100" s="35">
        <v>1.3631412723999998</v>
      </c>
      <c r="P100" s="19" t="s">
        <v>15</v>
      </c>
      <c r="Q100" s="15" t="s">
        <v>629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159</v>
      </c>
      <c r="D101" s="18" t="s">
        <v>160</v>
      </c>
      <c r="E101" s="18">
        <v>9</v>
      </c>
      <c r="F101" s="17">
        <v>21.58</v>
      </c>
      <c r="G101" s="17">
        <v>19.36</v>
      </c>
      <c r="H101" s="17">
        <v>17.149999999999999</v>
      </c>
      <c r="I101" s="16"/>
      <c r="J101" s="17">
        <v>23.95</v>
      </c>
      <c r="K101" s="17">
        <v>28.37</v>
      </c>
      <c r="L101" s="17">
        <v>35.53</v>
      </c>
      <c r="M101" s="17"/>
      <c r="N101" s="17">
        <v>73.779317763999998</v>
      </c>
      <c r="O101" s="17">
        <v>236.13864790000002</v>
      </c>
      <c r="P101" s="18" t="s">
        <v>18</v>
      </c>
      <c r="Q101" s="14" t="s">
        <v>630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1" t="s">
        <v>161</v>
      </c>
      <c r="D102" s="19" t="s">
        <v>162</v>
      </c>
      <c r="E102" s="19">
        <v>7</v>
      </c>
      <c r="F102" s="16">
        <v>9.44</v>
      </c>
      <c r="G102" s="16">
        <v>8.5</v>
      </c>
      <c r="H102" s="16">
        <v>7.56</v>
      </c>
      <c r="I102" s="16"/>
      <c r="J102" s="16">
        <v>10.61</v>
      </c>
      <c r="K102" s="16">
        <v>12.48</v>
      </c>
      <c r="L102" s="16">
        <v>15.5</v>
      </c>
      <c r="M102" s="16"/>
      <c r="N102" s="16">
        <v>63.592935525999998</v>
      </c>
      <c r="O102" s="35">
        <v>66.760313429000007</v>
      </c>
      <c r="P102" s="19" t="s">
        <v>18</v>
      </c>
      <c r="Q102" s="15" t="s">
        <v>631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163</v>
      </c>
      <c r="D103" s="18" t="s">
        <v>164</v>
      </c>
      <c r="E103" s="18">
        <v>0</v>
      </c>
      <c r="F103" s="17">
        <v>15.34</v>
      </c>
      <c r="G103" s="17">
        <v>14</v>
      </c>
      <c r="H103" s="17">
        <v>12.67</v>
      </c>
      <c r="I103" s="16"/>
      <c r="J103" s="17">
        <v>15.76</v>
      </c>
      <c r="K103" s="17">
        <v>18.420000000000002</v>
      </c>
      <c r="L103" s="17">
        <v>22.73</v>
      </c>
      <c r="M103" s="17"/>
      <c r="N103" s="17">
        <v>35.350456114000004</v>
      </c>
      <c r="O103" s="17">
        <v>39.759420476000003</v>
      </c>
      <c r="P103" s="18" t="s">
        <v>15</v>
      </c>
      <c r="Q103" s="14" t="s">
        <v>632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21" t="s">
        <v>165</v>
      </c>
      <c r="D104" s="19" t="s">
        <v>166</v>
      </c>
      <c r="E104" s="19">
        <v>3</v>
      </c>
      <c r="F104" s="16">
        <v>4.47</v>
      </c>
      <c r="G104" s="16">
        <v>4.1900000000000004</v>
      </c>
      <c r="H104" s="16">
        <v>3.91</v>
      </c>
      <c r="I104" s="16"/>
      <c r="J104" s="16">
        <v>4.63</v>
      </c>
      <c r="K104" s="16">
        <v>5.18</v>
      </c>
      <c r="L104" s="16">
        <v>6.09</v>
      </c>
      <c r="M104" s="16"/>
      <c r="N104" s="16">
        <v>37.245882655999999</v>
      </c>
      <c r="O104" s="35">
        <v>17.890769095</v>
      </c>
      <c r="P104" s="19" t="s">
        <v>15</v>
      </c>
      <c r="Q104" s="15" t="s">
        <v>633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167</v>
      </c>
      <c r="D105" s="18" t="s">
        <v>168</v>
      </c>
      <c r="E105" s="18">
        <v>5</v>
      </c>
      <c r="F105" s="17">
        <v>4.46</v>
      </c>
      <c r="G105" s="17">
        <v>3.85</v>
      </c>
      <c r="H105" s="17">
        <v>3.24</v>
      </c>
      <c r="I105" s="16"/>
      <c r="J105" s="17">
        <v>5.99</v>
      </c>
      <c r="K105" s="17">
        <v>7.2</v>
      </c>
      <c r="L105" s="17">
        <v>9.16</v>
      </c>
      <c r="M105" s="17"/>
      <c r="N105" s="17">
        <v>59.281560206000002</v>
      </c>
      <c r="O105" s="17">
        <v>63.936747523999998</v>
      </c>
      <c r="P105" s="18" t="s">
        <v>18</v>
      </c>
      <c r="Q105" s="14" t="s">
        <v>634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21" t="s">
        <v>169</v>
      </c>
      <c r="D106" s="19" t="s">
        <v>170</v>
      </c>
      <c r="E106" s="19">
        <v>0</v>
      </c>
      <c r="F106" s="16">
        <v>12.01</v>
      </c>
      <c r="G106" s="16">
        <v>10.43</v>
      </c>
      <c r="H106" s="16">
        <v>8.85</v>
      </c>
      <c r="I106" s="16"/>
      <c r="J106" s="16">
        <v>12.37</v>
      </c>
      <c r="K106" s="16">
        <v>15.52</v>
      </c>
      <c r="L106" s="16">
        <v>20.63</v>
      </c>
      <c r="M106" s="16"/>
      <c r="N106" s="16">
        <v>39.916345888999999</v>
      </c>
      <c r="O106" s="35">
        <v>24.117372619000001</v>
      </c>
      <c r="P106" s="19" t="s">
        <v>15</v>
      </c>
      <c r="Q106" s="15" t="s">
        <v>635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171</v>
      </c>
      <c r="D107" s="18" t="s">
        <v>172</v>
      </c>
      <c r="E107" s="18">
        <v>7</v>
      </c>
      <c r="F107" s="17">
        <v>13.3</v>
      </c>
      <c r="G107" s="17">
        <v>10.3</v>
      </c>
      <c r="H107" s="17">
        <v>7.31</v>
      </c>
      <c r="I107" s="16"/>
      <c r="J107" s="17">
        <v>16.68</v>
      </c>
      <c r="K107" s="17">
        <v>22.66</v>
      </c>
      <c r="L107" s="17">
        <v>32.340000000000003</v>
      </c>
      <c r="M107" s="17"/>
      <c r="N107" s="17">
        <v>78.901818175000002</v>
      </c>
      <c r="O107" s="17">
        <v>128.82123138</v>
      </c>
      <c r="P107" s="18" t="s">
        <v>18</v>
      </c>
      <c r="Q107" s="14" t="s">
        <v>636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21" t="s">
        <v>507</v>
      </c>
      <c r="D108" s="19" t="s">
        <v>508</v>
      </c>
      <c r="E108" s="19">
        <v>7</v>
      </c>
      <c r="F108" s="16">
        <v>3.38</v>
      </c>
      <c r="G108" s="16">
        <v>3.03</v>
      </c>
      <c r="H108" s="16">
        <v>2.68</v>
      </c>
      <c r="I108" s="16"/>
      <c r="J108" s="16">
        <v>3.88</v>
      </c>
      <c r="K108" s="16">
        <v>4.57</v>
      </c>
      <c r="L108" s="16">
        <v>5.7</v>
      </c>
      <c r="M108" s="16"/>
      <c r="N108" s="16">
        <v>61.227512134999998</v>
      </c>
      <c r="O108" s="35">
        <v>1.3554466190000001</v>
      </c>
      <c r="P108" s="19" t="s">
        <v>18</v>
      </c>
      <c r="Q108" s="15" t="s">
        <v>637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173</v>
      </c>
      <c r="D109" s="18" t="s">
        <v>174</v>
      </c>
      <c r="E109" s="18">
        <v>2</v>
      </c>
      <c r="F109" s="17">
        <v>2.2400000000000002</v>
      </c>
      <c r="G109" s="17">
        <v>1.87</v>
      </c>
      <c r="H109" s="17">
        <v>1.5</v>
      </c>
      <c r="I109" s="16"/>
      <c r="J109" s="17">
        <v>2.2999999999999998</v>
      </c>
      <c r="K109" s="17">
        <v>3.03</v>
      </c>
      <c r="L109" s="17">
        <v>4.22</v>
      </c>
      <c r="M109" s="17"/>
      <c r="N109" s="17">
        <v>38.024366241999999</v>
      </c>
      <c r="O109" s="17">
        <v>3.5467099524000001</v>
      </c>
      <c r="P109" s="18" t="s">
        <v>15</v>
      </c>
      <c r="Q109" s="14" t="s">
        <v>638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21" t="s">
        <v>175</v>
      </c>
      <c r="D110" s="19" t="s">
        <v>176</v>
      </c>
      <c r="E110" s="19">
        <v>0</v>
      </c>
      <c r="F110" s="16">
        <v>3.31</v>
      </c>
      <c r="G110" s="16">
        <v>2.97</v>
      </c>
      <c r="H110" s="16">
        <v>2.64</v>
      </c>
      <c r="I110" s="16"/>
      <c r="J110" s="16">
        <v>3.41</v>
      </c>
      <c r="K110" s="16">
        <v>4.07</v>
      </c>
      <c r="L110" s="16">
        <v>5.15</v>
      </c>
      <c r="M110" s="16"/>
      <c r="N110" s="16">
        <v>19.185213187999999</v>
      </c>
      <c r="O110" s="35">
        <v>7.2127770475999995</v>
      </c>
      <c r="P110" s="19" t="s">
        <v>15</v>
      </c>
      <c r="Q110" s="15" t="s">
        <v>639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177</v>
      </c>
      <c r="D111" s="18" t="s">
        <v>178</v>
      </c>
      <c r="E111" s="18">
        <v>0</v>
      </c>
      <c r="F111" s="17">
        <v>22.22</v>
      </c>
      <c r="G111" s="17">
        <v>20.73</v>
      </c>
      <c r="H111" s="17">
        <v>19.239999999999998</v>
      </c>
      <c r="I111" s="16"/>
      <c r="J111" s="17">
        <v>22.71</v>
      </c>
      <c r="K111" s="17">
        <v>25.68</v>
      </c>
      <c r="L111" s="17">
        <v>30.48</v>
      </c>
      <c r="M111" s="17"/>
      <c r="N111" s="17">
        <v>39.305304096999997</v>
      </c>
      <c r="O111" s="17">
        <v>70.292130523999987</v>
      </c>
      <c r="P111" s="18" t="s">
        <v>15</v>
      </c>
      <c r="Q111" s="14" t="s">
        <v>640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21" t="s">
        <v>179</v>
      </c>
      <c r="D112" s="19" t="s">
        <v>180</v>
      </c>
      <c r="E112" s="19">
        <v>6</v>
      </c>
      <c r="F112" s="16">
        <v>28.38</v>
      </c>
      <c r="G112" s="16">
        <v>26.34</v>
      </c>
      <c r="H112" s="16">
        <v>24.3</v>
      </c>
      <c r="I112" s="16"/>
      <c r="J112" s="16">
        <v>30.62</v>
      </c>
      <c r="K112" s="16">
        <v>34.69</v>
      </c>
      <c r="L112" s="16">
        <v>41.28</v>
      </c>
      <c r="M112" s="16"/>
      <c r="N112" s="16">
        <v>46.495988603999997</v>
      </c>
      <c r="O112" s="35">
        <v>53.774101762000001</v>
      </c>
      <c r="P112" s="19" t="s">
        <v>18</v>
      </c>
      <c r="Q112" s="15" t="s">
        <v>641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181</v>
      </c>
      <c r="D113" s="18" t="s">
        <v>182</v>
      </c>
      <c r="E113" s="18">
        <v>10</v>
      </c>
      <c r="F113" s="17">
        <v>66.39</v>
      </c>
      <c r="G113" s="17">
        <v>54.62</v>
      </c>
      <c r="H113" s="17">
        <v>42.85</v>
      </c>
      <c r="I113" s="16"/>
      <c r="J113" s="17">
        <v>71.150000000000006</v>
      </c>
      <c r="K113" s="17">
        <v>94.68</v>
      </c>
      <c r="L113" s="17">
        <v>132.76</v>
      </c>
      <c r="M113" s="17"/>
      <c r="N113" s="17">
        <v>85.285413809000005</v>
      </c>
      <c r="O113" s="17">
        <v>11.966313641999999</v>
      </c>
      <c r="P113" s="18" t="s">
        <v>18</v>
      </c>
      <c r="Q113" s="14" t="s">
        <v>642</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21" t="s">
        <v>183</v>
      </c>
      <c r="D114" s="19" t="s">
        <v>184</v>
      </c>
      <c r="E114" s="19">
        <v>7</v>
      </c>
      <c r="F114" s="16">
        <v>14.73</v>
      </c>
      <c r="G114" s="16">
        <v>13.18</v>
      </c>
      <c r="H114" s="16">
        <v>11.64</v>
      </c>
      <c r="I114" s="16"/>
      <c r="J114" s="16">
        <v>15.48</v>
      </c>
      <c r="K114" s="16">
        <v>18.559999999999999</v>
      </c>
      <c r="L114" s="16">
        <v>23.55</v>
      </c>
      <c r="M114" s="16"/>
      <c r="N114" s="16">
        <v>58.034935117000003</v>
      </c>
      <c r="O114" s="35">
        <v>40.407045762000003</v>
      </c>
      <c r="P114" s="19" t="s">
        <v>18</v>
      </c>
      <c r="Q114" s="15" t="s">
        <v>643</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185</v>
      </c>
      <c r="D115" s="18" t="s">
        <v>186</v>
      </c>
      <c r="E115" s="18">
        <v>2</v>
      </c>
      <c r="F115" s="17">
        <v>39.28</v>
      </c>
      <c r="G115" s="17">
        <v>35.04</v>
      </c>
      <c r="H115" s="17">
        <v>30.81</v>
      </c>
      <c r="I115" s="16"/>
      <c r="J115" s="17">
        <v>40.130000000000003</v>
      </c>
      <c r="K115" s="17">
        <v>48.59</v>
      </c>
      <c r="L115" s="17">
        <v>62.28</v>
      </c>
      <c r="M115" s="17"/>
      <c r="N115" s="17">
        <v>36.908662946</v>
      </c>
      <c r="O115" s="17">
        <v>85.228404441000009</v>
      </c>
      <c r="P115" s="18" t="s">
        <v>15</v>
      </c>
      <c r="Q115" s="14" t="s">
        <v>644</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21" t="s">
        <v>187</v>
      </c>
      <c r="D116" s="19" t="s">
        <v>188</v>
      </c>
      <c r="E116" s="19">
        <v>4</v>
      </c>
      <c r="F116" s="16">
        <v>9.7100000000000009</v>
      </c>
      <c r="G116" s="16">
        <v>8.9600000000000009</v>
      </c>
      <c r="H116" s="16">
        <v>8.2200000000000006</v>
      </c>
      <c r="I116" s="16"/>
      <c r="J116" s="16">
        <v>11.23</v>
      </c>
      <c r="K116" s="16">
        <v>12.71</v>
      </c>
      <c r="L116" s="16">
        <v>15.11</v>
      </c>
      <c r="M116" s="16"/>
      <c r="N116" s="16">
        <v>49.088361343999999</v>
      </c>
      <c r="O116" s="35">
        <v>14.385381238000001</v>
      </c>
      <c r="P116" s="19" t="s">
        <v>18</v>
      </c>
      <c r="Q116" s="15" t="s">
        <v>645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189</v>
      </c>
      <c r="D117" s="18" t="s">
        <v>190</v>
      </c>
      <c r="E117" s="18">
        <v>0</v>
      </c>
      <c r="F117" s="17">
        <v>8.52</v>
      </c>
      <c r="G117" s="17">
        <v>8.01</v>
      </c>
      <c r="H117" s="17">
        <v>7.51</v>
      </c>
      <c r="I117" s="16"/>
      <c r="J117" s="17">
        <v>8.66</v>
      </c>
      <c r="K117" s="17">
        <v>9.66</v>
      </c>
      <c r="L117" s="17">
        <v>11.3</v>
      </c>
      <c r="M117" s="17"/>
      <c r="N117" s="17">
        <v>21.339079738999999</v>
      </c>
      <c r="O117" s="17">
        <v>7.6020010952000003</v>
      </c>
      <c r="P117" s="18" t="s">
        <v>15</v>
      </c>
      <c r="Q117" s="14" t="s">
        <v>646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21" t="s">
        <v>191</v>
      </c>
      <c r="D118" s="19" t="s">
        <v>192</v>
      </c>
      <c r="E118" s="19">
        <v>3</v>
      </c>
      <c r="F118" s="16">
        <v>53.58</v>
      </c>
      <c r="G118" s="16">
        <v>48.55</v>
      </c>
      <c r="H118" s="16">
        <v>43.53</v>
      </c>
      <c r="I118" s="16"/>
      <c r="J118" s="16">
        <v>54.62</v>
      </c>
      <c r="K118" s="16">
        <v>64.66</v>
      </c>
      <c r="L118" s="16">
        <v>80.92</v>
      </c>
      <c r="M118" s="16"/>
      <c r="N118" s="16">
        <v>37.748342291</v>
      </c>
      <c r="O118" s="35">
        <v>48.481110570999995</v>
      </c>
      <c r="P118" s="19" t="s">
        <v>15</v>
      </c>
      <c r="Q118" s="15" t="s">
        <v>647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193</v>
      </c>
      <c r="D119" s="18" t="s">
        <v>194</v>
      </c>
      <c r="E119" s="18">
        <v>3</v>
      </c>
      <c r="F119" s="17">
        <v>29.29</v>
      </c>
      <c r="G119" s="17">
        <v>27.05</v>
      </c>
      <c r="H119" s="17">
        <v>24.82</v>
      </c>
      <c r="I119" s="16"/>
      <c r="J119" s="17">
        <v>29.99</v>
      </c>
      <c r="K119" s="17">
        <v>34.450000000000003</v>
      </c>
      <c r="L119" s="17">
        <v>41.68</v>
      </c>
      <c r="M119" s="17"/>
      <c r="N119" s="17">
        <v>41.040704384000001</v>
      </c>
      <c r="O119" s="17">
        <v>104.51596314000001</v>
      </c>
      <c r="P119" s="18" t="s">
        <v>15</v>
      </c>
      <c r="Q119" s="14" t="s">
        <v>648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21" t="s">
        <v>195</v>
      </c>
      <c r="D120" s="19" t="s">
        <v>485</v>
      </c>
      <c r="E120" s="19">
        <v>5</v>
      </c>
      <c r="F120" s="16">
        <v>13.95</v>
      </c>
      <c r="G120" s="16">
        <v>12.87</v>
      </c>
      <c r="H120" s="16">
        <v>11.8</v>
      </c>
      <c r="I120" s="16"/>
      <c r="J120" s="16">
        <v>14.11</v>
      </c>
      <c r="K120" s="16">
        <v>16.25</v>
      </c>
      <c r="L120" s="16">
        <v>19.72</v>
      </c>
      <c r="M120" s="16"/>
      <c r="N120" s="16">
        <v>44.031487061999997</v>
      </c>
      <c r="O120" s="35">
        <v>2.9759913809999996</v>
      </c>
      <c r="P120" s="19" t="s">
        <v>15</v>
      </c>
      <c r="Q120" s="15" t="s">
        <v>649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195</v>
      </c>
      <c r="D121" s="18" t="s">
        <v>196</v>
      </c>
      <c r="E121" s="18">
        <v>5</v>
      </c>
      <c r="F121" s="17">
        <v>14.09</v>
      </c>
      <c r="G121" s="17">
        <v>12.86</v>
      </c>
      <c r="H121" s="17">
        <v>11.63</v>
      </c>
      <c r="I121" s="16"/>
      <c r="J121" s="17">
        <v>14.24</v>
      </c>
      <c r="K121" s="17">
        <v>16.690000000000001</v>
      </c>
      <c r="L121" s="17">
        <v>20.67</v>
      </c>
      <c r="M121" s="17"/>
      <c r="N121" s="17">
        <v>44.628758089000002</v>
      </c>
      <c r="O121" s="17">
        <v>452.84778381000001</v>
      </c>
      <c r="P121" s="18" t="s">
        <v>15</v>
      </c>
      <c r="Q121" s="14" t="s">
        <v>650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21" t="s">
        <v>197</v>
      </c>
      <c r="D122" s="19" t="s">
        <v>198</v>
      </c>
      <c r="E122" s="19">
        <v>8</v>
      </c>
      <c r="F122" s="16">
        <v>43.74</v>
      </c>
      <c r="G122" s="16">
        <v>39.76</v>
      </c>
      <c r="H122" s="16">
        <v>35.78</v>
      </c>
      <c r="I122" s="16"/>
      <c r="J122" s="16">
        <v>47.8</v>
      </c>
      <c r="K122" s="16">
        <v>55.75</v>
      </c>
      <c r="L122" s="16">
        <v>68.61</v>
      </c>
      <c r="M122" s="16"/>
      <c r="N122" s="16">
        <v>45.745449950999998</v>
      </c>
      <c r="O122" s="35">
        <v>78.901226809999997</v>
      </c>
      <c r="P122" s="19" t="s">
        <v>18</v>
      </c>
      <c r="Q122" s="15" t="s">
        <v>651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197</v>
      </c>
      <c r="D123" s="18" t="s">
        <v>199</v>
      </c>
      <c r="E123" s="18">
        <v>5</v>
      </c>
      <c r="F123" s="17">
        <v>43.89</v>
      </c>
      <c r="G123" s="17">
        <v>40.35</v>
      </c>
      <c r="H123" s="17">
        <v>36.81</v>
      </c>
      <c r="I123" s="16"/>
      <c r="J123" s="17">
        <v>44.52</v>
      </c>
      <c r="K123" s="17">
        <v>51.59</v>
      </c>
      <c r="L123" s="17">
        <v>63.05</v>
      </c>
      <c r="M123" s="17"/>
      <c r="N123" s="17">
        <v>42.541885041</v>
      </c>
      <c r="O123" s="17">
        <v>1115.871183</v>
      </c>
      <c r="P123" s="18" t="s">
        <v>15</v>
      </c>
      <c r="Q123" s="14" t="s">
        <v>652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21" t="s">
        <v>200</v>
      </c>
      <c r="D124" s="19" t="s">
        <v>201</v>
      </c>
      <c r="E124" s="19">
        <v>5</v>
      </c>
      <c r="F124" s="16">
        <v>3.06</v>
      </c>
      <c r="G124" s="16">
        <v>2.71</v>
      </c>
      <c r="H124" s="16">
        <v>2.36</v>
      </c>
      <c r="I124" s="16"/>
      <c r="J124" s="16">
        <v>3.17</v>
      </c>
      <c r="K124" s="16">
        <v>3.86</v>
      </c>
      <c r="L124" s="16">
        <v>4.99</v>
      </c>
      <c r="M124" s="16"/>
      <c r="N124" s="16">
        <v>36.025933733999999</v>
      </c>
      <c r="O124" s="35">
        <v>4.8586</v>
      </c>
      <c r="P124" s="19" t="s">
        <v>15</v>
      </c>
      <c r="Q124" s="15" t="s">
        <v>653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202</v>
      </c>
      <c r="D125" s="18" t="s">
        <v>203</v>
      </c>
      <c r="E125" s="18">
        <v>3</v>
      </c>
      <c r="F125" s="17">
        <v>81.900000000000006</v>
      </c>
      <c r="G125" s="17">
        <v>74.95</v>
      </c>
      <c r="H125" s="17">
        <v>68.010000000000005</v>
      </c>
      <c r="I125" s="16"/>
      <c r="J125" s="17">
        <v>84.44</v>
      </c>
      <c r="K125" s="17">
        <v>98.32</v>
      </c>
      <c r="L125" s="17">
        <v>120.78</v>
      </c>
      <c r="M125" s="17"/>
      <c r="N125" s="17">
        <v>32.090468399999999</v>
      </c>
      <c r="O125" s="17">
        <v>111.67678927999999</v>
      </c>
      <c r="P125" s="18" t="s">
        <v>15</v>
      </c>
      <c r="Q125" s="14" t="s">
        <v>654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21" t="s">
        <v>204</v>
      </c>
      <c r="D126" s="19" t="s">
        <v>205</v>
      </c>
      <c r="E126" s="19">
        <v>7</v>
      </c>
      <c r="F126" s="16">
        <v>13.22</v>
      </c>
      <c r="G126" s="16">
        <v>11.01</v>
      </c>
      <c r="H126" s="16">
        <v>8.81</v>
      </c>
      <c r="I126" s="16"/>
      <c r="J126" s="16">
        <v>14.5</v>
      </c>
      <c r="K126" s="16">
        <v>18.899999999999999</v>
      </c>
      <c r="L126" s="16">
        <v>26.02</v>
      </c>
      <c r="M126" s="16"/>
      <c r="N126" s="16">
        <v>69.712988519999996</v>
      </c>
      <c r="O126" s="35">
        <v>76.35781776200001</v>
      </c>
      <c r="P126" s="19" t="s">
        <v>18</v>
      </c>
      <c r="Q126" s="15" t="s">
        <v>655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206</v>
      </c>
      <c r="D127" s="18" t="s">
        <v>207</v>
      </c>
      <c r="E127" s="18">
        <v>4</v>
      </c>
      <c r="F127" s="17">
        <v>153.71</v>
      </c>
      <c r="G127" s="17">
        <v>142.38999999999999</v>
      </c>
      <c r="H127" s="17">
        <v>131.08000000000001</v>
      </c>
      <c r="I127" s="16"/>
      <c r="J127" s="17">
        <v>181.68</v>
      </c>
      <c r="K127" s="17">
        <v>204.3</v>
      </c>
      <c r="L127" s="17">
        <v>240.9</v>
      </c>
      <c r="M127" s="17"/>
      <c r="N127" s="17">
        <v>51.950061736000002</v>
      </c>
      <c r="O127" s="17">
        <v>4.0194778447999999</v>
      </c>
      <c r="P127" s="18" t="s">
        <v>18</v>
      </c>
      <c r="Q127" s="14" t="s">
        <v>656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21" t="s">
        <v>208</v>
      </c>
      <c r="D128" s="19" t="s">
        <v>209</v>
      </c>
      <c r="E128" s="19">
        <v>3</v>
      </c>
      <c r="F128" s="16">
        <v>7.35</v>
      </c>
      <c r="G128" s="16">
        <v>6.17</v>
      </c>
      <c r="H128" s="16">
        <v>5</v>
      </c>
      <c r="I128" s="16"/>
      <c r="J128" s="16">
        <v>7.75</v>
      </c>
      <c r="K128" s="16">
        <v>10.09</v>
      </c>
      <c r="L128" s="16">
        <v>13.89</v>
      </c>
      <c r="M128" s="16"/>
      <c r="N128" s="16">
        <v>40.380172936000001</v>
      </c>
      <c r="O128" s="35">
        <v>9.7910532857000003</v>
      </c>
      <c r="P128" s="19" t="s">
        <v>15</v>
      </c>
      <c r="Q128" s="15" t="s">
        <v>657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210</v>
      </c>
      <c r="D129" s="18" t="s">
        <v>211</v>
      </c>
      <c r="E129" s="18">
        <v>0</v>
      </c>
      <c r="F129" s="17">
        <v>7.9</v>
      </c>
      <c r="G129" s="17">
        <v>6.97</v>
      </c>
      <c r="H129" s="17">
        <v>6.04</v>
      </c>
      <c r="I129" s="16"/>
      <c r="J129" s="17">
        <v>8.08</v>
      </c>
      <c r="K129" s="17">
        <v>9.93</v>
      </c>
      <c r="L129" s="17">
        <v>12.93</v>
      </c>
      <c r="M129" s="17"/>
      <c r="N129" s="17">
        <v>37.908369778999997</v>
      </c>
      <c r="O129" s="17">
        <v>15.983307</v>
      </c>
      <c r="P129" s="18" t="s">
        <v>15</v>
      </c>
      <c r="Q129" s="14" t="s">
        <v>658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21" t="s">
        <v>212</v>
      </c>
      <c r="D130" s="19" t="s">
        <v>213</v>
      </c>
      <c r="E130" s="19">
        <v>0</v>
      </c>
      <c r="F130" s="16">
        <v>3.57</v>
      </c>
      <c r="G130" s="16">
        <v>3.36</v>
      </c>
      <c r="H130" s="16">
        <v>3.15</v>
      </c>
      <c r="I130" s="16"/>
      <c r="J130" s="16">
        <v>3.65</v>
      </c>
      <c r="K130" s="16">
        <v>4.0599999999999996</v>
      </c>
      <c r="L130" s="16">
        <v>4.7300000000000004</v>
      </c>
      <c r="M130" s="16"/>
      <c r="N130" s="16">
        <v>25.738250526000002</v>
      </c>
      <c r="O130" s="35">
        <v>3.7249215238</v>
      </c>
      <c r="P130" s="19" t="s">
        <v>15</v>
      </c>
      <c r="Q130" s="15" t="s">
        <v>659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212</v>
      </c>
      <c r="D131" s="18" t="s">
        <v>214</v>
      </c>
      <c r="E131" s="18">
        <v>0</v>
      </c>
      <c r="F131" s="17">
        <v>3.58</v>
      </c>
      <c r="G131" s="17">
        <v>3.38</v>
      </c>
      <c r="H131" s="17">
        <v>3.19</v>
      </c>
      <c r="I131" s="16"/>
      <c r="J131" s="17">
        <v>3.66</v>
      </c>
      <c r="K131" s="17">
        <v>4.04</v>
      </c>
      <c r="L131" s="17">
        <v>4.67</v>
      </c>
      <c r="M131" s="17"/>
      <c r="N131" s="17">
        <v>24.892692872000001</v>
      </c>
      <c r="O131" s="17">
        <v>16.148349809999999</v>
      </c>
      <c r="P131" s="18" t="s">
        <v>15</v>
      </c>
      <c r="Q131" s="14" t="s">
        <v>660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21" t="s">
        <v>212</v>
      </c>
      <c r="D132" s="19" t="s">
        <v>215</v>
      </c>
      <c r="E132" s="19">
        <v>3</v>
      </c>
      <c r="F132" s="16">
        <v>17.850000000000001</v>
      </c>
      <c r="G132" s="16">
        <v>16.79</v>
      </c>
      <c r="H132" s="16">
        <v>15.74</v>
      </c>
      <c r="I132" s="16"/>
      <c r="J132" s="16">
        <v>18.23</v>
      </c>
      <c r="K132" s="16">
        <v>20.329999999999998</v>
      </c>
      <c r="L132" s="16">
        <v>23.73</v>
      </c>
      <c r="M132" s="16"/>
      <c r="N132" s="16">
        <v>26.31726587</v>
      </c>
      <c r="O132" s="35">
        <v>95.746985381000002</v>
      </c>
      <c r="P132" s="19" t="s">
        <v>15</v>
      </c>
      <c r="Q132" s="15" t="s">
        <v>661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216</v>
      </c>
      <c r="D133" s="18" t="s">
        <v>217</v>
      </c>
      <c r="E133" s="18">
        <v>3</v>
      </c>
      <c r="F133" s="17">
        <v>14.01</v>
      </c>
      <c r="G133" s="17">
        <v>12.32</v>
      </c>
      <c r="H133" s="17">
        <v>10.63</v>
      </c>
      <c r="I133" s="16"/>
      <c r="J133" s="17">
        <v>14.5</v>
      </c>
      <c r="K133" s="17">
        <v>17.87</v>
      </c>
      <c r="L133" s="17">
        <v>23.33</v>
      </c>
      <c r="M133" s="17"/>
      <c r="N133" s="17">
        <v>33.725040143999998</v>
      </c>
      <c r="O133" s="17">
        <v>11.423071857</v>
      </c>
      <c r="P133" s="18" t="s">
        <v>15</v>
      </c>
      <c r="Q133" s="14" t="s">
        <v>662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21" t="s">
        <v>218</v>
      </c>
      <c r="D134" s="19" t="s">
        <v>219</v>
      </c>
      <c r="E134" s="19">
        <v>0</v>
      </c>
      <c r="F134" s="16">
        <v>5.08</v>
      </c>
      <c r="G134" s="16">
        <v>4.57</v>
      </c>
      <c r="H134" s="16">
        <v>4.0599999999999996</v>
      </c>
      <c r="I134" s="16"/>
      <c r="J134" s="16">
        <v>5.22</v>
      </c>
      <c r="K134" s="16">
        <v>6.23</v>
      </c>
      <c r="L134" s="16">
        <v>7.87</v>
      </c>
      <c r="M134" s="16"/>
      <c r="N134" s="16">
        <v>41.775847018999997</v>
      </c>
      <c r="O134" s="35">
        <v>6.1873828571000002</v>
      </c>
      <c r="P134" s="19" t="s">
        <v>15</v>
      </c>
      <c r="Q134" s="15" t="s">
        <v>663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220</v>
      </c>
      <c r="D135" s="18" t="s">
        <v>221</v>
      </c>
      <c r="E135" s="18">
        <v>7</v>
      </c>
      <c r="F135" s="17">
        <v>48.4</v>
      </c>
      <c r="G135" s="17">
        <v>44.16</v>
      </c>
      <c r="H135" s="17">
        <v>39.93</v>
      </c>
      <c r="I135" s="16"/>
      <c r="J135" s="17">
        <v>53.35</v>
      </c>
      <c r="K135" s="17">
        <v>61.81</v>
      </c>
      <c r="L135" s="17">
        <v>75.52</v>
      </c>
      <c r="M135" s="17"/>
      <c r="N135" s="17">
        <v>49.352713018999999</v>
      </c>
      <c r="O135" s="17">
        <v>433.15359599999999</v>
      </c>
      <c r="P135" s="18" t="s">
        <v>18</v>
      </c>
      <c r="Q135" s="14" t="s">
        <v>664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21" t="s">
        <v>220</v>
      </c>
      <c r="D136" s="19" t="s">
        <v>222</v>
      </c>
      <c r="E136" s="19">
        <v>5</v>
      </c>
      <c r="F136" s="16">
        <v>46.62</v>
      </c>
      <c r="G136" s="16">
        <v>42.65</v>
      </c>
      <c r="H136" s="16">
        <v>38.68</v>
      </c>
      <c r="I136" s="16"/>
      <c r="J136" s="16">
        <v>51.34</v>
      </c>
      <c r="K136" s="16">
        <v>59.27</v>
      </c>
      <c r="L136" s="16">
        <v>72.12</v>
      </c>
      <c r="M136" s="16"/>
      <c r="N136" s="16">
        <v>49.022731561000001</v>
      </c>
      <c r="O136" s="35">
        <v>17.357328047999999</v>
      </c>
      <c r="P136" s="19" t="s">
        <v>18</v>
      </c>
      <c r="Q136" s="15" t="s">
        <v>665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223</v>
      </c>
      <c r="D137" s="18" t="s">
        <v>224</v>
      </c>
      <c r="E137" s="18">
        <v>5</v>
      </c>
      <c r="F137" s="17">
        <v>26.09</v>
      </c>
      <c r="G137" s="17">
        <v>23.96</v>
      </c>
      <c r="H137" s="17">
        <v>21.84</v>
      </c>
      <c r="I137" s="16"/>
      <c r="J137" s="17">
        <v>26.61</v>
      </c>
      <c r="K137" s="17">
        <v>30.85</v>
      </c>
      <c r="L137" s="17">
        <v>37.72</v>
      </c>
      <c r="M137" s="17"/>
      <c r="N137" s="17">
        <v>36.691325202999998</v>
      </c>
      <c r="O137" s="17">
        <v>8.6250836190000015</v>
      </c>
      <c r="P137" s="18" t="s">
        <v>15</v>
      </c>
      <c r="Q137" s="14" t="s">
        <v>666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21" t="s">
        <v>225</v>
      </c>
      <c r="D138" s="19" t="s">
        <v>226</v>
      </c>
      <c r="E138" s="19">
        <v>0</v>
      </c>
      <c r="F138" s="16">
        <v>14.06</v>
      </c>
      <c r="G138" s="16">
        <v>12.83</v>
      </c>
      <c r="H138" s="16">
        <v>11.6</v>
      </c>
      <c r="I138" s="16"/>
      <c r="J138" s="16">
        <v>14.41</v>
      </c>
      <c r="K138" s="16">
        <v>16.86</v>
      </c>
      <c r="L138" s="16">
        <v>20.82</v>
      </c>
      <c r="M138" s="16"/>
      <c r="N138" s="16">
        <v>33.693648259</v>
      </c>
      <c r="O138" s="35">
        <v>258.70860842999997</v>
      </c>
      <c r="P138" s="19" t="s">
        <v>15</v>
      </c>
      <c r="Q138" s="15" t="s">
        <v>667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227</v>
      </c>
      <c r="D139" s="18" t="s">
        <v>228</v>
      </c>
      <c r="E139" s="18">
        <v>7</v>
      </c>
      <c r="F139" s="17">
        <v>3.95</v>
      </c>
      <c r="G139" s="17">
        <v>3.47</v>
      </c>
      <c r="H139" s="17">
        <v>3</v>
      </c>
      <c r="I139" s="16"/>
      <c r="J139" s="17">
        <v>4.8</v>
      </c>
      <c r="K139" s="17">
        <v>5.74</v>
      </c>
      <c r="L139" s="17">
        <v>7.26</v>
      </c>
      <c r="M139" s="17"/>
      <c r="N139" s="17">
        <v>50.849919452000002</v>
      </c>
      <c r="O139" s="17">
        <v>16.312784048000001</v>
      </c>
      <c r="P139" s="18" t="s">
        <v>18</v>
      </c>
      <c r="Q139" s="14" t="s">
        <v>527</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1" t="s">
        <v>229</v>
      </c>
      <c r="D140" s="19" t="s">
        <v>230</v>
      </c>
      <c r="E140" s="19">
        <v>0</v>
      </c>
      <c r="F140" s="16">
        <v>22.7</v>
      </c>
      <c r="G140" s="16">
        <v>21.08</v>
      </c>
      <c r="H140" s="16">
        <v>19.46</v>
      </c>
      <c r="I140" s="16"/>
      <c r="J140" s="16">
        <v>22.97</v>
      </c>
      <c r="K140" s="16">
        <v>26.2</v>
      </c>
      <c r="L140" s="16">
        <v>31.44</v>
      </c>
      <c r="M140" s="16"/>
      <c r="N140" s="16">
        <v>40.085414475</v>
      </c>
      <c r="O140" s="35">
        <v>9.5561859523999999</v>
      </c>
      <c r="P140" s="19" t="s">
        <v>15</v>
      </c>
      <c r="Q140" s="15" t="s">
        <v>668</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231</v>
      </c>
      <c r="D141" s="18" t="s">
        <v>232</v>
      </c>
      <c r="E141" s="18">
        <v>5</v>
      </c>
      <c r="F141" s="17">
        <v>8.5299999999999994</v>
      </c>
      <c r="G141" s="17">
        <v>7.52</v>
      </c>
      <c r="H141" s="17">
        <v>6.52</v>
      </c>
      <c r="I141" s="16"/>
      <c r="J141" s="17">
        <v>8.76</v>
      </c>
      <c r="K141" s="17">
        <v>10.76</v>
      </c>
      <c r="L141" s="17">
        <v>14</v>
      </c>
      <c r="M141" s="17"/>
      <c r="N141" s="17">
        <v>39.913619101999998</v>
      </c>
      <c r="O141" s="17">
        <v>137.99449090000002</v>
      </c>
      <c r="P141" s="18" t="s">
        <v>15</v>
      </c>
      <c r="Q141" s="14" t="s">
        <v>669</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1" t="s">
        <v>233</v>
      </c>
      <c r="D142" s="19" t="s">
        <v>234</v>
      </c>
      <c r="E142" s="19">
        <v>7</v>
      </c>
      <c r="F142" s="16">
        <v>6.22</v>
      </c>
      <c r="G142" s="16">
        <v>5.78</v>
      </c>
      <c r="H142" s="16">
        <v>5.34</v>
      </c>
      <c r="I142" s="16"/>
      <c r="J142" s="16">
        <v>6.75</v>
      </c>
      <c r="K142" s="16">
        <v>7.62</v>
      </c>
      <c r="L142" s="16">
        <v>9.0500000000000007</v>
      </c>
      <c r="M142" s="16"/>
      <c r="N142" s="16">
        <v>48.769054887999999</v>
      </c>
      <c r="O142" s="35">
        <v>4.3156610000000004</v>
      </c>
      <c r="P142" s="19" t="s">
        <v>18</v>
      </c>
      <c r="Q142" s="15" t="s">
        <v>670</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233</v>
      </c>
      <c r="D143" s="18" t="s">
        <v>235</v>
      </c>
      <c r="E143" s="18">
        <v>7</v>
      </c>
      <c r="F143" s="17">
        <v>6.63</v>
      </c>
      <c r="G143" s="17">
        <v>6.15</v>
      </c>
      <c r="H143" s="17">
        <v>5.67</v>
      </c>
      <c r="I143" s="16"/>
      <c r="J143" s="17">
        <v>7.14</v>
      </c>
      <c r="K143" s="17">
        <v>8.09</v>
      </c>
      <c r="L143" s="17">
        <v>9.64</v>
      </c>
      <c r="M143" s="17"/>
      <c r="N143" s="17">
        <v>51.594562557000003</v>
      </c>
      <c r="O143" s="17">
        <v>67.880246619000005</v>
      </c>
      <c r="P143" s="18" t="s">
        <v>18</v>
      </c>
      <c r="Q143" s="14" t="s">
        <v>671</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1" t="s">
        <v>236</v>
      </c>
      <c r="D144" s="19" t="s">
        <v>237</v>
      </c>
      <c r="E144" s="19">
        <v>0</v>
      </c>
      <c r="F144" s="16">
        <v>18</v>
      </c>
      <c r="G144" s="16">
        <v>15.78</v>
      </c>
      <c r="H144" s="16">
        <v>13.56</v>
      </c>
      <c r="I144" s="16"/>
      <c r="J144" s="16">
        <v>18.73</v>
      </c>
      <c r="K144" s="16">
        <v>23.16</v>
      </c>
      <c r="L144" s="16">
        <v>30.33</v>
      </c>
      <c r="M144" s="16"/>
      <c r="N144" s="16">
        <v>34.497046240000003</v>
      </c>
      <c r="O144" s="35">
        <v>267.59823771000003</v>
      </c>
      <c r="P144" s="19" t="s">
        <v>15</v>
      </c>
      <c r="Q144" s="15" t="s">
        <v>672</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238</v>
      </c>
      <c r="D145" s="18" t="s">
        <v>239</v>
      </c>
      <c r="E145" s="18">
        <v>4</v>
      </c>
      <c r="F145" s="17">
        <v>4.38</v>
      </c>
      <c r="G145" s="17">
        <v>3.95</v>
      </c>
      <c r="H145" s="17">
        <v>3.52</v>
      </c>
      <c r="I145" s="16"/>
      <c r="J145" s="17">
        <v>4.5999999999999996</v>
      </c>
      <c r="K145" s="17">
        <v>5.45</v>
      </c>
      <c r="L145" s="17">
        <v>6.84</v>
      </c>
      <c r="M145" s="17"/>
      <c r="N145" s="17">
        <v>67.641255442000002</v>
      </c>
      <c r="O145" s="17">
        <v>5.7031278094999998</v>
      </c>
      <c r="P145" s="18" t="s">
        <v>18</v>
      </c>
      <c r="Q145" s="14" t="s">
        <v>673</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1" t="s">
        <v>240</v>
      </c>
      <c r="D146" s="19" t="s">
        <v>241</v>
      </c>
      <c r="E146" s="19">
        <v>3</v>
      </c>
      <c r="F146" s="16">
        <v>3.49</v>
      </c>
      <c r="G146" s="16">
        <v>3.23</v>
      </c>
      <c r="H146" s="16">
        <v>2.98</v>
      </c>
      <c r="I146" s="16"/>
      <c r="J146" s="16">
        <v>4.13</v>
      </c>
      <c r="K146" s="16">
        <v>4.63</v>
      </c>
      <c r="L146" s="16">
        <v>5.44</v>
      </c>
      <c r="M146" s="16"/>
      <c r="N146" s="16">
        <v>46.182116716000003</v>
      </c>
      <c r="O146" s="35">
        <v>2.6887159048</v>
      </c>
      <c r="P146" s="19" t="s">
        <v>18</v>
      </c>
      <c r="Q146" s="15" t="s">
        <v>674</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242</v>
      </c>
      <c r="D147" s="18" t="s">
        <v>243</v>
      </c>
      <c r="E147" s="18">
        <v>5</v>
      </c>
      <c r="F147" s="17">
        <v>75.34</v>
      </c>
      <c r="G147" s="17">
        <v>65.48</v>
      </c>
      <c r="H147" s="17">
        <v>55.63</v>
      </c>
      <c r="I147" s="16"/>
      <c r="J147" s="17">
        <v>101.54</v>
      </c>
      <c r="K147" s="17">
        <v>121.24</v>
      </c>
      <c r="L147" s="17">
        <v>153.12</v>
      </c>
      <c r="M147" s="17"/>
      <c r="N147" s="17">
        <v>54.536640550999998</v>
      </c>
      <c r="O147" s="17">
        <v>48.595114929000005</v>
      </c>
      <c r="P147" s="18" t="s">
        <v>18</v>
      </c>
      <c r="Q147" s="14" t="s">
        <v>675</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1" t="s">
        <v>445</v>
      </c>
      <c r="D148" s="19" t="s">
        <v>446</v>
      </c>
      <c r="E148" s="19">
        <v>3</v>
      </c>
      <c r="F148" s="16">
        <v>73.260000000000005</v>
      </c>
      <c r="G148" s="16">
        <v>62.62</v>
      </c>
      <c r="H148" s="16">
        <v>51.99</v>
      </c>
      <c r="I148" s="16"/>
      <c r="J148" s="16">
        <v>74.989999999999995</v>
      </c>
      <c r="K148" s="16">
        <v>96.25</v>
      </c>
      <c r="L148" s="16">
        <v>130.66999999999999</v>
      </c>
      <c r="M148" s="16"/>
      <c r="N148" s="16">
        <v>35.867823442000002</v>
      </c>
      <c r="O148" s="35">
        <v>1.8227733333</v>
      </c>
      <c r="P148" s="19" t="s">
        <v>15</v>
      </c>
      <c r="Q148" s="15" t="s">
        <v>676</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244</v>
      </c>
      <c r="D149" s="18" t="s">
        <v>245</v>
      </c>
      <c r="E149" s="18">
        <v>6</v>
      </c>
      <c r="F149" s="17">
        <v>117.51</v>
      </c>
      <c r="G149" s="17">
        <v>105.27</v>
      </c>
      <c r="H149" s="17">
        <v>93.04</v>
      </c>
      <c r="I149" s="16"/>
      <c r="J149" s="17">
        <v>137.16</v>
      </c>
      <c r="K149" s="17">
        <v>161.62</v>
      </c>
      <c r="L149" s="17">
        <v>201.22</v>
      </c>
      <c r="M149" s="17"/>
      <c r="N149" s="17">
        <v>63.109873422</v>
      </c>
      <c r="O149" s="17">
        <v>22.023236364999999</v>
      </c>
      <c r="P149" s="18" t="s">
        <v>18</v>
      </c>
      <c r="Q149" s="14" t="s">
        <v>677</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1" t="s">
        <v>246</v>
      </c>
      <c r="D150" s="19" t="s">
        <v>247</v>
      </c>
      <c r="E150" s="19">
        <v>7</v>
      </c>
      <c r="F150" s="16">
        <v>36</v>
      </c>
      <c r="G150" s="16">
        <v>34.39</v>
      </c>
      <c r="H150" s="16">
        <v>32.78</v>
      </c>
      <c r="I150" s="16"/>
      <c r="J150" s="16">
        <v>37.86</v>
      </c>
      <c r="K150" s="16">
        <v>41.07</v>
      </c>
      <c r="L150" s="16">
        <v>46.28</v>
      </c>
      <c r="M150" s="16"/>
      <c r="N150" s="16">
        <v>49.116274365999999</v>
      </c>
      <c r="O150" s="35">
        <v>14.245987428000001</v>
      </c>
      <c r="P150" s="19" t="s">
        <v>18</v>
      </c>
      <c r="Q150" s="15" t="s">
        <v>678</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248</v>
      </c>
      <c r="D151" s="18" t="s">
        <v>249</v>
      </c>
      <c r="E151" s="18">
        <v>10</v>
      </c>
      <c r="F151" s="17">
        <v>409.72</v>
      </c>
      <c r="G151" s="17">
        <v>355.79</v>
      </c>
      <c r="H151" s="17">
        <v>301.87</v>
      </c>
      <c r="I151" s="16"/>
      <c r="J151" s="17">
        <v>423.11</v>
      </c>
      <c r="K151" s="17">
        <v>530.95000000000005</v>
      </c>
      <c r="L151" s="17">
        <v>705.45</v>
      </c>
      <c r="M151" s="17"/>
      <c r="N151" s="17">
        <v>71.286058186000005</v>
      </c>
      <c r="O151" s="17">
        <v>21.025618100999999</v>
      </c>
      <c r="P151" s="18" t="s">
        <v>18</v>
      </c>
      <c r="Q151" s="14" t="s">
        <v>679</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1" t="s">
        <v>250</v>
      </c>
      <c r="D152" s="19" t="s">
        <v>251</v>
      </c>
      <c r="E152" s="19">
        <v>6</v>
      </c>
      <c r="F152" s="16">
        <v>86.9</v>
      </c>
      <c r="G152" s="16">
        <v>75.67</v>
      </c>
      <c r="H152" s="16">
        <v>64.45</v>
      </c>
      <c r="I152" s="16"/>
      <c r="J152" s="16">
        <v>113.59</v>
      </c>
      <c r="K152" s="16">
        <v>136.03</v>
      </c>
      <c r="L152" s="16">
        <v>172.34</v>
      </c>
      <c r="M152" s="16"/>
      <c r="N152" s="16">
        <v>63.214725414999997</v>
      </c>
      <c r="O152" s="35">
        <v>39.657410838999994</v>
      </c>
      <c r="P152" s="19" t="s">
        <v>18</v>
      </c>
      <c r="Q152" s="15" t="s">
        <v>680</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252</v>
      </c>
      <c r="D153" s="18" t="s">
        <v>253</v>
      </c>
      <c r="E153" s="18">
        <v>3</v>
      </c>
      <c r="F153" s="17">
        <v>13.01</v>
      </c>
      <c r="G153" s="17">
        <v>12.19</v>
      </c>
      <c r="H153" s="17">
        <v>11.38</v>
      </c>
      <c r="I153" s="16"/>
      <c r="J153" s="17">
        <v>13.34</v>
      </c>
      <c r="K153" s="17">
        <v>14.96</v>
      </c>
      <c r="L153" s="17">
        <v>17.579999999999998</v>
      </c>
      <c r="M153" s="17"/>
      <c r="N153" s="17">
        <v>39.894767596000001</v>
      </c>
      <c r="O153" s="17">
        <v>15.871425284999999</v>
      </c>
      <c r="P153" s="18" t="s">
        <v>15</v>
      </c>
      <c r="Q153" s="14" t="s">
        <v>681</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1" t="s">
        <v>254</v>
      </c>
      <c r="D154" s="19" t="s">
        <v>255</v>
      </c>
      <c r="E154" s="19">
        <v>2</v>
      </c>
      <c r="F154" s="16">
        <v>3.95</v>
      </c>
      <c r="G154" s="16">
        <v>3.1</v>
      </c>
      <c r="H154" s="16">
        <v>2.2599999999999998</v>
      </c>
      <c r="I154" s="16"/>
      <c r="J154" s="16">
        <v>4.05</v>
      </c>
      <c r="K154" s="16">
        <v>5.73</v>
      </c>
      <c r="L154" s="16">
        <v>8.4499999999999993</v>
      </c>
      <c r="M154" s="16"/>
      <c r="N154" s="16">
        <v>33.841052918999999</v>
      </c>
      <c r="O154" s="35">
        <v>60.802959667000003</v>
      </c>
      <c r="P154" s="19" t="s">
        <v>15</v>
      </c>
      <c r="Q154" s="15" t="s">
        <v>682</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465</v>
      </c>
      <c r="D155" s="18" t="s">
        <v>466</v>
      </c>
      <c r="E155" s="18">
        <v>3</v>
      </c>
      <c r="F155" s="17">
        <v>3.77</v>
      </c>
      <c r="G155" s="17">
        <v>3.51</v>
      </c>
      <c r="H155" s="17">
        <v>3.25</v>
      </c>
      <c r="I155" s="16"/>
      <c r="J155" s="17">
        <v>3.87</v>
      </c>
      <c r="K155" s="17">
        <v>4.38</v>
      </c>
      <c r="L155" s="17">
        <v>5.23</v>
      </c>
      <c r="M155" s="17"/>
      <c r="N155" s="17">
        <v>39.401495726999997</v>
      </c>
      <c r="O155" s="17">
        <v>1.6071249048</v>
      </c>
      <c r="P155" s="18" t="s">
        <v>15</v>
      </c>
      <c r="Q155" s="14" t="s">
        <v>683</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1" t="s">
        <v>256</v>
      </c>
      <c r="D156" s="19" t="s">
        <v>257</v>
      </c>
      <c r="E156" s="19">
        <v>6</v>
      </c>
      <c r="F156" s="16">
        <v>16.260000000000002</v>
      </c>
      <c r="G156" s="16">
        <v>15.17</v>
      </c>
      <c r="H156" s="16">
        <v>14.09</v>
      </c>
      <c r="I156" s="16"/>
      <c r="J156" s="16">
        <v>17.75</v>
      </c>
      <c r="K156" s="16">
        <v>19.91</v>
      </c>
      <c r="L156" s="16">
        <v>23.42</v>
      </c>
      <c r="M156" s="16"/>
      <c r="N156" s="16">
        <v>46.271572663000001</v>
      </c>
      <c r="O156" s="35">
        <v>164.57728985999998</v>
      </c>
      <c r="P156" s="19" t="s">
        <v>18</v>
      </c>
      <c r="Q156" s="15" t="s">
        <v>684</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258</v>
      </c>
      <c r="D157" s="18" t="s">
        <v>259</v>
      </c>
      <c r="E157" s="18">
        <v>5</v>
      </c>
      <c r="F157" s="17">
        <v>31.2</v>
      </c>
      <c r="G157" s="17">
        <v>27.05</v>
      </c>
      <c r="H157" s="17">
        <v>22.91</v>
      </c>
      <c r="I157" s="16"/>
      <c r="J157" s="17">
        <v>32.21</v>
      </c>
      <c r="K157" s="17">
        <v>40.49</v>
      </c>
      <c r="L157" s="17">
        <v>53.89</v>
      </c>
      <c r="M157" s="17"/>
      <c r="N157" s="17">
        <v>45.684620043999999</v>
      </c>
      <c r="O157" s="17">
        <v>45.716257381000005</v>
      </c>
      <c r="P157" s="18" t="s">
        <v>15</v>
      </c>
      <c r="Q157" s="14" t="s">
        <v>685</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1" t="s">
        <v>260</v>
      </c>
      <c r="D158" s="19" t="s">
        <v>261</v>
      </c>
      <c r="E158" s="19">
        <v>7</v>
      </c>
      <c r="F158" s="16">
        <v>13.29</v>
      </c>
      <c r="G158" s="16">
        <v>11.49</v>
      </c>
      <c r="H158" s="16">
        <v>9.6999999999999993</v>
      </c>
      <c r="I158" s="16"/>
      <c r="J158" s="16">
        <v>14.85</v>
      </c>
      <c r="K158" s="16">
        <v>18.43</v>
      </c>
      <c r="L158" s="16">
        <v>24.22</v>
      </c>
      <c r="M158" s="16"/>
      <c r="N158" s="16">
        <v>53.485587697</v>
      </c>
      <c r="O158" s="35">
        <v>91.548141095000005</v>
      </c>
      <c r="P158" s="19" t="s">
        <v>18</v>
      </c>
      <c r="Q158" s="15" t="s">
        <v>686</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262</v>
      </c>
      <c r="D159" s="18" t="s">
        <v>263</v>
      </c>
      <c r="E159" s="18">
        <v>0</v>
      </c>
      <c r="F159" s="17">
        <v>7.21</v>
      </c>
      <c r="G159" s="17">
        <v>6.15</v>
      </c>
      <c r="H159" s="17">
        <v>5.09</v>
      </c>
      <c r="I159" s="16"/>
      <c r="J159" s="17">
        <v>7.53</v>
      </c>
      <c r="K159" s="17">
        <v>9.64</v>
      </c>
      <c r="L159" s="17">
        <v>13.07</v>
      </c>
      <c r="M159" s="17"/>
      <c r="N159" s="17">
        <v>34.035392506000001</v>
      </c>
      <c r="O159" s="17">
        <v>73.282656524000004</v>
      </c>
      <c r="P159" s="18" t="s">
        <v>15</v>
      </c>
      <c r="Q159" s="14" t="s">
        <v>687</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1" t="s">
        <v>478</v>
      </c>
      <c r="D160" s="19" t="s">
        <v>479</v>
      </c>
      <c r="E160" s="19">
        <v>9</v>
      </c>
      <c r="F160" s="16">
        <v>1.56</v>
      </c>
      <c r="G160" s="16">
        <v>1.41</v>
      </c>
      <c r="H160" s="16">
        <v>1.26</v>
      </c>
      <c r="I160" s="16"/>
      <c r="J160" s="16">
        <v>1.65</v>
      </c>
      <c r="K160" s="16">
        <v>1.94</v>
      </c>
      <c r="L160" s="16">
        <v>2.42</v>
      </c>
      <c r="M160" s="16"/>
      <c r="N160" s="16">
        <v>72.003820031999993</v>
      </c>
      <c r="O160" s="35">
        <v>1.4714812856999999</v>
      </c>
      <c r="P160" s="19" t="s">
        <v>18</v>
      </c>
      <c r="Q160" s="15" t="s">
        <v>688</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264</v>
      </c>
      <c r="D161" s="18" t="s">
        <v>265</v>
      </c>
      <c r="E161" s="18">
        <v>3</v>
      </c>
      <c r="F161" s="17">
        <v>32.340000000000003</v>
      </c>
      <c r="G161" s="17">
        <v>29.37</v>
      </c>
      <c r="H161" s="17">
        <v>26.4</v>
      </c>
      <c r="I161" s="16"/>
      <c r="J161" s="17">
        <v>32.950000000000003</v>
      </c>
      <c r="K161" s="17">
        <v>38.880000000000003</v>
      </c>
      <c r="L161" s="17">
        <v>48.49</v>
      </c>
      <c r="M161" s="17"/>
      <c r="N161" s="17">
        <v>43.885753020000003</v>
      </c>
      <c r="O161" s="17">
        <v>109.321337</v>
      </c>
      <c r="P161" s="18" t="s">
        <v>15</v>
      </c>
      <c r="Q161" s="14" t="s">
        <v>689</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1" t="s">
        <v>266</v>
      </c>
      <c r="D162" s="19" t="s">
        <v>267</v>
      </c>
      <c r="E162" s="19">
        <v>7</v>
      </c>
      <c r="F162" s="16">
        <v>10.050000000000001</v>
      </c>
      <c r="G162" s="16">
        <v>8.94</v>
      </c>
      <c r="H162" s="16">
        <v>7.83</v>
      </c>
      <c r="I162" s="16"/>
      <c r="J162" s="16">
        <v>10.72</v>
      </c>
      <c r="K162" s="16">
        <v>12.93</v>
      </c>
      <c r="L162" s="16">
        <v>16.52</v>
      </c>
      <c r="M162" s="16"/>
      <c r="N162" s="16">
        <v>52.873456953999998</v>
      </c>
      <c r="O162" s="35">
        <v>88.677739571000004</v>
      </c>
      <c r="P162" s="19" t="s">
        <v>18</v>
      </c>
      <c r="Q162" s="15" t="s">
        <v>690</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268</v>
      </c>
      <c r="D163" s="18" t="s">
        <v>269</v>
      </c>
      <c r="E163" s="18">
        <v>9</v>
      </c>
      <c r="F163" s="17">
        <v>33.67</v>
      </c>
      <c r="G163" s="17">
        <v>32.93</v>
      </c>
      <c r="H163" s="17">
        <v>32.19</v>
      </c>
      <c r="I163" s="16"/>
      <c r="J163" s="17">
        <v>33.75</v>
      </c>
      <c r="K163" s="17">
        <v>35.22</v>
      </c>
      <c r="L163" s="17">
        <v>37.6</v>
      </c>
      <c r="M163" s="17"/>
      <c r="N163" s="17">
        <v>96.702348772999997</v>
      </c>
      <c r="O163" s="17">
        <v>79.986368571</v>
      </c>
      <c r="P163" s="18" t="s">
        <v>18</v>
      </c>
      <c r="Q163" s="14" t="s">
        <v>691</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1" t="s">
        <v>270</v>
      </c>
      <c r="D164" s="19" t="s">
        <v>271</v>
      </c>
      <c r="E164" s="19">
        <v>0</v>
      </c>
      <c r="F164" s="16">
        <v>9.1999999999999993</v>
      </c>
      <c r="G164" s="16">
        <v>8.2200000000000006</v>
      </c>
      <c r="H164" s="16">
        <v>7.24</v>
      </c>
      <c r="I164" s="16"/>
      <c r="J164" s="16">
        <v>9.36</v>
      </c>
      <c r="K164" s="16">
        <v>11.31</v>
      </c>
      <c r="L164" s="16">
        <v>14.48</v>
      </c>
      <c r="M164" s="16"/>
      <c r="N164" s="16">
        <v>29.967883055000001</v>
      </c>
      <c r="O164" s="35">
        <v>12.283827522999999</v>
      </c>
      <c r="P164" s="19" t="s">
        <v>15</v>
      </c>
      <c r="Q164" s="15" t="s">
        <v>692</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272</v>
      </c>
      <c r="D165" s="18" t="s">
        <v>273</v>
      </c>
      <c r="E165" s="18">
        <v>2</v>
      </c>
      <c r="F165" s="17">
        <v>11.93</v>
      </c>
      <c r="G165" s="17">
        <v>10.45</v>
      </c>
      <c r="H165" s="17">
        <v>8.98</v>
      </c>
      <c r="I165" s="16"/>
      <c r="J165" s="17">
        <v>12.2</v>
      </c>
      <c r="K165" s="17">
        <v>15.14</v>
      </c>
      <c r="L165" s="17">
        <v>19.899999999999999</v>
      </c>
      <c r="M165" s="17"/>
      <c r="N165" s="17">
        <v>36.482440920999998</v>
      </c>
      <c r="O165" s="17">
        <v>91.345565248</v>
      </c>
      <c r="P165" s="18" t="s">
        <v>15</v>
      </c>
      <c r="Q165" s="14" t="s">
        <v>693</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1" t="s">
        <v>274</v>
      </c>
      <c r="D166" s="19" t="s">
        <v>275</v>
      </c>
      <c r="E166" s="19">
        <v>10</v>
      </c>
      <c r="F166" s="16">
        <v>20.87</v>
      </c>
      <c r="G166" s="16">
        <v>19.55</v>
      </c>
      <c r="H166" s="16">
        <v>18.23</v>
      </c>
      <c r="I166" s="16"/>
      <c r="J166" s="16">
        <v>22.24</v>
      </c>
      <c r="K166" s="16">
        <v>24.87</v>
      </c>
      <c r="L166" s="16">
        <v>29.13</v>
      </c>
      <c r="M166" s="16"/>
      <c r="N166" s="16">
        <v>79.714418105999997</v>
      </c>
      <c r="O166" s="35">
        <v>73.341570254999993</v>
      </c>
      <c r="P166" s="19" t="s">
        <v>18</v>
      </c>
      <c r="Q166" s="15" t="s">
        <v>694</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276</v>
      </c>
      <c r="D167" s="18" t="s">
        <v>277</v>
      </c>
      <c r="E167" s="18">
        <v>8</v>
      </c>
      <c r="F167" s="17">
        <v>10.26</v>
      </c>
      <c r="G167" s="17">
        <v>9.31</v>
      </c>
      <c r="H167" s="17">
        <v>8.3699999999999992</v>
      </c>
      <c r="I167" s="16"/>
      <c r="J167" s="17">
        <v>10.72</v>
      </c>
      <c r="K167" s="17">
        <v>12.6</v>
      </c>
      <c r="L167" s="17">
        <v>15.65</v>
      </c>
      <c r="M167" s="17"/>
      <c r="N167" s="17">
        <v>64.970633539000005</v>
      </c>
      <c r="O167" s="17">
        <v>4.8278800000000004</v>
      </c>
      <c r="P167" s="18" t="s">
        <v>18</v>
      </c>
      <c r="Q167" s="14" t="s">
        <v>695</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1" t="s">
        <v>278</v>
      </c>
      <c r="D168" s="19" t="s">
        <v>279</v>
      </c>
      <c r="E168" s="19">
        <v>7</v>
      </c>
      <c r="F168" s="16">
        <v>14.83</v>
      </c>
      <c r="G168" s="16">
        <v>12.92</v>
      </c>
      <c r="H168" s="16">
        <v>11.01</v>
      </c>
      <c r="I168" s="16"/>
      <c r="J168" s="16">
        <v>16.57</v>
      </c>
      <c r="K168" s="16">
        <v>20.38</v>
      </c>
      <c r="L168" s="16">
        <v>26.56</v>
      </c>
      <c r="M168" s="16"/>
      <c r="N168" s="16">
        <v>47.842012785000001</v>
      </c>
      <c r="O168" s="35">
        <v>70.176737095000007</v>
      </c>
      <c r="P168" s="19" t="s">
        <v>18</v>
      </c>
      <c r="Q168" s="15" t="s">
        <v>696</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280</v>
      </c>
      <c r="D169" s="18" t="s">
        <v>281</v>
      </c>
      <c r="E169" s="18">
        <v>4</v>
      </c>
      <c r="F169" s="17">
        <v>1.56</v>
      </c>
      <c r="G169" s="17">
        <v>0.94</v>
      </c>
      <c r="H169" s="17">
        <v>0.33</v>
      </c>
      <c r="I169" s="16"/>
      <c r="J169" s="17">
        <v>3.07</v>
      </c>
      <c r="K169" s="17">
        <v>4.29</v>
      </c>
      <c r="L169" s="17">
        <v>6.27</v>
      </c>
      <c r="M169" s="17"/>
      <c r="N169" s="17">
        <v>49.020930237000002</v>
      </c>
      <c r="O169" s="17">
        <v>15.197379951999999</v>
      </c>
      <c r="P169" s="18" t="s">
        <v>18</v>
      </c>
      <c r="Q169" s="14" t="s">
        <v>697</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1" t="s">
        <v>282</v>
      </c>
      <c r="D170" s="19" t="s">
        <v>283</v>
      </c>
      <c r="E170" s="19">
        <v>4</v>
      </c>
      <c r="F170" s="16">
        <v>140.93</v>
      </c>
      <c r="G170" s="16">
        <v>118.53</v>
      </c>
      <c r="H170" s="16">
        <v>96.13</v>
      </c>
      <c r="I170" s="16"/>
      <c r="J170" s="16">
        <v>185.23</v>
      </c>
      <c r="K170" s="16">
        <v>230.02</v>
      </c>
      <c r="L170" s="16">
        <v>302.5</v>
      </c>
      <c r="M170" s="16"/>
      <c r="N170" s="16">
        <v>57.266912771000001</v>
      </c>
      <c r="O170" s="35">
        <v>9.1770444404999996</v>
      </c>
      <c r="P170" s="19" t="s">
        <v>18</v>
      </c>
      <c r="Q170" s="15" t="s">
        <v>698</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447</v>
      </c>
      <c r="D171" s="18" t="s">
        <v>448</v>
      </c>
      <c r="E171" s="18">
        <v>1</v>
      </c>
      <c r="F171" s="17">
        <v>7.17</v>
      </c>
      <c r="G171" s="17">
        <v>5.73</v>
      </c>
      <c r="H171" s="17">
        <v>4.3</v>
      </c>
      <c r="I171" s="16"/>
      <c r="J171" s="17">
        <v>7.47</v>
      </c>
      <c r="K171" s="17">
        <v>10.33</v>
      </c>
      <c r="L171" s="17">
        <v>14.96</v>
      </c>
      <c r="M171" s="17"/>
      <c r="N171" s="17">
        <v>43.596391431999997</v>
      </c>
      <c r="O171" s="17">
        <v>2.1309734761999999</v>
      </c>
      <c r="P171" s="18" t="s">
        <v>15</v>
      </c>
      <c r="Q171" s="14" t="s">
        <v>699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1" t="s">
        <v>284</v>
      </c>
      <c r="D172" s="19" t="s">
        <v>285</v>
      </c>
      <c r="E172" s="19">
        <v>7</v>
      </c>
      <c r="F172" s="16">
        <v>79.97</v>
      </c>
      <c r="G172" s="16">
        <v>73.31</v>
      </c>
      <c r="H172" s="16">
        <v>66.650000000000006</v>
      </c>
      <c r="I172" s="16"/>
      <c r="J172" s="16">
        <v>84.9</v>
      </c>
      <c r="K172" s="16">
        <v>98.21</v>
      </c>
      <c r="L172" s="16">
        <v>119.76</v>
      </c>
      <c r="M172" s="16"/>
      <c r="N172" s="16">
        <v>59.481322431000002</v>
      </c>
      <c r="O172" s="35">
        <v>54.871610286000006</v>
      </c>
      <c r="P172" s="19" t="s">
        <v>18</v>
      </c>
      <c r="Q172" s="15" t="s">
        <v>700</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286</v>
      </c>
      <c r="D173" s="18" t="s">
        <v>287</v>
      </c>
      <c r="E173" s="18">
        <v>4</v>
      </c>
      <c r="F173" s="17">
        <v>2.31</v>
      </c>
      <c r="G173" s="17">
        <v>1.61</v>
      </c>
      <c r="H173" s="17">
        <v>0.92</v>
      </c>
      <c r="I173" s="16"/>
      <c r="J173" s="17">
        <v>4.13</v>
      </c>
      <c r="K173" s="17">
        <v>5.51</v>
      </c>
      <c r="L173" s="17">
        <v>7.75</v>
      </c>
      <c r="M173" s="17"/>
      <c r="N173" s="17">
        <v>52.166686620999997</v>
      </c>
      <c r="O173" s="17">
        <v>22.670443143</v>
      </c>
      <c r="P173" s="18" t="s">
        <v>18</v>
      </c>
      <c r="Q173" s="14" t="s">
        <v>701</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1" t="s">
        <v>475</v>
      </c>
      <c r="D174" s="19" t="s">
        <v>476</v>
      </c>
      <c r="E174" s="19">
        <v>3</v>
      </c>
      <c r="F174" s="16">
        <v>10.1</v>
      </c>
      <c r="G174" s="16">
        <v>9.16</v>
      </c>
      <c r="H174" s="16">
        <v>8.23</v>
      </c>
      <c r="I174" s="16"/>
      <c r="J174" s="16">
        <v>10.4</v>
      </c>
      <c r="K174" s="16">
        <v>12.26</v>
      </c>
      <c r="L174" s="16">
        <v>15.28</v>
      </c>
      <c r="M174" s="16"/>
      <c r="N174" s="16">
        <v>38.90798264</v>
      </c>
      <c r="O174" s="35">
        <v>2.3421374099999999</v>
      </c>
      <c r="P174" s="19" t="s">
        <v>15</v>
      </c>
      <c r="Q174" s="15" t="s">
        <v>702</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288</v>
      </c>
      <c r="D175" s="18" t="s">
        <v>289</v>
      </c>
      <c r="E175" s="18">
        <v>5</v>
      </c>
      <c r="F175" s="17">
        <v>5.56</v>
      </c>
      <c r="G175" s="17">
        <v>4.9000000000000004</v>
      </c>
      <c r="H175" s="17">
        <v>4.24</v>
      </c>
      <c r="I175" s="16"/>
      <c r="J175" s="17">
        <v>5.76</v>
      </c>
      <c r="K175" s="17">
        <v>7.07</v>
      </c>
      <c r="L175" s="17">
        <v>9.19</v>
      </c>
      <c r="M175" s="17"/>
      <c r="N175" s="17">
        <v>40.822610179000002</v>
      </c>
      <c r="O175" s="17">
        <v>36.733447286000001</v>
      </c>
      <c r="P175" s="18" t="s">
        <v>15</v>
      </c>
      <c r="Q175" s="14" t="s">
        <v>703</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1" t="s">
        <v>290</v>
      </c>
      <c r="D176" s="19" t="s">
        <v>291</v>
      </c>
      <c r="E176" s="19">
        <v>2</v>
      </c>
      <c r="F176" s="16">
        <v>233.32</v>
      </c>
      <c r="G176" s="16">
        <v>183.27</v>
      </c>
      <c r="H176" s="16">
        <v>133.22</v>
      </c>
      <c r="I176" s="16"/>
      <c r="J176" s="16">
        <v>240.13</v>
      </c>
      <c r="K176" s="16">
        <v>340.22</v>
      </c>
      <c r="L176" s="16">
        <v>502.19</v>
      </c>
      <c r="M176" s="16"/>
      <c r="N176" s="16">
        <v>48.785189543999998</v>
      </c>
      <c r="O176" s="35">
        <v>4.8838700171999996</v>
      </c>
      <c r="P176" s="19" t="s">
        <v>15</v>
      </c>
      <c r="Q176" s="15" t="s">
        <v>704</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292</v>
      </c>
      <c r="D177" s="18" t="s">
        <v>293</v>
      </c>
      <c r="E177" s="18">
        <v>4</v>
      </c>
      <c r="F177" s="17">
        <v>51.37</v>
      </c>
      <c r="G177" s="17">
        <v>43.69</v>
      </c>
      <c r="H177" s="17">
        <v>36.01</v>
      </c>
      <c r="I177" s="16"/>
      <c r="J177" s="17">
        <v>52.51</v>
      </c>
      <c r="K177" s="17">
        <v>67.86</v>
      </c>
      <c r="L177" s="17">
        <v>92.69</v>
      </c>
      <c r="M177" s="17"/>
      <c r="N177" s="17">
        <v>52.449098055</v>
      </c>
      <c r="O177" s="17">
        <v>854.83595429000002</v>
      </c>
      <c r="P177" s="18" t="s">
        <v>15</v>
      </c>
      <c r="Q177" s="14" t="s">
        <v>705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1" t="s">
        <v>292</v>
      </c>
      <c r="D178" s="19" t="s">
        <v>295</v>
      </c>
      <c r="E178" s="19">
        <v>4</v>
      </c>
      <c r="F178" s="16">
        <v>46.45</v>
      </c>
      <c r="G178" s="16">
        <v>40</v>
      </c>
      <c r="H178" s="16">
        <v>33.549999999999997</v>
      </c>
      <c r="I178" s="16"/>
      <c r="J178" s="16">
        <v>47.52</v>
      </c>
      <c r="K178" s="16">
        <v>60.41</v>
      </c>
      <c r="L178" s="16">
        <v>81.28</v>
      </c>
      <c r="M178" s="16"/>
      <c r="N178" s="16">
        <v>51.375585559000001</v>
      </c>
      <c r="O178" s="35">
        <v>2606.1350247999999</v>
      </c>
      <c r="P178" s="19" t="s">
        <v>15</v>
      </c>
      <c r="Q178" s="15" t="s">
        <v>706</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296</v>
      </c>
      <c r="D179" s="18" t="s">
        <v>297</v>
      </c>
      <c r="E179" s="18">
        <v>4</v>
      </c>
      <c r="F179" s="17">
        <v>13.32</v>
      </c>
      <c r="G179" s="17">
        <v>11.8</v>
      </c>
      <c r="H179" s="17">
        <v>10.28</v>
      </c>
      <c r="I179" s="16"/>
      <c r="J179" s="17">
        <v>13.59</v>
      </c>
      <c r="K179" s="17">
        <v>16.62</v>
      </c>
      <c r="L179" s="17">
        <v>21.53</v>
      </c>
      <c r="M179" s="17"/>
      <c r="N179" s="17">
        <v>48.559471952999999</v>
      </c>
      <c r="O179" s="17">
        <v>51.423360475999999</v>
      </c>
      <c r="P179" s="18" t="s">
        <v>15</v>
      </c>
      <c r="Q179" s="14" t="s">
        <v>707</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1" t="s">
        <v>436</v>
      </c>
      <c r="D180" s="19" t="s">
        <v>298</v>
      </c>
      <c r="E180" s="19">
        <v>3</v>
      </c>
      <c r="F180" s="16">
        <v>61.13</v>
      </c>
      <c r="G180" s="16">
        <v>50.49</v>
      </c>
      <c r="H180" s="16">
        <v>39.85</v>
      </c>
      <c r="I180" s="16"/>
      <c r="J180" s="16">
        <v>62.84</v>
      </c>
      <c r="K180" s="16">
        <v>84.11</v>
      </c>
      <c r="L180" s="16">
        <v>118.54</v>
      </c>
      <c r="M180" s="16"/>
      <c r="N180" s="16">
        <v>43.100247492000001</v>
      </c>
      <c r="O180" s="35">
        <v>969.27100210000003</v>
      </c>
      <c r="P180" s="19" t="s">
        <v>15</v>
      </c>
      <c r="Q180" s="15" t="s">
        <v>708</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439</v>
      </c>
      <c r="D181" s="18" t="s">
        <v>299</v>
      </c>
      <c r="E181" s="18">
        <v>7</v>
      </c>
      <c r="F181" s="17">
        <v>3.68</v>
      </c>
      <c r="G181" s="17">
        <v>3.3</v>
      </c>
      <c r="H181" s="17">
        <v>2.92</v>
      </c>
      <c r="I181" s="16"/>
      <c r="J181" s="17">
        <v>4.04</v>
      </c>
      <c r="K181" s="17">
        <v>4.79</v>
      </c>
      <c r="L181" s="17">
        <v>6.01</v>
      </c>
      <c r="M181" s="17"/>
      <c r="N181" s="17">
        <v>56.174353019999998</v>
      </c>
      <c r="O181" s="17">
        <v>15.776191428000001</v>
      </c>
      <c r="P181" s="18" t="s">
        <v>18</v>
      </c>
      <c r="Q181" s="14" t="s">
        <v>709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1" t="s">
        <v>300</v>
      </c>
      <c r="D182" s="19" t="s">
        <v>301</v>
      </c>
      <c r="E182" s="19">
        <v>7</v>
      </c>
      <c r="F182" s="16">
        <v>15.39</v>
      </c>
      <c r="G182" s="16">
        <v>13.65</v>
      </c>
      <c r="H182" s="16">
        <v>11.91</v>
      </c>
      <c r="I182" s="16"/>
      <c r="J182" s="16">
        <v>16.170000000000002</v>
      </c>
      <c r="K182" s="16">
        <v>19.64</v>
      </c>
      <c r="L182" s="16">
        <v>25.26</v>
      </c>
      <c r="M182" s="16"/>
      <c r="N182" s="16">
        <v>66.156187469000002</v>
      </c>
      <c r="O182" s="35">
        <v>16.849115286</v>
      </c>
      <c r="P182" s="19" t="s">
        <v>18</v>
      </c>
      <c r="Q182" s="15" t="s">
        <v>710</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440</v>
      </c>
      <c r="D183" s="18" t="s">
        <v>302</v>
      </c>
      <c r="E183" s="18">
        <v>0</v>
      </c>
      <c r="F183" s="17">
        <v>11.56</v>
      </c>
      <c r="G183" s="17">
        <v>10.08</v>
      </c>
      <c r="H183" s="17">
        <v>8.61</v>
      </c>
      <c r="I183" s="16"/>
      <c r="J183" s="17">
        <v>13.14</v>
      </c>
      <c r="K183" s="17">
        <v>16.079999999999998</v>
      </c>
      <c r="L183" s="17">
        <v>20.84</v>
      </c>
      <c r="M183" s="17"/>
      <c r="N183" s="17">
        <v>28.009972271999999</v>
      </c>
      <c r="O183" s="17">
        <v>59.165795095</v>
      </c>
      <c r="P183" s="18" t="s">
        <v>15</v>
      </c>
      <c r="Q183" s="14" t="s">
        <v>711</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1" t="s">
        <v>469</v>
      </c>
      <c r="D184" s="19" t="s">
        <v>303</v>
      </c>
      <c r="E184" s="19">
        <v>8</v>
      </c>
      <c r="F184" s="16">
        <v>51.15</v>
      </c>
      <c r="G184" s="16">
        <v>47.49</v>
      </c>
      <c r="H184" s="16">
        <v>43.83</v>
      </c>
      <c r="I184" s="16"/>
      <c r="J184" s="16">
        <v>55.72</v>
      </c>
      <c r="K184" s="16">
        <v>63.03</v>
      </c>
      <c r="L184" s="16">
        <v>74.87</v>
      </c>
      <c r="M184" s="16"/>
      <c r="N184" s="16">
        <v>48.476250878999998</v>
      </c>
      <c r="O184" s="35">
        <v>99.244372286000001</v>
      </c>
      <c r="P184" s="19" t="s">
        <v>18</v>
      </c>
      <c r="Q184" s="15" t="s">
        <v>712</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473</v>
      </c>
      <c r="D185" s="18" t="s">
        <v>304</v>
      </c>
      <c r="E185" s="18">
        <v>4</v>
      </c>
      <c r="F185" s="17">
        <v>4.3</v>
      </c>
      <c r="G185" s="17">
        <v>3.99</v>
      </c>
      <c r="H185" s="17">
        <v>3.68</v>
      </c>
      <c r="I185" s="16"/>
      <c r="J185" s="17">
        <v>4.76</v>
      </c>
      <c r="K185" s="17">
        <v>5.37</v>
      </c>
      <c r="L185" s="17">
        <v>6.37</v>
      </c>
      <c r="M185" s="17"/>
      <c r="N185" s="17">
        <v>38.434196129</v>
      </c>
      <c r="O185" s="17">
        <v>5.2374280952000003</v>
      </c>
      <c r="P185" s="18" t="s">
        <v>15</v>
      </c>
      <c r="Q185" s="14" t="s">
        <v>713</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1" t="s">
        <v>497</v>
      </c>
      <c r="D186" s="19" t="s">
        <v>305</v>
      </c>
      <c r="E186" s="19">
        <v>3</v>
      </c>
      <c r="F186" s="16">
        <v>19.899999999999999</v>
      </c>
      <c r="G186" s="16">
        <v>17.87</v>
      </c>
      <c r="H186" s="16">
        <v>15.85</v>
      </c>
      <c r="I186" s="16"/>
      <c r="J186" s="16">
        <v>20.36</v>
      </c>
      <c r="K186" s="16">
        <v>24.4</v>
      </c>
      <c r="L186" s="16">
        <v>30.95</v>
      </c>
      <c r="M186" s="16"/>
      <c r="N186" s="16">
        <v>41.367135918000002</v>
      </c>
      <c r="O186" s="35">
        <v>10.043814808999999</v>
      </c>
      <c r="P186" s="19" t="s">
        <v>15</v>
      </c>
      <c r="Q186" s="15" t="s">
        <v>714</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715</v>
      </c>
      <c r="D187" s="18" t="s">
        <v>528</v>
      </c>
      <c r="E187" s="18">
        <v>6</v>
      </c>
      <c r="F187" s="17">
        <v>7.62</v>
      </c>
      <c r="G187" s="17">
        <v>6.82</v>
      </c>
      <c r="H187" s="17">
        <v>6.02</v>
      </c>
      <c r="I187" s="16"/>
      <c r="J187" s="17">
        <v>8.0399999999999991</v>
      </c>
      <c r="K187" s="17">
        <v>9.6300000000000008</v>
      </c>
      <c r="L187" s="17">
        <v>12.21</v>
      </c>
      <c r="M187" s="17"/>
      <c r="N187" s="17">
        <v>48.021522943000001</v>
      </c>
      <c r="O187" s="17">
        <v>1.9423070952000001</v>
      </c>
      <c r="P187" s="18" t="s">
        <v>15</v>
      </c>
      <c r="Q187" s="14" t="s">
        <v>716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1" t="s">
        <v>482</v>
      </c>
      <c r="D188" s="19" t="s">
        <v>306</v>
      </c>
      <c r="E188" s="19">
        <v>0</v>
      </c>
      <c r="F188" s="16">
        <v>1.81</v>
      </c>
      <c r="G188" s="16">
        <v>1.53</v>
      </c>
      <c r="H188" s="16">
        <v>1.25</v>
      </c>
      <c r="I188" s="16"/>
      <c r="J188" s="16">
        <v>1.87</v>
      </c>
      <c r="K188" s="16">
        <v>2.42</v>
      </c>
      <c r="L188" s="16">
        <v>3.31</v>
      </c>
      <c r="M188" s="16"/>
      <c r="N188" s="16">
        <v>32.162957956</v>
      </c>
      <c r="O188" s="35">
        <v>9.8102976667000004</v>
      </c>
      <c r="P188" s="19" t="s">
        <v>15</v>
      </c>
      <c r="Q188" s="15" t="s">
        <v>717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477</v>
      </c>
      <c r="D189" s="18" t="s">
        <v>307</v>
      </c>
      <c r="E189" s="18">
        <v>2</v>
      </c>
      <c r="F189" s="17">
        <v>1.93</v>
      </c>
      <c r="G189" s="17">
        <v>1.63</v>
      </c>
      <c r="H189" s="17">
        <v>1.34</v>
      </c>
      <c r="I189" s="16"/>
      <c r="J189" s="17">
        <v>1.98</v>
      </c>
      <c r="K189" s="17">
        <v>2.56</v>
      </c>
      <c r="L189" s="17">
        <v>3.5</v>
      </c>
      <c r="M189" s="17"/>
      <c r="N189" s="17">
        <v>36.692961382999997</v>
      </c>
      <c r="O189" s="17">
        <v>5.0055730951999999</v>
      </c>
      <c r="P189" s="18" t="s">
        <v>15</v>
      </c>
      <c r="Q189" s="14" t="s">
        <v>718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1" t="s">
        <v>294</v>
      </c>
      <c r="D190" s="19" t="s">
        <v>308</v>
      </c>
      <c r="E190" s="19">
        <v>5</v>
      </c>
      <c r="F190" s="16">
        <v>21.91</v>
      </c>
      <c r="G190" s="16">
        <v>20.04</v>
      </c>
      <c r="H190" s="16">
        <v>18.170000000000002</v>
      </c>
      <c r="I190" s="16"/>
      <c r="J190" s="16">
        <v>22.6</v>
      </c>
      <c r="K190" s="16">
        <v>26.33</v>
      </c>
      <c r="L190" s="16">
        <v>32.36</v>
      </c>
      <c r="M190" s="16"/>
      <c r="N190" s="16">
        <v>41.244749263000003</v>
      </c>
      <c r="O190" s="35">
        <v>225.28936438000002</v>
      </c>
      <c r="P190" s="19" t="s">
        <v>15</v>
      </c>
      <c r="Q190" s="15" t="s">
        <v>719</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457</v>
      </c>
      <c r="D191" s="18" t="s">
        <v>309</v>
      </c>
      <c r="E191" s="18">
        <v>2</v>
      </c>
      <c r="F191" s="17">
        <v>0.5</v>
      </c>
      <c r="G191" s="17">
        <v>0.28000000000000003</v>
      </c>
      <c r="H191" s="17">
        <v>0.06</v>
      </c>
      <c r="I191" s="16"/>
      <c r="J191" s="17">
        <v>0.53</v>
      </c>
      <c r="K191" s="17">
        <v>0.96</v>
      </c>
      <c r="L191" s="17">
        <v>1.66</v>
      </c>
      <c r="M191" s="17"/>
      <c r="N191" s="17">
        <v>44.120314657000002</v>
      </c>
      <c r="O191" s="17">
        <v>10.805789237999999</v>
      </c>
      <c r="P191" s="18" t="s">
        <v>15</v>
      </c>
      <c r="Q191" s="14" t="s">
        <v>720</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1" t="s">
        <v>470</v>
      </c>
      <c r="D192" s="19" t="s">
        <v>310</v>
      </c>
      <c r="E192" s="19">
        <v>0</v>
      </c>
      <c r="F192" s="16">
        <v>5.31</v>
      </c>
      <c r="G192" s="16">
        <v>4.53</v>
      </c>
      <c r="H192" s="16">
        <v>3.76</v>
      </c>
      <c r="I192" s="16"/>
      <c r="J192" s="16">
        <v>5.45</v>
      </c>
      <c r="K192" s="16">
        <v>6.99</v>
      </c>
      <c r="L192" s="16">
        <v>9.49</v>
      </c>
      <c r="M192" s="16"/>
      <c r="N192" s="16">
        <v>41.523983823999998</v>
      </c>
      <c r="O192" s="35">
        <v>24.399367475999998</v>
      </c>
      <c r="P192" s="19" t="s">
        <v>15</v>
      </c>
      <c r="Q192" s="15" t="s">
        <v>721</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456</v>
      </c>
      <c r="D193" s="18" t="s">
        <v>311</v>
      </c>
      <c r="E193" s="18">
        <v>5</v>
      </c>
      <c r="F193" s="17">
        <v>37.44</v>
      </c>
      <c r="G193" s="17">
        <v>34.6</v>
      </c>
      <c r="H193" s="17">
        <v>31.76</v>
      </c>
      <c r="I193" s="16"/>
      <c r="J193" s="17">
        <v>38.71</v>
      </c>
      <c r="K193" s="17">
        <v>44.38</v>
      </c>
      <c r="L193" s="17">
        <v>53.56</v>
      </c>
      <c r="M193" s="17"/>
      <c r="N193" s="17">
        <v>43.219220649999997</v>
      </c>
      <c r="O193" s="17">
        <v>389.08897233000005</v>
      </c>
      <c r="P193" s="18" t="s">
        <v>15</v>
      </c>
      <c r="Q193" s="14" t="s">
        <v>722</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1" t="s">
        <v>464</v>
      </c>
      <c r="D194" s="19" t="s">
        <v>312</v>
      </c>
      <c r="E194" s="19">
        <v>6</v>
      </c>
      <c r="F194" s="16">
        <v>9.7100000000000009</v>
      </c>
      <c r="G194" s="16">
        <v>8.67</v>
      </c>
      <c r="H194" s="16">
        <v>7.64</v>
      </c>
      <c r="I194" s="16"/>
      <c r="J194" s="16">
        <v>11.07</v>
      </c>
      <c r="K194" s="16">
        <v>13.13</v>
      </c>
      <c r="L194" s="16">
        <v>16.48</v>
      </c>
      <c r="M194" s="16"/>
      <c r="N194" s="16">
        <v>46.029806571999998</v>
      </c>
      <c r="O194" s="35">
        <v>16.496612952</v>
      </c>
      <c r="P194" s="19" t="s">
        <v>18</v>
      </c>
      <c r="Q194" s="15" t="s">
        <v>723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313</v>
      </c>
      <c r="D195" s="18" t="s">
        <v>314</v>
      </c>
      <c r="E195" s="18">
        <v>0</v>
      </c>
      <c r="F195" s="17">
        <v>6.93</v>
      </c>
      <c r="G195" s="17">
        <v>6.28</v>
      </c>
      <c r="H195" s="17">
        <v>5.63</v>
      </c>
      <c r="I195" s="16"/>
      <c r="J195" s="17">
        <v>7.03</v>
      </c>
      <c r="K195" s="17">
        <v>8.32</v>
      </c>
      <c r="L195" s="17">
        <v>10.41</v>
      </c>
      <c r="M195" s="17"/>
      <c r="N195" s="17">
        <v>34.076542115000002</v>
      </c>
      <c r="O195" s="17">
        <v>2.5822038570999997</v>
      </c>
      <c r="P195" s="18" t="s">
        <v>15</v>
      </c>
      <c r="Q195" s="14" t="s">
        <v>724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1" t="s">
        <v>509</v>
      </c>
      <c r="D196" s="19" t="s">
        <v>315</v>
      </c>
      <c r="E196" s="19">
        <v>3</v>
      </c>
      <c r="F196" s="16">
        <v>15.63</v>
      </c>
      <c r="G196" s="16">
        <v>14.36</v>
      </c>
      <c r="H196" s="16">
        <v>13.1</v>
      </c>
      <c r="I196" s="16"/>
      <c r="J196" s="16">
        <v>16.260000000000002</v>
      </c>
      <c r="K196" s="16">
        <v>18.78</v>
      </c>
      <c r="L196" s="16">
        <v>22.87</v>
      </c>
      <c r="M196" s="16"/>
      <c r="N196" s="16">
        <v>37.361928468000002</v>
      </c>
      <c r="O196" s="35">
        <v>243.96368995</v>
      </c>
      <c r="P196" s="19" t="s">
        <v>15</v>
      </c>
      <c r="Q196" s="15" t="s">
        <v>725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316</v>
      </c>
      <c r="D197" s="18" t="s">
        <v>317</v>
      </c>
      <c r="E197" s="18">
        <v>10</v>
      </c>
      <c r="F197" s="17">
        <v>171.91</v>
      </c>
      <c r="G197" s="17">
        <v>154.55000000000001</v>
      </c>
      <c r="H197" s="17">
        <v>137.19</v>
      </c>
      <c r="I197" s="16"/>
      <c r="J197" s="17">
        <v>176.59</v>
      </c>
      <c r="K197" s="17">
        <v>211.3</v>
      </c>
      <c r="L197" s="17">
        <v>267.45999999999998</v>
      </c>
      <c r="M197" s="17"/>
      <c r="N197" s="17">
        <v>65.285578349999994</v>
      </c>
      <c r="O197" s="17">
        <v>651.94160238000006</v>
      </c>
      <c r="P197" s="18" t="s">
        <v>18</v>
      </c>
      <c r="Q197" s="14" t="s">
        <v>726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1" t="s">
        <v>318</v>
      </c>
      <c r="D198" s="19" t="s">
        <v>453</v>
      </c>
      <c r="E198" s="19">
        <v>9</v>
      </c>
      <c r="F198" s="16">
        <v>9.7799999999999994</v>
      </c>
      <c r="G198" s="16">
        <v>8.69</v>
      </c>
      <c r="H198" s="16">
        <v>7.6</v>
      </c>
      <c r="I198" s="16"/>
      <c r="J198" s="16">
        <v>11.79</v>
      </c>
      <c r="K198" s="16">
        <v>13.96</v>
      </c>
      <c r="L198" s="16">
        <v>17.489999999999998</v>
      </c>
      <c r="M198" s="16"/>
      <c r="N198" s="16">
        <v>55.736228310000001</v>
      </c>
      <c r="O198" s="35">
        <v>2.0967729047999999</v>
      </c>
      <c r="P198" s="19" t="s">
        <v>18</v>
      </c>
      <c r="Q198" s="15" t="s">
        <v>727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318</v>
      </c>
      <c r="D199" s="18" t="s">
        <v>319</v>
      </c>
      <c r="E199" s="18">
        <v>9</v>
      </c>
      <c r="F199" s="17">
        <v>8.1999999999999993</v>
      </c>
      <c r="G199" s="17">
        <v>7.58</v>
      </c>
      <c r="H199" s="17">
        <v>6.96</v>
      </c>
      <c r="I199" s="16"/>
      <c r="J199" s="17">
        <v>9.23</v>
      </c>
      <c r="K199" s="17">
        <v>10.46</v>
      </c>
      <c r="L199" s="17">
        <v>12.45</v>
      </c>
      <c r="M199" s="17"/>
      <c r="N199" s="17">
        <v>55.825380377000002</v>
      </c>
      <c r="O199" s="17">
        <v>13.895660238</v>
      </c>
      <c r="P199" s="18" t="s">
        <v>18</v>
      </c>
      <c r="Q199" s="14" t="s">
        <v>728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1" t="s">
        <v>318</v>
      </c>
      <c r="D200" s="19" t="s">
        <v>320</v>
      </c>
      <c r="E200" s="19">
        <v>9</v>
      </c>
      <c r="F200" s="16">
        <v>42.54</v>
      </c>
      <c r="G200" s="16">
        <v>38.97</v>
      </c>
      <c r="H200" s="16">
        <v>35.4</v>
      </c>
      <c r="I200" s="16"/>
      <c r="J200" s="16">
        <v>48.72</v>
      </c>
      <c r="K200" s="16">
        <v>55.85</v>
      </c>
      <c r="L200" s="16">
        <v>67.400000000000006</v>
      </c>
      <c r="M200" s="16"/>
      <c r="N200" s="16">
        <v>55.001538681</v>
      </c>
      <c r="O200" s="35">
        <v>99.766816047999995</v>
      </c>
      <c r="P200" s="19" t="s">
        <v>18</v>
      </c>
      <c r="Q200" s="15" t="s">
        <v>729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321</v>
      </c>
      <c r="D201" s="18" t="s">
        <v>510</v>
      </c>
      <c r="E201" s="18">
        <v>3</v>
      </c>
      <c r="F201" s="17">
        <v>14.61</v>
      </c>
      <c r="G201" s="17">
        <v>13.24</v>
      </c>
      <c r="H201" s="17">
        <v>11.88</v>
      </c>
      <c r="I201" s="16"/>
      <c r="J201" s="17">
        <v>14.93</v>
      </c>
      <c r="K201" s="17">
        <v>17.649999999999999</v>
      </c>
      <c r="L201" s="17">
        <v>22.07</v>
      </c>
      <c r="M201" s="17"/>
      <c r="N201" s="17">
        <v>35.426909391000002</v>
      </c>
      <c r="O201" s="17">
        <v>1.537060619</v>
      </c>
      <c r="P201" s="18" t="s">
        <v>15</v>
      </c>
      <c r="Q201" s="14" t="s">
        <v>730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21" t="s">
        <v>321</v>
      </c>
      <c r="D202" s="19" t="s">
        <v>474</v>
      </c>
      <c r="E202" s="19">
        <v>0</v>
      </c>
      <c r="F202" s="16">
        <v>14.94</v>
      </c>
      <c r="G202" s="16">
        <v>13.56</v>
      </c>
      <c r="H202" s="16">
        <v>12.18</v>
      </c>
      <c r="I202" s="16"/>
      <c r="J202" s="16">
        <v>15.14</v>
      </c>
      <c r="K202" s="16">
        <v>17.89</v>
      </c>
      <c r="L202" s="16">
        <v>22.35</v>
      </c>
      <c r="M202" s="16"/>
      <c r="N202" s="16">
        <v>33.138969580999998</v>
      </c>
      <c r="O202" s="35">
        <v>1.7639002381</v>
      </c>
      <c r="P202" s="19" t="s">
        <v>15</v>
      </c>
      <c r="Q202" s="15" t="s">
        <v>731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321</v>
      </c>
      <c r="D203" s="18" t="s">
        <v>322</v>
      </c>
      <c r="E203" s="18">
        <v>0</v>
      </c>
      <c r="F203" s="17">
        <v>29.53</v>
      </c>
      <c r="G203" s="17">
        <v>26.84</v>
      </c>
      <c r="H203" s="17">
        <v>24.15</v>
      </c>
      <c r="I203" s="16"/>
      <c r="J203" s="17">
        <v>29.94</v>
      </c>
      <c r="K203" s="17">
        <v>35.31</v>
      </c>
      <c r="L203" s="17">
        <v>44.01</v>
      </c>
      <c r="M203" s="17"/>
      <c r="N203" s="17">
        <v>32.926560023999997</v>
      </c>
      <c r="O203" s="17">
        <v>87.758382142999992</v>
      </c>
      <c r="P203" s="18" t="s">
        <v>15</v>
      </c>
      <c r="Q203" s="14" t="s">
        <v>732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21" t="s">
        <v>323</v>
      </c>
      <c r="D204" s="19" t="s">
        <v>324</v>
      </c>
      <c r="E204" s="19">
        <v>5</v>
      </c>
      <c r="F204" s="16">
        <v>16.05</v>
      </c>
      <c r="G204" s="16">
        <v>13.69</v>
      </c>
      <c r="H204" s="16">
        <v>11.34</v>
      </c>
      <c r="I204" s="16"/>
      <c r="J204" s="16">
        <v>17.100000000000001</v>
      </c>
      <c r="K204" s="16">
        <v>21.8</v>
      </c>
      <c r="L204" s="16">
        <v>29.42</v>
      </c>
      <c r="M204" s="16"/>
      <c r="N204" s="16">
        <v>34.628047551000002</v>
      </c>
      <c r="O204" s="35">
        <v>59.545945095</v>
      </c>
      <c r="P204" s="19" t="s">
        <v>15</v>
      </c>
      <c r="Q204" s="15" t="s">
        <v>733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325</v>
      </c>
      <c r="D205" s="18" t="s">
        <v>326</v>
      </c>
      <c r="E205" s="18">
        <v>7</v>
      </c>
      <c r="F205" s="17">
        <v>5.32</v>
      </c>
      <c r="G205" s="17">
        <v>5</v>
      </c>
      <c r="H205" s="17">
        <v>4.6900000000000004</v>
      </c>
      <c r="I205" s="16"/>
      <c r="J205" s="17">
        <v>5.65</v>
      </c>
      <c r="K205" s="17">
        <v>6.27</v>
      </c>
      <c r="L205" s="17">
        <v>7.29</v>
      </c>
      <c r="M205" s="17"/>
      <c r="N205" s="17">
        <v>54.248022489999997</v>
      </c>
      <c r="O205" s="17">
        <v>2.3454689048000001</v>
      </c>
      <c r="P205" s="18" t="s">
        <v>18</v>
      </c>
      <c r="Q205" s="14" t="s">
        <v>734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21" t="s">
        <v>327</v>
      </c>
      <c r="D206" s="19" t="s">
        <v>328</v>
      </c>
      <c r="E206" s="19">
        <v>3</v>
      </c>
      <c r="F206" s="16">
        <v>12.18</v>
      </c>
      <c r="G206" s="16">
        <v>10.49</v>
      </c>
      <c r="H206" s="16">
        <v>8.81</v>
      </c>
      <c r="I206" s="16"/>
      <c r="J206" s="16">
        <v>12.5</v>
      </c>
      <c r="K206" s="16">
        <v>15.86</v>
      </c>
      <c r="L206" s="16">
        <v>21.31</v>
      </c>
      <c r="M206" s="16"/>
      <c r="N206" s="16">
        <v>39.914896269000003</v>
      </c>
      <c r="O206" s="35">
        <v>18.098590381000001</v>
      </c>
      <c r="P206" s="19" t="s">
        <v>15</v>
      </c>
      <c r="Q206" s="15" t="s">
        <v>735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329</v>
      </c>
      <c r="D207" s="18" t="s">
        <v>330</v>
      </c>
      <c r="E207" s="18">
        <v>7</v>
      </c>
      <c r="F207" s="17" t="s">
        <v>35</v>
      </c>
      <c r="G207" s="17" t="s">
        <v>35</v>
      </c>
      <c r="H207" s="17" t="s">
        <v>35</v>
      </c>
      <c r="I207" s="16"/>
      <c r="J207" s="17" t="s">
        <v>35</v>
      </c>
      <c r="K207" s="17" t="s">
        <v>35</v>
      </c>
      <c r="L207" s="17" t="s">
        <v>35</v>
      </c>
      <c r="M207" s="17"/>
      <c r="N207" s="17">
        <v>68.185521023999996</v>
      </c>
      <c r="O207" s="17">
        <v>65.601804826000006</v>
      </c>
      <c r="P207" s="18" t="s">
        <v>18</v>
      </c>
      <c r="Q207" s="14" t="s">
        <v>35</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21" t="s">
        <v>331</v>
      </c>
      <c r="D208" s="19" t="s">
        <v>332</v>
      </c>
      <c r="E208" s="19">
        <v>2</v>
      </c>
      <c r="F208" s="16">
        <v>6.33</v>
      </c>
      <c r="G208" s="16">
        <v>4.58</v>
      </c>
      <c r="H208" s="16">
        <v>2.83</v>
      </c>
      <c r="I208" s="16"/>
      <c r="J208" s="16">
        <v>6.62</v>
      </c>
      <c r="K208" s="16">
        <v>10.11</v>
      </c>
      <c r="L208" s="16">
        <v>15.77</v>
      </c>
      <c r="M208" s="16"/>
      <c r="N208" s="16">
        <v>42.942345846999999</v>
      </c>
      <c r="O208" s="35">
        <v>72.508460143000008</v>
      </c>
      <c r="P208" s="19" t="s">
        <v>15</v>
      </c>
      <c r="Q208" s="15" t="s">
        <v>736</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454</v>
      </c>
      <c r="D209" s="18" t="s">
        <v>455</v>
      </c>
      <c r="E209" s="18">
        <v>7</v>
      </c>
      <c r="F209" s="17">
        <v>32.21</v>
      </c>
      <c r="G209" s="17">
        <v>25.86</v>
      </c>
      <c r="H209" s="17">
        <v>19.52</v>
      </c>
      <c r="I209" s="16"/>
      <c r="J209" s="17">
        <v>36.299999999999997</v>
      </c>
      <c r="K209" s="17">
        <v>48.98</v>
      </c>
      <c r="L209" s="17">
        <v>69.5</v>
      </c>
      <c r="M209" s="17"/>
      <c r="N209" s="17">
        <v>64.748582975999994</v>
      </c>
      <c r="O209" s="17">
        <v>2.5304256018999998</v>
      </c>
      <c r="P209" s="18" t="s">
        <v>18</v>
      </c>
      <c r="Q209" s="14" t="s">
        <v>737</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21" t="s">
        <v>333</v>
      </c>
      <c r="D210" s="19" t="s">
        <v>334</v>
      </c>
      <c r="E210" s="19">
        <v>7</v>
      </c>
      <c r="F210" s="16">
        <v>11.55</v>
      </c>
      <c r="G210" s="16">
        <v>10.16</v>
      </c>
      <c r="H210" s="16">
        <v>8.7799999999999994</v>
      </c>
      <c r="I210" s="16"/>
      <c r="J210" s="16">
        <v>14.24</v>
      </c>
      <c r="K210" s="16">
        <v>17</v>
      </c>
      <c r="L210" s="16">
        <v>21.47</v>
      </c>
      <c r="M210" s="16"/>
      <c r="N210" s="16">
        <v>47.231525116</v>
      </c>
      <c r="O210" s="35">
        <v>53.639524333000004</v>
      </c>
      <c r="P210" s="19" t="s">
        <v>18</v>
      </c>
      <c r="Q210" s="15" t="s">
        <v>738</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335</v>
      </c>
      <c r="D211" s="18" t="s">
        <v>336</v>
      </c>
      <c r="E211" s="18">
        <v>3</v>
      </c>
      <c r="F211" s="17">
        <v>17.25</v>
      </c>
      <c r="G211" s="17">
        <v>15.57</v>
      </c>
      <c r="H211" s="17">
        <v>13.89</v>
      </c>
      <c r="I211" s="16"/>
      <c r="J211" s="17">
        <v>17.54</v>
      </c>
      <c r="K211" s="17">
        <v>20.89</v>
      </c>
      <c r="L211" s="17">
        <v>26.33</v>
      </c>
      <c r="M211" s="17"/>
      <c r="N211" s="17">
        <v>34.676587726999998</v>
      </c>
      <c r="O211" s="17">
        <v>59.623821143000001</v>
      </c>
      <c r="P211" s="18" t="s">
        <v>15</v>
      </c>
      <c r="Q211" s="14" t="s">
        <v>739</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21" t="s">
        <v>337</v>
      </c>
      <c r="D212" s="19" t="s">
        <v>338</v>
      </c>
      <c r="E212" s="19">
        <v>0</v>
      </c>
      <c r="F212" s="16">
        <v>17.84</v>
      </c>
      <c r="G212" s="16">
        <v>15.93</v>
      </c>
      <c r="H212" s="16">
        <v>14.02</v>
      </c>
      <c r="I212" s="16"/>
      <c r="J212" s="16">
        <v>18.34</v>
      </c>
      <c r="K212" s="16">
        <v>22.15</v>
      </c>
      <c r="L212" s="16">
        <v>28.33</v>
      </c>
      <c r="M212" s="16"/>
      <c r="N212" s="16">
        <v>35.728926149000003</v>
      </c>
      <c r="O212" s="35">
        <v>127.32329871</v>
      </c>
      <c r="P212" s="19" t="s">
        <v>15</v>
      </c>
      <c r="Q212" s="15" t="s">
        <v>740</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339</v>
      </c>
      <c r="D213" s="18" t="s">
        <v>340</v>
      </c>
      <c r="E213" s="18">
        <v>0</v>
      </c>
      <c r="F213" s="17">
        <v>58.51</v>
      </c>
      <c r="G213" s="17">
        <v>50.76</v>
      </c>
      <c r="H213" s="17">
        <v>43.01</v>
      </c>
      <c r="I213" s="16"/>
      <c r="J213" s="17">
        <v>63.1</v>
      </c>
      <c r="K213" s="17">
        <v>78.59</v>
      </c>
      <c r="L213" s="17">
        <v>103.66</v>
      </c>
      <c r="M213" s="17"/>
      <c r="N213" s="17">
        <v>33.121104983999999</v>
      </c>
      <c r="O213" s="17">
        <v>31.358875984999997</v>
      </c>
      <c r="P213" s="18" t="s">
        <v>15</v>
      </c>
      <c r="Q213" s="14" t="s">
        <v>741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1" t="s">
        <v>341</v>
      </c>
      <c r="D214" s="19" t="s">
        <v>342</v>
      </c>
      <c r="E214" s="19">
        <v>4</v>
      </c>
      <c r="F214" s="16">
        <v>12.13</v>
      </c>
      <c r="G214" s="16">
        <v>10.050000000000001</v>
      </c>
      <c r="H214" s="16">
        <v>7.97</v>
      </c>
      <c r="I214" s="16"/>
      <c r="J214" s="16">
        <v>14.58</v>
      </c>
      <c r="K214" s="16">
        <v>18.73</v>
      </c>
      <c r="L214" s="16">
        <v>25.46</v>
      </c>
      <c r="M214" s="16"/>
      <c r="N214" s="16">
        <v>74.173432257000002</v>
      </c>
      <c r="O214" s="35">
        <v>33.993781163000001</v>
      </c>
      <c r="P214" s="19" t="s">
        <v>18</v>
      </c>
      <c r="Q214" s="15" t="s">
        <v>742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343</v>
      </c>
      <c r="D215" s="18" t="s">
        <v>344</v>
      </c>
      <c r="E215" s="18">
        <v>0</v>
      </c>
      <c r="F215" s="17">
        <v>45.35</v>
      </c>
      <c r="G215" s="17">
        <v>40.93</v>
      </c>
      <c r="H215" s="17">
        <v>36.51</v>
      </c>
      <c r="I215" s="16"/>
      <c r="J215" s="17">
        <v>46.81</v>
      </c>
      <c r="K215" s="17">
        <v>55.64</v>
      </c>
      <c r="L215" s="17">
        <v>69.94</v>
      </c>
      <c r="M215" s="17"/>
      <c r="N215" s="17">
        <v>25.952782645999999</v>
      </c>
      <c r="O215" s="17">
        <v>408.89792129</v>
      </c>
      <c r="P215" s="18" t="s">
        <v>15</v>
      </c>
      <c r="Q215" s="14" t="s">
        <v>743</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21" t="s">
        <v>443</v>
      </c>
      <c r="D216" s="19" t="s">
        <v>444</v>
      </c>
      <c r="E216" s="19">
        <v>0</v>
      </c>
      <c r="F216" s="16">
        <v>3.98</v>
      </c>
      <c r="G216" s="16">
        <v>3.56</v>
      </c>
      <c r="H216" s="16">
        <v>3.14</v>
      </c>
      <c r="I216" s="16"/>
      <c r="J216" s="16">
        <v>4.0599999999999996</v>
      </c>
      <c r="K216" s="16">
        <v>4.8899999999999997</v>
      </c>
      <c r="L216" s="16">
        <v>6.24</v>
      </c>
      <c r="M216" s="16"/>
      <c r="N216" s="16">
        <v>33.293553979000002</v>
      </c>
      <c r="O216" s="35">
        <v>2.8406077618999999</v>
      </c>
      <c r="P216" s="19" t="s">
        <v>15</v>
      </c>
      <c r="Q216" s="15" t="s">
        <v>744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345</v>
      </c>
      <c r="D217" s="18" t="s">
        <v>346</v>
      </c>
      <c r="E217" s="18">
        <v>7</v>
      </c>
      <c r="F217" s="17">
        <v>14.7</v>
      </c>
      <c r="G217" s="17">
        <v>13.98</v>
      </c>
      <c r="H217" s="17">
        <v>13.27</v>
      </c>
      <c r="I217" s="16"/>
      <c r="J217" s="17">
        <v>15.49</v>
      </c>
      <c r="K217" s="17">
        <v>16.91</v>
      </c>
      <c r="L217" s="17">
        <v>19.22</v>
      </c>
      <c r="M217" s="17"/>
      <c r="N217" s="17">
        <v>48.765960309999997</v>
      </c>
      <c r="O217" s="17">
        <v>2.9526807143</v>
      </c>
      <c r="P217" s="18" t="s">
        <v>18</v>
      </c>
      <c r="Q217" s="14" t="s">
        <v>745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21" t="s">
        <v>345</v>
      </c>
      <c r="D218" s="19" t="s">
        <v>347</v>
      </c>
      <c r="E218" s="19">
        <v>7</v>
      </c>
      <c r="F218" s="16">
        <v>43.66</v>
      </c>
      <c r="G218" s="16">
        <v>41.54</v>
      </c>
      <c r="H218" s="16">
        <v>39.43</v>
      </c>
      <c r="I218" s="16"/>
      <c r="J218" s="16">
        <v>46.11</v>
      </c>
      <c r="K218" s="16">
        <v>50.33</v>
      </c>
      <c r="L218" s="16">
        <v>57.16</v>
      </c>
      <c r="M218" s="16"/>
      <c r="N218" s="16">
        <v>47.448238310999997</v>
      </c>
      <c r="O218" s="35">
        <v>94.133162095000003</v>
      </c>
      <c r="P218" s="19" t="s">
        <v>18</v>
      </c>
      <c r="Q218" s="15" t="s">
        <v>746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348</v>
      </c>
      <c r="D219" s="18" t="s">
        <v>349</v>
      </c>
      <c r="E219" s="18">
        <v>10</v>
      </c>
      <c r="F219" s="17">
        <v>245.3</v>
      </c>
      <c r="G219" s="17">
        <v>228.37</v>
      </c>
      <c r="H219" s="17">
        <v>211.45</v>
      </c>
      <c r="I219" s="16"/>
      <c r="J219" s="17">
        <v>256.48</v>
      </c>
      <c r="K219" s="17">
        <v>290.32</v>
      </c>
      <c r="L219" s="17">
        <v>345.09</v>
      </c>
      <c r="M219" s="17"/>
      <c r="N219" s="17">
        <v>70.135871398000006</v>
      </c>
      <c r="O219" s="17">
        <v>17.708732548</v>
      </c>
      <c r="P219" s="18" t="s">
        <v>18</v>
      </c>
      <c r="Q219" s="14" t="s">
        <v>747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21" t="s">
        <v>486</v>
      </c>
      <c r="D220" s="19" t="s">
        <v>487</v>
      </c>
      <c r="E220" s="19">
        <v>0</v>
      </c>
      <c r="F220" s="16">
        <v>4.95</v>
      </c>
      <c r="G220" s="16">
        <v>4.4800000000000004</v>
      </c>
      <c r="H220" s="16">
        <v>4.0199999999999996</v>
      </c>
      <c r="I220" s="16"/>
      <c r="J220" s="16">
        <v>5.15</v>
      </c>
      <c r="K220" s="16">
        <v>6.07</v>
      </c>
      <c r="L220" s="16">
        <v>7.56</v>
      </c>
      <c r="M220" s="16"/>
      <c r="N220" s="16">
        <v>38.834839655000003</v>
      </c>
      <c r="O220" s="35">
        <v>1.8397035714000001</v>
      </c>
      <c r="P220" s="19" t="s">
        <v>15</v>
      </c>
      <c r="Q220" s="15" t="s">
        <v>748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350</v>
      </c>
      <c r="D221" s="18" t="s">
        <v>351</v>
      </c>
      <c r="E221" s="18">
        <v>0</v>
      </c>
      <c r="F221" s="17">
        <v>32</v>
      </c>
      <c r="G221" s="17">
        <v>27.69</v>
      </c>
      <c r="H221" s="17">
        <v>23.38</v>
      </c>
      <c r="I221" s="16"/>
      <c r="J221" s="17">
        <v>33.74</v>
      </c>
      <c r="K221" s="17">
        <v>42.35</v>
      </c>
      <c r="L221" s="17">
        <v>56.29</v>
      </c>
      <c r="M221" s="17"/>
      <c r="N221" s="17">
        <v>40.716573195999999</v>
      </c>
      <c r="O221" s="17">
        <v>10.786471238000001</v>
      </c>
      <c r="P221" s="18" t="s">
        <v>15</v>
      </c>
      <c r="Q221" s="14" t="s">
        <v>749</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21" t="s">
        <v>352</v>
      </c>
      <c r="D222" s="19" t="s">
        <v>353</v>
      </c>
      <c r="E222" s="19">
        <v>5</v>
      </c>
      <c r="F222" s="16">
        <v>39.770000000000003</v>
      </c>
      <c r="G222" s="16">
        <v>36.21</v>
      </c>
      <c r="H222" s="16">
        <v>32.65</v>
      </c>
      <c r="I222" s="16"/>
      <c r="J222" s="16">
        <v>40.299999999999997</v>
      </c>
      <c r="K222" s="16">
        <v>47.41</v>
      </c>
      <c r="L222" s="16">
        <v>58.91</v>
      </c>
      <c r="M222" s="16"/>
      <c r="N222" s="16">
        <v>42.330940955999999</v>
      </c>
      <c r="O222" s="35">
        <v>172.96755729</v>
      </c>
      <c r="P222" s="19" t="s">
        <v>15</v>
      </c>
      <c r="Q222" s="15" t="s">
        <v>750</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354</v>
      </c>
      <c r="D223" s="18" t="s">
        <v>355</v>
      </c>
      <c r="E223" s="18">
        <v>3</v>
      </c>
      <c r="F223" s="17">
        <v>30.9</v>
      </c>
      <c r="G223" s="17">
        <v>27</v>
      </c>
      <c r="H223" s="17">
        <v>23.1</v>
      </c>
      <c r="I223" s="16"/>
      <c r="J223" s="17">
        <v>31.97</v>
      </c>
      <c r="K223" s="17">
        <v>39.76</v>
      </c>
      <c r="L223" s="17">
        <v>52.37</v>
      </c>
      <c r="M223" s="17"/>
      <c r="N223" s="17">
        <v>41.202552363000002</v>
      </c>
      <c r="O223" s="17">
        <v>75.498008237999997</v>
      </c>
      <c r="P223" s="18" t="s">
        <v>15</v>
      </c>
      <c r="Q223" s="14" t="s">
        <v>751</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21" t="s">
        <v>356</v>
      </c>
      <c r="D224" s="19" t="s">
        <v>357</v>
      </c>
      <c r="E224" s="19">
        <v>6</v>
      </c>
      <c r="F224" s="16">
        <v>58.14</v>
      </c>
      <c r="G224" s="16">
        <v>47.91</v>
      </c>
      <c r="H224" s="16">
        <v>37.69</v>
      </c>
      <c r="I224" s="16"/>
      <c r="J224" s="16">
        <v>86.6</v>
      </c>
      <c r="K224" s="16">
        <v>107.04</v>
      </c>
      <c r="L224" s="16">
        <v>140.13</v>
      </c>
      <c r="M224" s="16"/>
      <c r="N224" s="16">
        <v>48.001513134</v>
      </c>
      <c r="O224" s="35">
        <v>79.865825299999997</v>
      </c>
      <c r="P224" s="19" t="s">
        <v>18</v>
      </c>
      <c r="Q224" s="15" t="s">
        <v>752</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358</v>
      </c>
      <c r="D225" s="18" t="s">
        <v>359</v>
      </c>
      <c r="E225" s="18">
        <v>5</v>
      </c>
      <c r="F225" s="17">
        <v>25.93</v>
      </c>
      <c r="G225" s="17">
        <v>23.63</v>
      </c>
      <c r="H225" s="17">
        <v>21.33</v>
      </c>
      <c r="I225" s="16"/>
      <c r="J225" s="17">
        <v>26.23</v>
      </c>
      <c r="K225" s="17">
        <v>30.82</v>
      </c>
      <c r="L225" s="17">
        <v>38.26</v>
      </c>
      <c r="M225" s="17"/>
      <c r="N225" s="17">
        <v>39.882217541000003</v>
      </c>
      <c r="O225" s="17">
        <v>123.67103175999999</v>
      </c>
      <c r="P225" s="18" t="s">
        <v>15</v>
      </c>
      <c r="Q225" s="14" t="s">
        <v>753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21" t="s">
        <v>360</v>
      </c>
      <c r="D226" s="19" t="s">
        <v>361</v>
      </c>
      <c r="E226" s="19">
        <v>0</v>
      </c>
      <c r="F226" s="16">
        <v>31.66</v>
      </c>
      <c r="G226" s="16">
        <v>26.68</v>
      </c>
      <c r="H226" s="16">
        <v>21.71</v>
      </c>
      <c r="I226" s="16"/>
      <c r="J226" s="16">
        <v>32.76</v>
      </c>
      <c r="K226" s="16">
        <v>42.7</v>
      </c>
      <c r="L226" s="16">
        <v>58.8</v>
      </c>
      <c r="M226" s="16"/>
      <c r="N226" s="16">
        <v>28.584369705</v>
      </c>
      <c r="O226" s="35">
        <v>136.28480356999998</v>
      </c>
      <c r="P226" s="19" t="s">
        <v>15</v>
      </c>
      <c r="Q226" s="15" t="s">
        <v>754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362</v>
      </c>
      <c r="D227" s="18" t="s">
        <v>363</v>
      </c>
      <c r="E227" s="18">
        <v>0</v>
      </c>
      <c r="F227" s="17">
        <v>15.22</v>
      </c>
      <c r="G227" s="17">
        <v>14.11</v>
      </c>
      <c r="H227" s="17">
        <v>13.01</v>
      </c>
      <c r="I227" s="16"/>
      <c r="J227" s="17">
        <v>15.61</v>
      </c>
      <c r="K227" s="17">
        <v>17.809999999999999</v>
      </c>
      <c r="L227" s="17">
        <v>21.38</v>
      </c>
      <c r="M227" s="17"/>
      <c r="N227" s="17">
        <v>39.101850274</v>
      </c>
      <c r="O227" s="17">
        <v>11.913046095</v>
      </c>
      <c r="P227" s="18" t="s">
        <v>15</v>
      </c>
      <c r="Q227" s="14" t="s">
        <v>755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21" t="s">
        <v>458</v>
      </c>
      <c r="D228" s="19" t="s">
        <v>459</v>
      </c>
      <c r="E228" s="19">
        <v>0</v>
      </c>
      <c r="F228" s="16">
        <v>5.3</v>
      </c>
      <c r="G228" s="16">
        <v>4.57</v>
      </c>
      <c r="H228" s="16">
        <v>3.85</v>
      </c>
      <c r="I228" s="16"/>
      <c r="J228" s="16">
        <v>5.45</v>
      </c>
      <c r="K228" s="16">
        <v>6.89</v>
      </c>
      <c r="L228" s="16">
        <v>9.23</v>
      </c>
      <c r="M228" s="16"/>
      <c r="N228" s="16">
        <v>28.742063440999999</v>
      </c>
      <c r="O228" s="35">
        <v>2.3575205713999998</v>
      </c>
      <c r="P228" s="19" t="s">
        <v>15</v>
      </c>
      <c r="Q228" s="15" t="s">
        <v>756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364</v>
      </c>
      <c r="D229" s="18" t="s">
        <v>365</v>
      </c>
      <c r="E229" s="18">
        <v>7</v>
      </c>
      <c r="F229" s="17">
        <v>14.31</v>
      </c>
      <c r="G229" s="17">
        <v>12.62</v>
      </c>
      <c r="H229" s="17">
        <v>10.94</v>
      </c>
      <c r="I229" s="16"/>
      <c r="J229" s="17">
        <v>16.03</v>
      </c>
      <c r="K229" s="17">
        <v>19.39</v>
      </c>
      <c r="L229" s="17">
        <v>24.83</v>
      </c>
      <c r="M229" s="17"/>
      <c r="N229" s="17">
        <v>49.392597088000002</v>
      </c>
      <c r="O229" s="17">
        <v>21.162284524</v>
      </c>
      <c r="P229" s="18" t="s">
        <v>18</v>
      </c>
      <c r="Q229" s="14" t="s">
        <v>757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21" t="s">
        <v>366</v>
      </c>
      <c r="D230" s="19" t="s">
        <v>367</v>
      </c>
      <c r="E230" s="19">
        <v>5</v>
      </c>
      <c r="F230" s="16">
        <v>28.58</v>
      </c>
      <c r="G230" s="16">
        <v>25.27</v>
      </c>
      <c r="H230" s="16">
        <v>21.97</v>
      </c>
      <c r="I230" s="16"/>
      <c r="J230" s="16">
        <v>29.09</v>
      </c>
      <c r="K230" s="16">
        <v>35.69</v>
      </c>
      <c r="L230" s="16">
        <v>46.38</v>
      </c>
      <c r="M230" s="16"/>
      <c r="N230" s="16">
        <v>45.733803475000002</v>
      </c>
      <c r="O230" s="35">
        <v>159.81133113999999</v>
      </c>
      <c r="P230" s="19" t="s">
        <v>15</v>
      </c>
      <c r="Q230" s="15" t="s">
        <v>758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368</v>
      </c>
      <c r="D231" s="18" t="s">
        <v>369</v>
      </c>
      <c r="E231" s="18">
        <v>4</v>
      </c>
      <c r="F231" s="17">
        <v>6.8</v>
      </c>
      <c r="G231" s="17">
        <v>5.79</v>
      </c>
      <c r="H231" s="17">
        <v>4.79</v>
      </c>
      <c r="I231" s="16"/>
      <c r="J231" s="17">
        <v>7.01</v>
      </c>
      <c r="K231" s="17">
        <v>9.01</v>
      </c>
      <c r="L231" s="17">
        <v>12.25</v>
      </c>
      <c r="M231" s="17"/>
      <c r="N231" s="17">
        <v>47.622370138999997</v>
      </c>
      <c r="O231" s="17">
        <v>8.690158285699999</v>
      </c>
      <c r="P231" s="18" t="s">
        <v>15</v>
      </c>
      <c r="Q231" s="14" t="s">
        <v>759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21" t="s">
        <v>370</v>
      </c>
      <c r="D232" s="19" t="s">
        <v>371</v>
      </c>
      <c r="E232" s="19">
        <v>3</v>
      </c>
      <c r="F232" s="16">
        <v>60.42</v>
      </c>
      <c r="G232" s="16">
        <v>55.61</v>
      </c>
      <c r="H232" s="16">
        <v>50.81</v>
      </c>
      <c r="I232" s="16"/>
      <c r="J232" s="16">
        <v>62.35</v>
      </c>
      <c r="K232" s="16">
        <v>71.95</v>
      </c>
      <c r="L232" s="16">
        <v>87.49</v>
      </c>
      <c r="M232" s="16"/>
      <c r="N232" s="16">
        <v>37.217926204000001</v>
      </c>
      <c r="O232" s="35">
        <v>16.778044810000001</v>
      </c>
      <c r="P232" s="19" t="s">
        <v>15</v>
      </c>
      <c r="Q232" s="15" t="s">
        <v>760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372</v>
      </c>
      <c r="D233" s="18" t="s">
        <v>460</v>
      </c>
      <c r="E233" s="18">
        <v>10</v>
      </c>
      <c r="F233" s="17">
        <v>7.52</v>
      </c>
      <c r="G233" s="17">
        <v>6.84</v>
      </c>
      <c r="H233" s="17">
        <v>6.17</v>
      </c>
      <c r="I233" s="16"/>
      <c r="J233" s="17">
        <v>7.93</v>
      </c>
      <c r="K233" s="17">
        <v>9.27</v>
      </c>
      <c r="L233" s="17">
        <v>11.44</v>
      </c>
      <c r="M233" s="17"/>
      <c r="N233" s="17">
        <v>71.879848589999995</v>
      </c>
      <c r="O233" s="17">
        <v>3.7282587142999999</v>
      </c>
      <c r="P233" s="18" t="s">
        <v>18</v>
      </c>
      <c r="Q233" s="14" t="s">
        <v>761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21" t="s">
        <v>372</v>
      </c>
      <c r="D234" s="19" t="s">
        <v>373</v>
      </c>
      <c r="E234" s="19">
        <v>10</v>
      </c>
      <c r="F234" s="16">
        <v>7.53</v>
      </c>
      <c r="G234" s="16">
        <v>6.84</v>
      </c>
      <c r="H234" s="16">
        <v>6.16</v>
      </c>
      <c r="I234" s="16"/>
      <c r="J234" s="16">
        <v>7.98</v>
      </c>
      <c r="K234" s="16">
        <v>9.34</v>
      </c>
      <c r="L234" s="16">
        <v>11.55</v>
      </c>
      <c r="M234" s="16"/>
      <c r="N234" s="16">
        <v>71.471753282999998</v>
      </c>
      <c r="O234" s="35">
        <v>97.352856762000002</v>
      </c>
      <c r="P234" s="19" t="s">
        <v>18</v>
      </c>
      <c r="Q234" s="15" t="s">
        <v>762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374</v>
      </c>
      <c r="D235" s="18" t="s">
        <v>375</v>
      </c>
      <c r="E235" s="18">
        <v>7</v>
      </c>
      <c r="F235" s="17">
        <v>85.75</v>
      </c>
      <c r="G235" s="17">
        <v>79.31</v>
      </c>
      <c r="H235" s="17">
        <v>72.88</v>
      </c>
      <c r="I235" s="16"/>
      <c r="J235" s="17">
        <v>91.62</v>
      </c>
      <c r="K235" s="17">
        <v>104.48</v>
      </c>
      <c r="L235" s="17">
        <v>125.29</v>
      </c>
      <c r="M235" s="17"/>
      <c r="N235" s="17">
        <v>51.208082580999999</v>
      </c>
      <c r="O235" s="17">
        <v>1553.7077953</v>
      </c>
      <c r="P235" s="18" t="s">
        <v>18</v>
      </c>
      <c r="Q235" s="14" t="s">
        <v>763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21" t="s">
        <v>376</v>
      </c>
      <c r="D236" s="19" t="s">
        <v>377</v>
      </c>
      <c r="E236" s="19">
        <v>2</v>
      </c>
      <c r="F236" s="16">
        <v>19.59</v>
      </c>
      <c r="G236" s="16">
        <v>18.32</v>
      </c>
      <c r="H236" s="16">
        <v>17.05</v>
      </c>
      <c r="I236" s="16"/>
      <c r="J236" s="16">
        <v>19.940000000000001</v>
      </c>
      <c r="K236" s="16">
        <v>22.47</v>
      </c>
      <c r="L236" s="16">
        <v>26.57</v>
      </c>
      <c r="M236" s="16"/>
      <c r="N236" s="16">
        <v>37.008859549</v>
      </c>
      <c r="O236" s="35">
        <v>6.9412484762000002</v>
      </c>
      <c r="P236" s="19" t="s">
        <v>15</v>
      </c>
      <c r="Q236" s="15" t="s">
        <v>764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378</v>
      </c>
      <c r="D237" s="18" t="s">
        <v>379</v>
      </c>
      <c r="E237" s="18">
        <v>7</v>
      </c>
      <c r="F237" s="17">
        <v>4.13</v>
      </c>
      <c r="G237" s="17">
        <v>3.56</v>
      </c>
      <c r="H237" s="17">
        <v>2.99</v>
      </c>
      <c r="I237" s="16"/>
      <c r="J237" s="17">
        <v>4.91</v>
      </c>
      <c r="K237" s="17">
        <v>6.04</v>
      </c>
      <c r="L237" s="17">
        <v>7.87</v>
      </c>
      <c r="M237" s="17"/>
      <c r="N237" s="17">
        <v>52.04458794</v>
      </c>
      <c r="O237" s="17">
        <v>79.760337952</v>
      </c>
      <c r="P237" s="18" t="s">
        <v>18</v>
      </c>
      <c r="Q237" s="14" t="s">
        <v>765</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21" t="s">
        <v>380</v>
      </c>
      <c r="D238" s="19" t="s">
        <v>381</v>
      </c>
      <c r="E238" s="19">
        <v>9</v>
      </c>
      <c r="F238" s="16">
        <v>32.97</v>
      </c>
      <c r="G238" s="16">
        <v>29.84</v>
      </c>
      <c r="H238" s="16">
        <v>26.72</v>
      </c>
      <c r="I238" s="16"/>
      <c r="J238" s="16">
        <v>34.200000000000003</v>
      </c>
      <c r="K238" s="16">
        <v>40.44</v>
      </c>
      <c r="L238" s="16">
        <v>50.55</v>
      </c>
      <c r="M238" s="16"/>
      <c r="N238" s="16">
        <v>59.401584216000003</v>
      </c>
      <c r="O238" s="35">
        <v>295.98765613999996</v>
      </c>
      <c r="P238" s="19" t="s">
        <v>18</v>
      </c>
      <c r="Q238" s="15" t="s">
        <v>766</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488</v>
      </c>
      <c r="D239" s="18" t="s">
        <v>489</v>
      </c>
      <c r="E239" s="18">
        <v>0</v>
      </c>
      <c r="F239" s="17">
        <v>76.69</v>
      </c>
      <c r="G239" s="17">
        <v>69.37</v>
      </c>
      <c r="H239" s="17">
        <v>62.06</v>
      </c>
      <c r="I239" s="16"/>
      <c r="J239" s="17">
        <v>77.5</v>
      </c>
      <c r="K239" s="17">
        <v>92.12</v>
      </c>
      <c r="L239" s="17">
        <v>115.78</v>
      </c>
      <c r="M239" s="17"/>
      <c r="N239" s="17">
        <v>41.143771837999999</v>
      </c>
      <c r="O239" s="17">
        <v>1.4435478433</v>
      </c>
      <c r="P239" s="18" t="s">
        <v>15</v>
      </c>
      <c r="Q239" s="14" t="s">
        <v>767</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21" t="s">
        <v>382</v>
      </c>
      <c r="D240" s="19" t="s">
        <v>383</v>
      </c>
      <c r="E240" s="19">
        <v>7</v>
      </c>
      <c r="F240" s="16">
        <v>14.31</v>
      </c>
      <c r="G240" s="16">
        <v>12.91</v>
      </c>
      <c r="H240" s="16">
        <v>11.51</v>
      </c>
      <c r="I240" s="16"/>
      <c r="J240" s="16">
        <v>17.38</v>
      </c>
      <c r="K240" s="16">
        <v>20.170000000000002</v>
      </c>
      <c r="L240" s="16">
        <v>24.7</v>
      </c>
      <c r="M240" s="16"/>
      <c r="N240" s="16">
        <v>51.312251472</v>
      </c>
      <c r="O240" s="35">
        <v>18.334591095</v>
      </c>
      <c r="P240" s="19" t="s">
        <v>18</v>
      </c>
      <c r="Q240" s="15" t="s">
        <v>768</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769</v>
      </c>
      <c r="D241" s="18" t="s">
        <v>770</v>
      </c>
      <c r="E241" s="18">
        <v>0</v>
      </c>
      <c r="F241" s="17">
        <v>3.55</v>
      </c>
      <c r="G241" s="17">
        <v>3.31</v>
      </c>
      <c r="H241" s="17">
        <v>3.08</v>
      </c>
      <c r="I241" s="16"/>
      <c r="J241" s="17">
        <v>3.67</v>
      </c>
      <c r="K241" s="17">
        <v>4.13</v>
      </c>
      <c r="L241" s="17">
        <v>4.8899999999999997</v>
      </c>
      <c r="M241" s="17"/>
      <c r="N241" s="17">
        <v>25.863508921000001</v>
      </c>
      <c r="O241" s="17">
        <v>1.2301762381000001</v>
      </c>
      <c r="P241" s="18" t="s">
        <v>15</v>
      </c>
      <c r="Q241" s="14" t="s">
        <v>771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21" t="s">
        <v>384</v>
      </c>
      <c r="D242" s="19" t="s">
        <v>385</v>
      </c>
      <c r="E242" s="19">
        <v>0</v>
      </c>
      <c r="F242" s="16">
        <v>25.91</v>
      </c>
      <c r="G242" s="16">
        <v>22.62</v>
      </c>
      <c r="H242" s="16">
        <v>19.34</v>
      </c>
      <c r="I242" s="16"/>
      <c r="J242" s="16">
        <v>26.53</v>
      </c>
      <c r="K242" s="16">
        <v>33.090000000000003</v>
      </c>
      <c r="L242" s="16">
        <v>43.72</v>
      </c>
      <c r="M242" s="16"/>
      <c r="N242" s="16">
        <v>38.948419295999997</v>
      </c>
      <c r="O242" s="35">
        <v>63.334160142999998</v>
      </c>
      <c r="P242" s="19" t="s">
        <v>15</v>
      </c>
      <c r="Q242" s="15" t="s">
        <v>772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467</v>
      </c>
      <c r="D243" s="18" t="s">
        <v>468</v>
      </c>
      <c r="E243" s="18">
        <v>7</v>
      </c>
      <c r="F243" s="17">
        <v>1.54</v>
      </c>
      <c r="G243" s="17">
        <v>1.31</v>
      </c>
      <c r="H243" s="17">
        <v>1.0900000000000001</v>
      </c>
      <c r="I243" s="16"/>
      <c r="J243" s="17">
        <v>1.86</v>
      </c>
      <c r="K243" s="17">
        <v>2.2999999999999998</v>
      </c>
      <c r="L243" s="17">
        <v>3.02</v>
      </c>
      <c r="M243" s="17"/>
      <c r="N243" s="17">
        <v>54.373297641999997</v>
      </c>
      <c r="O243" s="17">
        <v>2.3597403809999999</v>
      </c>
      <c r="P243" s="18" t="s">
        <v>18</v>
      </c>
      <c r="Q243" s="14" t="s">
        <v>773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21" t="s">
        <v>386</v>
      </c>
      <c r="D244" s="19" t="s">
        <v>387</v>
      </c>
      <c r="E244" s="19">
        <v>0</v>
      </c>
      <c r="F244" s="16">
        <v>15.77</v>
      </c>
      <c r="G244" s="16">
        <v>14.41</v>
      </c>
      <c r="H244" s="16">
        <v>13.05</v>
      </c>
      <c r="I244" s="16"/>
      <c r="J244" s="16">
        <v>16.21</v>
      </c>
      <c r="K244" s="16">
        <v>18.920000000000002</v>
      </c>
      <c r="L244" s="16">
        <v>23.31</v>
      </c>
      <c r="M244" s="16"/>
      <c r="N244" s="16">
        <v>26.741950036999999</v>
      </c>
      <c r="O244" s="35">
        <v>21.041874476</v>
      </c>
      <c r="P244" s="19" t="s">
        <v>15</v>
      </c>
      <c r="Q244" s="15" t="s">
        <v>774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388</v>
      </c>
      <c r="D245" s="18" t="s">
        <v>389</v>
      </c>
      <c r="E245" s="18">
        <v>3</v>
      </c>
      <c r="F245" s="17">
        <v>47.37</v>
      </c>
      <c r="G245" s="17">
        <v>44.41</v>
      </c>
      <c r="H245" s="17">
        <v>41.46</v>
      </c>
      <c r="I245" s="16"/>
      <c r="J245" s="17">
        <v>48.63</v>
      </c>
      <c r="K245" s="17">
        <v>54.53</v>
      </c>
      <c r="L245" s="17">
        <v>64.09</v>
      </c>
      <c r="M245" s="17"/>
      <c r="N245" s="17">
        <v>37.695416487000003</v>
      </c>
      <c r="O245" s="17">
        <v>402.62902700000001</v>
      </c>
      <c r="P245" s="18" t="s">
        <v>15</v>
      </c>
      <c r="Q245" s="14" t="s">
        <v>775</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21" t="s">
        <v>437</v>
      </c>
      <c r="D246" s="19" t="s">
        <v>438</v>
      </c>
      <c r="E246" s="19">
        <v>10</v>
      </c>
      <c r="F246" s="16">
        <v>2007.72</v>
      </c>
      <c r="G246" s="16">
        <v>1662.31</v>
      </c>
      <c r="H246" s="16">
        <v>1316.9</v>
      </c>
      <c r="I246" s="16"/>
      <c r="J246" s="16">
        <v>2078.96</v>
      </c>
      <c r="K246" s="16">
        <v>2769.77</v>
      </c>
      <c r="L246" s="16">
        <v>3887.6</v>
      </c>
      <c r="M246" s="16"/>
      <c r="N246" s="16">
        <v>80.358198403000003</v>
      </c>
      <c r="O246" s="35">
        <v>3.6123447356999998</v>
      </c>
      <c r="P246" s="19" t="s">
        <v>18</v>
      </c>
      <c r="Q246" s="15" t="s">
        <v>776</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390</v>
      </c>
      <c r="D247" s="18" t="s">
        <v>391</v>
      </c>
      <c r="E247" s="18">
        <v>6</v>
      </c>
      <c r="F247" s="17">
        <v>9.09</v>
      </c>
      <c r="G247" s="17">
        <v>8.44</v>
      </c>
      <c r="H247" s="17">
        <v>7.79</v>
      </c>
      <c r="I247" s="16"/>
      <c r="J247" s="17">
        <v>9.26</v>
      </c>
      <c r="K247" s="17">
        <v>10.55</v>
      </c>
      <c r="L247" s="17">
        <v>12.65</v>
      </c>
      <c r="M247" s="17"/>
      <c r="N247" s="17">
        <v>42.242626330999997</v>
      </c>
      <c r="O247" s="17">
        <v>4.6545851904999997</v>
      </c>
      <c r="P247" s="18" t="s">
        <v>15</v>
      </c>
      <c r="Q247" s="14" t="s">
        <v>777</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21" t="s">
        <v>392</v>
      </c>
      <c r="D248" s="19" t="s">
        <v>393</v>
      </c>
      <c r="E248" s="19">
        <v>5</v>
      </c>
      <c r="F248" s="16" t="s">
        <v>35</v>
      </c>
      <c r="G248" s="16" t="s">
        <v>35</v>
      </c>
      <c r="H248" s="16" t="s">
        <v>35</v>
      </c>
      <c r="I248" s="16"/>
      <c r="J248" s="16" t="s">
        <v>35</v>
      </c>
      <c r="K248" s="16" t="s">
        <v>35</v>
      </c>
      <c r="L248" s="16" t="s">
        <v>35</v>
      </c>
      <c r="M248" s="16"/>
      <c r="N248" s="16" t="s">
        <v>35</v>
      </c>
      <c r="O248" s="35" t="s">
        <v>35</v>
      </c>
      <c r="P248" s="19" t="s">
        <v>35</v>
      </c>
      <c r="Q248" s="15" t="s">
        <v>36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394</v>
      </c>
      <c r="D249" s="18" t="s">
        <v>395</v>
      </c>
      <c r="E249" s="18">
        <v>0</v>
      </c>
      <c r="F249" s="17">
        <v>10.39</v>
      </c>
      <c r="G249" s="17">
        <v>8.59</v>
      </c>
      <c r="H249" s="17">
        <v>6.79</v>
      </c>
      <c r="I249" s="16"/>
      <c r="J249" s="17">
        <v>10.78</v>
      </c>
      <c r="K249" s="17">
        <v>14.37</v>
      </c>
      <c r="L249" s="17">
        <v>20.190000000000001</v>
      </c>
      <c r="M249" s="17"/>
      <c r="N249" s="17">
        <v>26.022616674999998</v>
      </c>
      <c r="O249" s="17">
        <v>46.555326856999997</v>
      </c>
      <c r="P249" s="18" t="s">
        <v>15</v>
      </c>
      <c r="Q249" s="14" t="s">
        <v>778</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21" t="s">
        <v>511</v>
      </c>
      <c r="D250" s="19" t="s">
        <v>512</v>
      </c>
      <c r="E250" s="19">
        <v>3</v>
      </c>
      <c r="F250" s="16">
        <v>9.76</v>
      </c>
      <c r="G250" s="16">
        <v>9.4</v>
      </c>
      <c r="H250" s="16">
        <v>9.0399999999999991</v>
      </c>
      <c r="I250" s="16"/>
      <c r="J250" s="16">
        <v>9.82</v>
      </c>
      <c r="K250" s="16">
        <v>10.53</v>
      </c>
      <c r="L250" s="16">
        <v>11.68</v>
      </c>
      <c r="M250" s="16"/>
      <c r="N250" s="16">
        <v>43.603478340000002</v>
      </c>
      <c r="O250" s="35">
        <v>2.2466177124</v>
      </c>
      <c r="P250" s="19" t="s">
        <v>15</v>
      </c>
      <c r="Q250" s="15" t="s">
        <v>779</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513</v>
      </c>
      <c r="D251" s="18" t="s">
        <v>514</v>
      </c>
      <c r="E251" s="18">
        <v>0</v>
      </c>
      <c r="F251" s="17">
        <v>59.98</v>
      </c>
      <c r="G251" s="17">
        <v>56.84</v>
      </c>
      <c r="H251" s="17">
        <v>53.7</v>
      </c>
      <c r="I251" s="16"/>
      <c r="J251" s="17">
        <v>62.14</v>
      </c>
      <c r="K251" s="17">
        <v>68.41</v>
      </c>
      <c r="L251" s="17">
        <v>78.56</v>
      </c>
      <c r="M251" s="17"/>
      <c r="N251" s="17">
        <v>36.269490181000002</v>
      </c>
      <c r="O251" s="17">
        <v>1.0610554105000001</v>
      </c>
      <c r="P251" s="18" t="s">
        <v>15</v>
      </c>
      <c r="Q251" s="14" t="s">
        <v>780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21" t="s">
        <v>781</v>
      </c>
      <c r="D252" s="19" t="s">
        <v>782</v>
      </c>
      <c r="E252" s="19">
        <v>6</v>
      </c>
      <c r="F252" s="16">
        <v>114.74</v>
      </c>
      <c r="G252" s="16">
        <v>104.88</v>
      </c>
      <c r="H252" s="16">
        <v>95.03</v>
      </c>
      <c r="I252" s="16"/>
      <c r="J252" s="16">
        <v>136.9</v>
      </c>
      <c r="K252" s="16">
        <v>156.6</v>
      </c>
      <c r="L252" s="16">
        <v>188.49</v>
      </c>
      <c r="M252" s="16"/>
      <c r="N252" s="16">
        <v>47.096952768999998</v>
      </c>
      <c r="O252" s="35">
        <v>1.2538166662000001</v>
      </c>
      <c r="P252" s="19" t="s">
        <v>18</v>
      </c>
      <c r="Q252" s="15" t="s">
        <v>783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396</v>
      </c>
      <c r="D253" s="18" t="s">
        <v>397</v>
      </c>
      <c r="E253" s="18">
        <v>3</v>
      </c>
      <c r="F253" s="17">
        <v>194.5</v>
      </c>
      <c r="G253" s="17">
        <v>181.23</v>
      </c>
      <c r="H253" s="17">
        <v>167.97</v>
      </c>
      <c r="I253" s="16"/>
      <c r="J253" s="17">
        <v>195.86</v>
      </c>
      <c r="K253" s="17">
        <v>222.38</v>
      </c>
      <c r="L253" s="17">
        <v>265.3</v>
      </c>
      <c r="M253" s="17"/>
      <c r="N253" s="17">
        <v>43.296819825</v>
      </c>
      <c r="O253" s="17">
        <v>5.0808489386</v>
      </c>
      <c r="P253" s="18" t="s">
        <v>15</v>
      </c>
      <c r="Q253" s="14" t="s">
        <v>784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1" t="s">
        <v>398</v>
      </c>
      <c r="D254" s="19" t="s">
        <v>399</v>
      </c>
      <c r="E254" s="19">
        <v>6</v>
      </c>
      <c r="F254" s="16">
        <v>47.4</v>
      </c>
      <c r="G254" s="16">
        <v>40.5</v>
      </c>
      <c r="H254" s="16">
        <v>33.61</v>
      </c>
      <c r="I254" s="16"/>
      <c r="J254" s="16">
        <v>62.93</v>
      </c>
      <c r="K254" s="16">
        <v>76.709999999999994</v>
      </c>
      <c r="L254" s="16">
        <v>99.01</v>
      </c>
      <c r="M254" s="16"/>
      <c r="N254" s="16">
        <v>76.862770900000001</v>
      </c>
      <c r="O254" s="35">
        <v>4.1681455680999999</v>
      </c>
      <c r="P254" s="19" t="s">
        <v>18</v>
      </c>
      <c r="Q254" s="15" t="s">
        <v>785</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490</v>
      </c>
      <c r="D255" s="18" t="s">
        <v>491</v>
      </c>
      <c r="E255" s="18">
        <v>6</v>
      </c>
      <c r="F255" s="17">
        <v>102.91</v>
      </c>
      <c r="G255" s="17">
        <v>98.43</v>
      </c>
      <c r="H255" s="17">
        <v>93.95</v>
      </c>
      <c r="I255" s="16"/>
      <c r="J255" s="17">
        <v>112.77</v>
      </c>
      <c r="K255" s="17">
        <v>121.72</v>
      </c>
      <c r="L255" s="17">
        <v>136.21</v>
      </c>
      <c r="M255" s="17"/>
      <c r="N255" s="17">
        <v>68.128011916000005</v>
      </c>
      <c r="O255" s="17">
        <v>4.0767625981000002</v>
      </c>
      <c r="P255" s="18" t="s">
        <v>18</v>
      </c>
      <c r="Q255" s="14" t="s">
        <v>786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1" t="s">
        <v>515</v>
      </c>
      <c r="D256" s="19" t="s">
        <v>516</v>
      </c>
      <c r="E256" s="19">
        <v>7</v>
      </c>
      <c r="F256" s="16">
        <v>46.1</v>
      </c>
      <c r="G256" s="16">
        <v>41.23</v>
      </c>
      <c r="H256" s="16">
        <v>36.369999999999997</v>
      </c>
      <c r="I256" s="16"/>
      <c r="J256" s="16">
        <v>55</v>
      </c>
      <c r="K256" s="16">
        <v>64.72</v>
      </c>
      <c r="L256" s="16">
        <v>80.459999999999994</v>
      </c>
      <c r="M256" s="16"/>
      <c r="N256" s="16">
        <v>62.958278397000001</v>
      </c>
      <c r="O256" s="35">
        <v>1.2541442470999999</v>
      </c>
      <c r="P256" s="19" t="s">
        <v>18</v>
      </c>
      <c r="Q256" s="15" t="s">
        <v>787</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400</v>
      </c>
      <c r="D257" s="18" t="s">
        <v>401</v>
      </c>
      <c r="E257" s="18">
        <v>4</v>
      </c>
      <c r="F257" s="17">
        <v>87.35</v>
      </c>
      <c r="G257" s="17">
        <v>73.180000000000007</v>
      </c>
      <c r="H257" s="17">
        <v>59.02</v>
      </c>
      <c r="I257" s="16"/>
      <c r="J257" s="17">
        <v>119.5</v>
      </c>
      <c r="K257" s="17">
        <v>147.82</v>
      </c>
      <c r="L257" s="17">
        <v>193.65</v>
      </c>
      <c r="M257" s="17"/>
      <c r="N257" s="17">
        <v>61.776915144</v>
      </c>
      <c r="O257" s="17">
        <v>8.9303267176999999</v>
      </c>
      <c r="P257" s="18" t="s">
        <v>18</v>
      </c>
      <c r="Q257" s="14" t="s">
        <v>788</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1" t="s">
        <v>402</v>
      </c>
      <c r="D258" s="19" t="s">
        <v>403</v>
      </c>
      <c r="E258" s="19">
        <v>6</v>
      </c>
      <c r="F258" s="16">
        <v>33.4</v>
      </c>
      <c r="G258" s="16">
        <v>25.35</v>
      </c>
      <c r="H258" s="16">
        <v>17.309999999999999</v>
      </c>
      <c r="I258" s="16"/>
      <c r="J258" s="16">
        <v>53.1</v>
      </c>
      <c r="K258" s="16">
        <v>69.180000000000007</v>
      </c>
      <c r="L258" s="16">
        <v>95.21</v>
      </c>
      <c r="M258" s="16"/>
      <c r="N258" s="16">
        <v>53.437048638999997</v>
      </c>
      <c r="O258" s="35">
        <v>8.0839042171000006</v>
      </c>
      <c r="P258" s="19" t="s">
        <v>18</v>
      </c>
      <c r="Q258" s="15" t="s">
        <v>789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404</v>
      </c>
      <c r="D259" s="18" t="s">
        <v>405</v>
      </c>
      <c r="E259" s="18">
        <v>4</v>
      </c>
      <c r="F259" s="17">
        <v>50.62</v>
      </c>
      <c r="G259" s="17">
        <v>41.63</v>
      </c>
      <c r="H259" s="17">
        <v>32.64</v>
      </c>
      <c r="I259" s="16"/>
      <c r="J259" s="17">
        <v>72.150000000000006</v>
      </c>
      <c r="K259" s="17">
        <v>90.12</v>
      </c>
      <c r="L259" s="17">
        <v>119.2</v>
      </c>
      <c r="M259" s="17"/>
      <c r="N259" s="17">
        <v>61.999406694000001</v>
      </c>
      <c r="O259" s="17">
        <v>17.839738737000001</v>
      </c>
      <c r="P259" s="18" t="s">
        <v>18</v>
      </c>
      <c r="Q259" s="14" t="s">
        <v>790</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1" t="s">
        <v>529</v>
      </c>
      <c r="D260" s="19" t="s">
        <v>530</v>
      </c>
      <c r="E260" s="19">
        <v>10</v>
      </c>
      <c r="F260" s="16">
        <v>30.72</v>
      </c>
      <c r="G260" s="16">
        <v>28.13</v>
      </c>
      <c r="H260" s="16">
        <v>25.55</v>
      </c>
      <c r="I260" s="16"/>
      <c r="J260" s="16">
        <v>31.69</v>
      </c>
      <c r="K260" s="16">
        <v>36.85</v>
      </c>
      <c r="L260" s="16">
        <v>45.21</v>
      </c>
      <c r="M260" s="16"/>
      <c r="N260" s="16">
        <v>91.698402716999993</v>
      </c>
      <c r="O260" s="35">
        <v>1.3239871776000001</v>
      </c>
      <c r="P260" s="19" t="s">
        <v>18</v>
      </c>
      <c r="Q260" s="15" t="s">
        <v>791</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449</v>
      </c>
      <c r="D261" s="18" t="s">
        <v>450</v>
      </c>
      <c r="E261" s="18">
        <v>0</v>
      </c>
      <c r="F261" s="17">
        <v>97.21</v>
      </c>
      <c r="G261" s="17">
        <v>93.3</v>
      </c>
      <c r="H261" s="17">
        <v>89.39</v>
      </c>
      <c r="I261" s="16"/>
      <c r="J261" s="17">
        <v>98.18</v>
      </c>
      <c r="K261" s="17">
        <v>105.99</v>
      </c>
      <c r="L261" s="17">
        <v>118.63</v>
      </c>
      <c r="M261" s="17"/>
      <c r="N261" s="17">
        <v>32.777248296000003</v>
      </c>
      <c r="O261" s="17">
        <v>3.1904703876</v>
      </c>
      <c r="P261" s="18" t="s">
        <v>15</v>
      </c>
      <c r="Q261" s="14" t="s">
        <v>792</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21" t="s">
        <v>406</v>
      </c>
      <c r="D262" s="19" t="s">
        <v>407</v>
      </c>
      <c r="E262" s="19">
        <v>9</v>
      </c>
      <c r="F262" s="16">
        <v>135.31</v>
      </c>
      <c r="G262" s="16">
        <v>128.68</v>
      </c>
      <c r="H262" s="16">
        <v>122.06</v>
      </c>
      <c r="I262" s="16"/>
      <c r="J262" s="16">
        <v>148.49</v>
      </c>
      <c r="K262" s="16">
        <v>161.72999999999999</v>
      </c>
      <c r="L262" s="16">
        <v>183.16</v>
      </c>
      <c r="M262" s="16"/>
      <c r="N262" s="16">
        <v>68.502669361000002</v>
      </c>
      <c r="O262" s="35">
        <v>5.7147864656999996</v>
      </c>
      <c r="P262" s="19" t="s">
        <v>18</v>
      </c>
      <c r="Q262" s="15" t="s">
        <v>793</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794</v>
      </c>
      <c r="D263" s="18" t="s">
        <v>795</v>
      </c>
      <c r="E263" s="18">
        <v>9</v>
      </c>
      <c r="F263" s="17">
        <v>107.45</v>
      </c>
      <c r="G263" s="17">
        <v>102.06</v>
      </c>
      <c r="H263" s="17">
        <v>96.67</v>
      </c>
      <c r="I263" s="16"/>
      <c r="J263" s="17">
        <v>117.45</v>
      </c>
      <c r="K263" s="17">
        <v>128.22</v>
      </c>
      <c r="L263" s="17">
        <v>145.66</v>
      </c>
      <c r="M263" s="17"/>
      <c r="N263" s="17">
        <v>73.724945714</v>
      </c>
      <c r="O263" s="17">
        <v>1.2877883062000002</v>
      </c>
      <c r="P263" s="18" t="s">
        <v>18</v>
      </c>
      <c r="Q263" s="14" t="s">
        <v>796</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21" t="s">
        <v>797</v>
      </c>
      <c r="D264" s="19" t="s">
        <v>798</v>
      </c>
      <c r="E264" s="19">
        <v>4</v>
      </c>
      <c r="F264" s="16">
        <v>139.07</v>
      </c>
      <c r="G264" s="16">
        <v>128.46</v>
      </c>
      <c r="H264" s="16">
        <v>117.86</v>
      </c>
      <c r="I264" s="16"/>
      <c r="J264" s="16">
        <v>144.05000000000001</v>
      </c>
      <c r="K264" s="16">
        <v>165.25</v>
      </c>
      <c r="L264" s="16">
        <v>199.56</v>
      </c>
      <c r="M264" s="16"/>
      <c r="N264" s="16">
        <v>57.980231334999999</v>
      </c>
      <c r="O264" s="35">
        <v>14.945435584</v>
      </c>
      <c r="P264" s="19" t="s">
        <v>18</v>
      </c>
      <c r="Q264" s="15" t="s">
        <v>799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408</v>
      </c>
      <c r="D265" s="18" t="s">
        <v>409</v>
      </c>
      <c r="E265" s="18">
        <v>3</v>
      </c>
      <c r="F265" s="17">
        <v>186.52</v>
      </c>
      <c r="G265" s="17">
        <v>173.66</v>
      </c>
      <c r="H265" s="17">
        <v>160.81</v>
      </c>
      <c r="I265" s="16"/>
      <c r="J265" s="17">
        <v>188.13</v>
      </c>
      <c r="K265" s="17">
        <v>213.83</v>
      </c>
      <c r="L265" s="17">
        <v>255.42</v>
      </c>
      <c r="M265" s="17"/>
      <c r="N265" s="17">
        <v>43.209415874000001</v>
      </c>
      <c r="O265" s="17">
        <v>848.58572305000007</v>
      </c>
      <c r="P265" s="18" t="s">
        <v>15</v>
      </c>
      <c r="Q265" s="14" t="s">
        <v>800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21" t="s">
        <v>531</v>
      </c>
      <c r="D266" s="19" t="s">
        <v>532</v>
      </c>
      <c r="E266" s="19">
        <v>10</v>
      </c>
      <c r="F266" s="16">
        <v>89.35</v>
      </c>
      <c r="G266" s="16">
        <v>85.25</v>
      </c>
      <c r="H266" s="16">
        <v>81.150000000000006</v>
      </c>
      <c r="I266" s="16"/>
      <c r="J266" s="16">
        <v>96.48</v>
      </c>
      <c r="K266" s="16">
        <v>104.67</v>
      </c>
      <c r="L266" s="16">
        <v>117.94</v>
      </c>
      <c r="M266" s="16"/>
      <c r="N266" s="16">
        <v>67.129864562999998</v>
      </c>
      <c r="O266" s="35">
        <v>1.0951992305</v>
      </c>
      <c r="P266" s="19" t="s">
        <v>18</v>
      </c>
      <c r="Q266" s="15" t="s">
        <v>801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533</v>
      </c>
      <c r="D267" s="18" t="s">
        <v>534</v>
      </c>
      <c r="E267" s="18">
        <v>5</v>
      </c>
      <c r="F267" s="17">
        <v>110.81</v>
      </c>
      <c r="G267" s="17">
        <v>102.08</v>
      </c>
      <c r="H267" s="17">
        <v>93.35</v>
      </c>
      <c r="I267" s="16"/>
      <c r="J267" s="17">
        <v>111.61</v>
      </c>
      <c r="K267" s="17">
        <v>129.06</v>
      </c>
      <c r="L267" s="17">
        <v>157.31</v>
      </c>
      <c r="M267" s="17"/>
      <c r="N267" s="17">
        <v>40.208179764</v>
      </c>
      <c r="O267" s="17">
        <v>13.918926617999999</v>
      </c>
      <c r="P267" s="18" t="s">
        <v>15</v>
      </c>
      <c r="Q267" s="14" t="s">
        <v>802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21" t="s">
        <v>803</v>
      </c>
      <c r="D268" s="19" t="s">
        <v>804</v>
      </c>
      <c r="E268" s="19">
        <v>10</v>
      </c>
      <c r="F268" s="16">
        <v>75.13</v>
      </c>
      <c r="G268" s="16">
        <v>72.17</v>
      </c>
      <c r="H268" s="16">
        <v>69.22</v>
      </c>
      <c r="I268" s="16"/>
      <c r="J268" s="16">
        <v>79.95</v>
      </c>
      <c r="K268" s="16">
        <v>85.85</v>
      </c>
      <c r="L268" s="16">
        <v>95.41</v>
      </c>
      <c r="M268" s="16"/>
      <c r="N268" s="16">
        <v>68.380933290000002</v>
      </c>
      <c r="O268" s="35">
        <v>3.2420128147999998</v>
      </c>
      <c r="P268" s="19" t="s">
        <v>18</v>
      </c>
      <c r="Q268" s="15" t="s">
        <v>805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806</v>
      </c>
      <c r="D269" s="18" t="s">
        <v>807</v>
      </c>
      <c r="E269" s="18">
        <v>7</v>
      </c>
      <c r="F269" s="17">
        <v>36.01</v>
      </c>
      <c r="G269" s="17">
        <v>33.56</v>
      </c>
      <c r="H269" s="17">
        <v>31.11</v>
      </c>
      <c r="I269" s="16"/>
      <c r="J269" s="17">
        <v>43.39</v>
      </c>
      <c r="K269" s="17">
        <v>48.28</v>
      </c>
      <c r="L269" s="17">
        <v>56.2</v>
      </c>
      <c r="M269" s="17"/>
      <c r="N269" s="17">
        <v>61.358594785000001</v>
      </c>
      <c r="O269" s="17">
        <v>1.1764411571</v>
      </c>
      <c r="P269" s="18" t="s">
        <v>18</v>
      </c>
      <c r="Q269" s="14" t="s">
        <v>808</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21" t="s">
        <v>809</v>
      </c>
      <c r="D270" s="19" t="s">
        <v>810</v>
      </c>
      <c r="E270" s="19">
        <v>10</v>
      </c>
      <c r="F270" s="16">
        <v>90.07</v>
      </c>
      <c r="G270" s="16">
        <v>86.37</v>
      </c>
      <c r="H270" s="16">
        <v>82.68</v>
      </c>
      <c r="I270" s="16"/>
      <c r="J270" s="16">
        <v>90.9</v>
      </c>
      <c r="K270" s="16">
        <v>98.28</v>
      </c>
      <c r="L270" s="16">
        <v>110.23</v>
      </c>
      <c r="M270" s="16"/>
      <c r="N270" s="16">
        <v>75.914380750000007</v>
      </c>
      <c r="O270" s="35">
        <v>1.2931857918999998</v>
      </c>
      <c r="P270" s="19" t="s">
        <v>18</v>
      </c>
      <c r="Q270" s="15" t="s">
        <v>811</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812</v>
      </c>
      <c r="D271" s="18" t="s">
        <v>813</v>
      </c>
      <c r="E271" s="18">
        <v>10</v>
      </c>
      <c r="F271" s="17">
        <v>52.82</v>
      </c>
      <c r="G271" s="17">
        <v>50.41</v>
      </c>
      <c r="H271" s="17">
        <v>48</v>
      </c>
      <c r="I271" s="16"/>
      <c r="J271" s="17">
        <v>55.63</v>
      </c>
      <c r="K271" s="17">
        <v>60.44</v>
      </c>
      <c r="L271" s="17">
        <v>68.23</v>
      </c>
      <c r="M271" s="17"/>
      <c r="N271" s="17">
        <v>64.058044429999995</v>
      </c>
      <c r="O271" s="17">
        <v>5.6326800800000001</v>
      </c>
      <c r="P271" s="18" t="s">
        <v>18</v>
      </c>
      <c r="Q271" s="14" t="s">
        <v>814</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21" t="s">
        <v>517</v>
      </c>
      <c r="D272" s="19" t="s">
        <v>518</v>
      </c>
      <c r="E272" s="19">
        <v>10</v>
      </c>
      <c r="F272" s="16">
        <v>96</v>
      </c>
      <c r="G272" s="16">
        <v>84.81</v>
      </c>
      <c r="H272" s="16">
        <v>73.62</v>
      </c>
      <c r="I272" s="16"/>
      <c r="J272" s="16">
        <v>99.51</v>
      </c>
      <c r="K272" s="16">
        <v>121.88</v>
      </c>
      <c r="L272" s="16">
        <v>158.08000000000001</v>
      </c>
      <c r="M272" s="16"/>
      <c r="N272" s="16">
        <v>66.306358594000002</v>
      </c>
      <c r="O272" s="35">
        <v>2.0113768009999999</v>
      </c>
      <c r="P272" s="19" t="s">
        <v>18</v>
      </c>
      <c r="Q272" s="15" t="s">
        <v>815</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410</v>
      </c>
      <c r="D273" s="18" t="s">
        <v>411</v>
      </c>
      <c r="E273" s="18">
        <v>10</v>
      </c>
      <c r="F273" s="17">
        <v>401.3</v>
      </c>
      <c r="G273" s="17">
        <v>382.95</v>
      </c>
      <c r="H273" s="17">
        <v>364.61</v>
      </c>
      <c r="I273" s="16"/>
      <c r="J273" s="17">
        <v>433.61</v>
      </c>
      <c r="K273" s="17">
        <v>470.29</v>
      </c>
      <c r="L273" s="17">
        <v>529.65</v>
      </c>
      <c r="M273" s="17"/>
      <c r="N273" s="17">
        <v>74.659012192999995</v>
      </c>
      <c r="O273" s="17">
        <v>61.916290248999999</v>
      </c>
      <c r="P273" s="18" t="s">
        <v>18</v>
      </c>
      <c r="Q273" s="14" t="s">
        <v>816</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21" t="s">
        <v>412</v>
      </c>
      <c r="D274" s="19" t="s">
        <v>413</v>
      </c>
      <c r="E274" s="19">
        <v>5</v>
      </c>
      <c r="F274" s="16">
        <v>113.69</v>
      </c>
      <c r="G274" s="16">
        <v>87.47</v>
      </c>
      <c r="H274" s="16">
        <v>61.25</v>
      </c>
      <c r="I274" s="16"/>
      <c r="J274" s="16">
        <v>115.78</v>
      </c>
      <c r="K274" s="16">
        <v>168.21</v>
      </c>
      <c r="L274" s="16">
        <v>253.06</v>
      </c>
      <c r="M274" s="16"/>
      <c r="N274" s="16">
        <v>43.919196032000002</v>
      </c>
      <c r="O274" s="35">
        <v>8.881408114800001</v>
      </c>
      <c r="P274" s="19" t="s">
        <v>15</v>
      </c>
      <c r="Q274" s="15" t="s">
        <v>817</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414</v>
      </c>
      <c r="D275" s="18" t="s">
        <v>415</v>
      </c>
      <c r="E275" s="18">
        <v>3</v>
      </c>
      <c r="F275" s="17">
        <v>118.81</v>
      </c>
      <c r="G275" s="17">
        <v>112.24</v>
      </c>
      <c r="H275" s="17">
        <v>105.68</v>
      </c>
      <c r="I275" s="16"/>
      <c r="J275" s="17">
        <v>120.89</v>
      </c>
      <c r="K275" s="17">
        <v>134.01</v>
      </c>
      <c r="L275" s="17">
        <v>155.24</v>
      </c>
      <c r="M275" s="17"/>
      <c r="N275" s="17">
        <v>40.201802897</v>
      </c>
      <c r="O275" s="17">
        <v>300.36195291000001</v>
      </c>
      <c r="P275" s="18" t="s">
        <v>15</v>
      </c>
      <c r="Q275" s="14" t="s">
        <v>818</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21" t="s">
        <v>819</v>
      </c>
      <c r="D276" s="19" t="s">
        <v>820</v>
      </c>
      <c r="E276" s="19">
        <v>3</v>
      </c>
      <c r="F276" s="16">
        <v>67.2</v>
      </c>
      <c r="G276" s="16">
        <v>62.77</v>
      </c>
      <c r="H276" s="16">
        <v>58.35</v>
      </c>
      <c r="I276" s="16"/>
      <c r="J276" s="16">
        <v>67.989999999999995</v>
      </c>
      <c r="K276" s="16">
        <v>76.83</v>
      </c>
      <c r="L276" s="16">
        <v>91.14</v>
      </c>
      <c r="M276" s="16"/>
      <c r="N276" s="16">
        <v>40.827469125999997</v>
      </c>
      <c r="O276" s="35">
        <v>1.5373902318999999</v>
      </c>
      <c r="P276" s="19" t="s">
        <v>15</v>
      </c>
      <c r="Q276" s="15" t="s">
        <v>821</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416</v>
      </c>
      <c r="D277" s="18" t="s">
        <v>417</v>
      </c>
      <c r="E277" s="18">
        <v>3</v>
      </c>
      <c r="F277" s="17">
        <v>195.75</v>
      </c>
      <c r="G277" s="17">
        <v>182.22</v>
      </c>
      <c r="H277" s="17">
        <v>168.7</v>
      </c>
      <c r="I277" s="16"/>
      <c r="J277" s="17">
        <v>197.25</v>
      </c>
      <c r="K277" s="17">
        <v>224.29</v>
      </c>
      <c r="L277" s="17">
        <v>268.05</v>
      </c>
      <c r="M277" s="17"/>
      <c r="N277" s="17">
        <v>43.807137298999997</v>
      </c>
      <c r="O277" s="17">
        <v>204.70049906999998</v>
      </c>
      <c r="P277" s="18" t="s">
        <v>15</v>
      </c>
      <c r="Q277" s="14" t="s">
        <v>822</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21" t="s">
        <v>418</v>
      </c>
      <c r="D278" s="19" t="s">
        <v>419</v>
      </c>
      <c r="E278" s="19">
        <v>3</v>
      </c>
      <c r="F278" s="16">
        <v>135.16</v>
      </c>
      <c r="G278" s="16">
        <v>126.36</v>
      </c>
      <c r="H278" s="16">
        <v>117.57</v>
      </c>
      <c r="I278" s="16"/>
      <c r="J278" s="16">
        <v>139.1</v>
      </c>
      <c r="K278" s="16">
        <v>156.68</v>
      </c>
      <c r="L278" s="16">
        <v>185.14</v>
      </c>
      <c r="M278" s="16"/>
      <c r="N278" s="16">
        <v>40.403580501</v>
      </c>
      <c r="O278" s="35">
        <v>13.603291364999999</v>
      </c>
      <c r="P278" s="19" t="s">
        <v>15</v>
      </c>
      <c r="Q278" s="15" t="s">
        <v>823</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480</v>
      </c>
      <c r="D279" s="18" t="s">
        <v>481</v>
      </c>
      <c r="E279" s="18">
        <v>3</v>
      </c>
      <c r="F279" s="17">
        <v>191.6</v>
      </c>
      <c r="G279" s="17">
        <v>177.74</v>
      </c>
      <c r="H279" s="17">
        <v>163.89</v>
      </c>
      <c r="I279" s="16"/>
      <c r="J279" s="17">
        <v>192.96</v>
      </c>
      <c r="K279" s="17">
        <v>220.66</v>
      </c>
      <c r="L279" s="17">
        <v>265.49</v>
      </c>
      <c r="M279" s="17"/>
      <c r="N279" s="17">
        <v>41.438413408000002</v>
      </c>
      <c r="O279" s="17">
        <v>6.5843706490000002</v>
      </c>
      <c r="P279" s="18" t="s">
        <v>15</v>
      </c>
      <c r="Q279" s="14" t="s">
        <v>824</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21" t="s">
        <v>535</v>
      </c>
      <c r="D280" s="19" t="s">
        <v>536</v>
      </c>
      <c r="E280" s="19">
        <v>3</v>
      </c>
      <c r="F280" s="16">
        <v>62</v>
      </c>
      <c r="G280" s="16">
        <v>58.63</v>
      </c>
      <c r="H280" s="16">
        <v>55.27</v>
      </c>
      <c r="I280" s="16"/>
      <c r="J280" s="16">
        <v>62.82</v>
      </c>
      <c r="K280" s="16">
        <v>69.540000000000006</v>
      </c>
      <c r="L280" s="16">
        <v>80.42</v>
      </c>
      <c r="M280" s="16"/>
      <c r="N280" s="16">
        <v>40.245625717999999</v>
      </c>
      <c r="O280" s="35">
        <v>1.5603842081000001</v>
      </c>
      <c r="P280" s="19" t="s">
        <v>15</v>
      </c>
      <c r="Q280" s="15" t="s">
        <v>825</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420</v>
      </c>
      <c r="D281" s="18" t="s">
        <v>421</v>
      </c>
      <c r="E281" s="18">
        <v>9</v>
      </c>
      <c r="F281" s="17">
        <v>67.33</v>
      </c>
      <c r="G281" s="17">
        <v>64.69</v>
      </c>
      <c r="H281" s="17">
        <v>62.05</v>
      </c>
      <c r="I281" s="16"/>
      <c r="J281" s="17">
        <v>68.099999999999994</v>
      </c>
      <c r="K281" s="17">
        <v>73.37</v>
      </c>
      <c r="L281" s="17">
        <v>81.91</v>
      </c>
      <c r="M281" s="17"/>
      <c r="N281" s="17">
        <v>83.419987395000007</v>
      </c>
      <c r="O281" s="17">
        <v>10.804663941999999</v>
      </c>
      <c r="P281" s="18" t="s">
        <v>18</v>
      </c>
      <c r="Q281" s="14" t="s">
        <v>826</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21" t="s">
        <v>422</v>
      </c>
      <c r="D282" s="19" t="s">
        <v>423</v>
      </c>
      <c r="E282" s="19">
        <v>10</v>
      </c>
      <c r="F282" s="16">
        <v>48.6</v>
      </c>
      <c r="G282" s="16">
        <v>46.27</v>
      </c>
      <c r="H282" s="16">
        <v>43.95</v>
      </c>
      <c r="I282" s="16"/>
      <c r="J282" s="16">
        <v>52.95</v>
      </c>
      <c r="K282" s="16">
        <v>57.59</v>
      </c>
      <c r="L282" s="16">
        <v>65.09</v>
      </c>
      <c r="M282" s="16"/>
      <c r="N282" s="16">
        <v>74.540606840999999</v>
      </c>
      <c r="O282" s="35">
        <v>5.5296916256999999</v>
      </c>
      <c r="P282" s="19" t="s">
        <v>18</v>
      </c>
      <c r="Q282" s="15" t="s">
        <v>827</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424</v>
      </c>
      <c r="D283" s="18" t="s">
        <v>425</v>
      </c>
      <c r="E283" s="18">
        <v>7</v>
      </c>
      <c r="F283" s="17">
        <v>104.2</v>
      </c>
      <c r="G283" s="17">
        <v>95.94</v>
      </c>
      <c r="H283" s="17">
        <v>87.68</v>
      </c>
      <c r="I283" s="16"/>
      <c r="J283" s="17">
        <v>116.42</v>
      </c>
      <c r="K283" s="17">
        <v>132.93</v>
      </c>
      <c r="L283" s="17">
        <v>159.66</v>
      </c>
      <c r="M283" s="17"/>
      <c r="N283" s="17">
        <v>72.001083217000001</v>
      </c>
      <c r="O283" s="17">
        <v>9.9351820824000008</v>
      </c>
      <c r="P283" s="18" t="s">
        <v>18</v>
      </c>
      <c r="Q283" s="14" t="s">
        <v>828</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21" t="s">
        <v>519</v>
      </c>
      <c r="D284" s="19" t="s">
        <v>520</v>
      </c>
      <c r="E284" s="19">
        <v>3</v>
      </c>
      <c r="F284" s="16">
        <v>161.18</v>
      </c>
      <c r="G284" s="16">
        <v>152.75</v>
      </c>
      <c r="H284" s="16">
        <v>144.32</v>
      </c>
      <c r="I284" s="16"/>
      <c r="J284" s="16">
        <v>163</v>
      </c>
      <c r="K284" s="16">
        <v>179.85</v>
      </c>
      <c r="L284" s="16">
        <v>207.12</v>
      </c>
      <c r="M284" s="16"/>
      <c r="N284" s="16">
        <v>41.576930926999999</v>
      </c>
      <c r="O284" s="35">
        <v>1.3371934443</v>
      </c>
      <c r="P284" s="19" t="s">
        <v>15</v>
      </c>
      <c r="Q284" s="15" t="s">
        <v>829</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492</v>
      </c>
      <c r="D285" s="18" t="s">
        <v>493</v>
      </c>
      <c r="E285" s="18">
        <v>3</v>
      </c>
      <c r="F285" s="17">
        <v>131.25</v>
      </c>
      <c r="G285" s="17">
        <v>124.36</v>
      </c>
      <c r="H285" s="17">
        <v>117.48</v>
      </c>
      <c r="I285" s="16"/>
      <c r="J285" s="17">
        <v>132.79</v>
      </c>
      <c r="K285" s="17">
        <v>146.55000000000001</v>
      </c>
      <c r="L285" s="17">
        <v>168.82</v>
      </c>
      <c r="M285" s="17"/>
      <c r="N285" s="17">
        <v>41.625395494000003</v>
      </c>
      <c r="O285" s="17">
        <v>2.5445536510000002</v>
      </c>
      <c r="P285" s="18" t="s">
        <v>15</v>
      </c>
      <c r="Q285" s="14" t="s">
        <v>830</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21" t="s">
        <v>471</v>
      </c>
      <c r="D286" s="19" t="s">
        <v>472</v>
      </c>
      <c r="E286" s="19">
        <v>3</v>
      </c>
      <c r="F286" s="16">
        <v>95.42</v>
      </c>
      <c r="G286" s="16">
        <v>88.93</v>
      </c>
      <c r="H286" s="16">
        <v>82.45</v>
      </c>
      <c r="I286" s="16"/>
      <c r="J286" s="16">
        <v>96.87</v>
      </c>
      <c r="K286" s="16">
        <v>109.83</v>
      </c>
      <c r="L286" s="16">
        <v>130.81</v>
      </c>
      <c r="M286" s="16"/>
      <c r="N286" s="16">
        <v>40.673318756999997</v>
      </c>
      <c r="O286" s="35">
        <v>2.4887668867000001</v>
      </c>
      <c r="P286" s="19" t="s">
        <v>15</v>
      </c>
      <c r="Q286" s="15" t="s">
        <v>831</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t="s">
        <v>832</v>
      </c>
      <c r="D287" s="18" t="s">
        <v>833</v>
      </c>
      <c r="E287" s="18">
        <v>3</v>
      </c>
      <c r="F287" s="17">
        <v>156.01</v>
      </c>
      <c r="G287" s="17">
        <v>145.32</v>
      </c>
      <c r="H287" s="17">
        <v>134.63</v>
      </c>
      <c r="I287" s="16"/>
      <c r="J287" s="17">
        <v>157.15</v>
      </c>
      <c r="K287" s="17">
        <v>178.52</v>
      </c>
      <c r="L287" s="17">
        <v>213.1</v>
      </c>
      <c r="M287" s="17"/>
      <c r="N287" s="17">
        <v>43.760656552</v>
      </c>
      <c r="O287" s="17">
        <v>4.6795019309999999</v>
      </c>
      <c r="P287" s="18" t="s">
        <v>15</v>
      </c>
      <c r="Q287" s="14" t="s">
        <v>834</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21" t="s">
        <v>835</v>
      </c>
      <c r="D288" s="19" t="s">
        <v>836</v>
      </c>
      <c r="E288" s="19">
        <v>3</v>
      </c>
      <c r="F288" s="16">
        <v>340.14</v>
      </c>
      <c r="G288" s="16">
        <v>315.58</v>
      </c>
      <c r="H288" s="16">
        <v>291.02</v>
      </c>
      <c r="I288" s="16"/>
      <c r="J288" s="16">
        <v>342.8</v>
      </c>
      <c r="K288" s="16">
        <v>391.91</v>
      </c>
      <c r="L288" s="16">
        <v>471.38</v>
      </c>
      <c r="M288" s="16"/>
      <c r="N288" s="16">
        <v>44.962519954999998</v>
      </c>
      <c r="O288" s="35">
        <v>4.6861293119000003</v>
      </c>
      <c r="P288" s="19" t="s">
        <v>15</v>
      </c>
      <c r="Q288" s="15" t="s">
        <v>837</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426</v>
      </c>
      <c r="D289" s="18" t="s">
        <v>427</v>
      </c>
      <c r="E289" s="18">
        <v>7</v>
      </c>
      <c r="F289" s="17">
        <v>23.37</v>
      </c>
      <c r="G289" s="17">
        <v>19.649999999999999</v>
      </c>
      <c r="H289" s="17">
        <v>15.93</v>
      </c>
      <c r="I289" s="16"/>
      <c r="J289" s="17">
        <v>31.86</v>
      </c>
      <c r="K289" s="17">
        <v>39.29</v>
      </c>
      <c r="L289" s="17">
        <v>51.32</v>
      </c>
      <c r="M289" s="17"/>
      <c r="N289" s="17">
        <v>63.133785750000001</v>
      </c>
      <c r="O289" s="17">
        <v>3.3042653429</v>
      </c>
      <c r="P289" s="18" t="s">
        <v>18</v>
      </c>
      <c r="Q289" s="14" t="s">
        <v>838</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1" t="s">
        <v>521</v>
      </c>
      <c r="D290" s="19" t="s">
        <v>522</v>
      </c>
      <c r="E290" s="19">
        <v>9</v>
      </c>
      <c r="F290" s="16">
        <v>15.73</v>
      </c>
      <c r="G290" s="16">
        <v>15.1</v>
      </c>
      <c r="H290" s="16">
        <v>14.48</v>
      </c>
      <c r="I290" s="16"/>
      <c r="J290" s="16">
        <v>16.78</v>
      </c>
      <c r="K290" s="16">
        <v>18.02</v>
      </c>
      <c r="L290" s="16">
        <v>20.03</v>
      </c>
      <c r="M290" s="16"/>
      <c r="N290" s="16">
        <v>68.449019070000006</v>
      </c>
      <c r="O290" s="35">
        <v>1.2950447461999999</v>
      </c>
      <c r="P290" s="19" t="s">
        <v>18</v>
      </c>
      <c r="Q290" s="15" t="s">
        <v>839</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483</v>
      </c>
      <c r="D291" s="18" t="s">
        <v>484</v>
      </c>
      <c r="E291" s="18">
        <v>2</v>
      </c>
      <c r="F291" s="17">
        <v>7.42</v>
      </c>
      <c r="G291" s="17">
        <v>6.92</v>
      </c>
      <c r="H291" s="17">
        <v>6.42</v>
      </c>
      <c r="I291" s="16"/>
      <c r="J291" s="17">
        <v>7.49</v>
      </c>
      <c r="K291" s="17">
        <v>8.48</v>
      </c>
      <c r="L291" s="17">
        <v>10.09</v>
      </c>
      <c r="M291" s="17"/>
      <c r="N291" s="17">
        <v>42.894303448999999</v>
      </c>
      <c r="O291" s="17">
        <v>2.2124949476000002</v>
      </c>
      <c r="P291" s="18" t="s">
        <v>15</v>
      </c>
      <c r="Q291" s="14" t="s">
        <v>840</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1" t="s">
        <v>428</v>
      </c>
      <c r="D292" s="19" t="s">
        <v>429</v>
      </c>
      <c r="E292" s="19">
        <v>7</v>
      </c>
      <c r="F292" s="16" t="s">
        <v>35</v>
      </c>
      <c r="G292" s="16" t="s">
        <v>35</v>
      </c>
      <c r="H292" s="16" t="s">
        <v>35</v>
      </c>
      <c r="I292" s="16"/>
      <c r="J292" s="16" t="s">
        <v>35</v>
      </c>
      <c r="K292" s="16" t="s">
        <v>35</v>
      </c>
      <c r="L292" s="16" t="s">
        <v>35</v>
      </c>
      <c r="M292" s="16"/>
      <c r="N292" s="16" t="s">
        <v>35</v>
      </c>
      <c r="O292" s="35" t="s">
        <v>35</v>
      </c>
      <c r="P292" s="19" t="s">
        <v>35</v>
      </c>
      <c r="Q292" s="15" t="s">
        <v>36</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430</v>
      </c>
      <c r="D293" s="18" t="s">
        <v>431</v>
      </c>
      <c r="E293" s="18">
        <v>3</v>
      </c>
      <c r="F293" s="17">
        <v>19.47</v>
      </c>
      <c r="G293" s="17">
        <v>18.100000000000001</v>
      </c>
      <c r="H293" s="17">
        <v>16.739999999999998</v>
      </c>
      <c r="I293" s="16"/>
      <c r="J293" s="17">
        <v>19.63</v>
      </c>
      <c r="K293" s="17">
        <v>22.35</v>
      </c>
      <c r="L293" s="17">
        <v>26.76</v>
      </c>
      <c r="M293" s="17"/>
      <c r="N293" s="17">
        <v>43.502557545000002</v>
      </c>
      <c r="O293" s="17">
        <v>12.904200266</v>
      </c>
      <c r="P293" s="18" t="s">
        <v>15</v>
      </c>
      <c r="Q293" s="14" t="s">
        <v>841</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1" t="s">
        <v>432</v>
      </c>
      <c r="D294" s="19" t="s">
        <v>433</v>
      </c>
      <c r="E294" s="19">
        <v>10</v>
      </c>
      <c r="F294" s="16">
        <v>18.82</v>
      </c>
      <c r="G294" s="16">
        <v>17.82</v>
      </c>
      <c r="H294" s="16">
        <v>16.829999999999998</v>
      </c>
      <c r="I294" s="16"/>
      <c r="J294" s="16">
        <v>19.96</v>
      </c>
      <c r="K294" s="16">
        <v>21.94</v>
      </c>
      <c r="L294" s="16">
        <v>25.16</v>
      </c>
      <c r="M294" s="16"/>
      <c r="N294" s="16">
        <v>81.707168455000001</v>
      </c>
      <c r="O294" s="35">
        <v>12.180408037999999</v>
      </c>
      <c r="P294" s="19" t="s">
        <v>18</v>
      </c>
      <c r="Q294" s="15" t="s">
        <v>842</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434</v>
      </c>
      <c r="D295" s="18" t="s">
        <v>435</v>
      </c>
      <c r="E295" s="18">
        <v>5</v>
      </c>
      <c r="F295" s="17">
        <v>24.46</v>
      </c>
      <c r="G295" s="17">
        <v>22.47</v>
      </c>
      <c r="H295" s="17">
        <v>20.49</v>
      </c>
      <c r="I295" s="16"/>
      <c r="J295" s="17">
        <v>24.71</v>
      </c>
      <c r="K295" s="17">
        <v>28.67</v>
      </c>
      <c r="L295" s="17">
        <v>35.08</v>
      </c>
      <c r="M295" s="17"/>
      <c r="N295" s="17">
        <v>38.676954752999997</v>
      </c>
      <c r="O295" s="17">
        <v>40.346350131999998</v>
      </c>
      <c r="P295" s="18" t="s">
        <v>15</v>
      </c>
      <c r="Q295" s="14" t="s">
        <v>843</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1" t="s">
        <v>537</v>
      </c>
      <c r="D296" s="19" t="s">
        <v>538</v>
      </c>
      <c r="E296" s="19">
        <v>5</v>
      </c>
      <c r="F296" s="16">
        <v>54.56</v>
      </c>
      <c r="G296" s="16">
        <v>49.37</v>
      </c>
      <c r="H296" s="16">
        <v>44.18</v>
      </c>
      <c r="I296" s="16"/>
      <c r="J296" s="16">
        <v>66</v>
      </c>
      <c r="K296" s="16">
        <v>76.37</v>
      </c>
      <c r="L296" s="16">
        <v>93.15</v>
      </c>
      <c r="M296" s="16"/>
      <c r="N296" s="16">
        <v>46.072501961</v>
      </c>
      <c r="O296" s="35">
        <v>2.1109027356999999</v>
      </c>
      <c r="P296" s="19" t="s">
        <v>18</v>
      </c>
      <c r="Q296" s="15" t="s">
        <v>844</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539</v>
      </c>
      <c r="D297" s="18" t="s">
        <v>540</v>
      </c>
      <c r="E297" s="18">
        <v>10</v>
      </c>
      <c r="F297" s="17">
        <v>24.07</v>
      </c>
      <c r="G297" s="17">
        <v>22.62</v>
      </c>
      <c r="H297" s="17">
        <v>21.17</v>
      </c>
      <c r="I297" s="16"/>
      <c r="J297" s="17">
        <v>25.45</v>
      </c>
      <c r="K297" s="17">
        <v>28.34</v>
      </c>
      <c r="L297" s="17">
        <v>33.020000000000003</v>
      </c>
      <c r="M297" s="17"/>
      <c r="N297" s="17">
        <v>81.783532054000005</v>
      </c>
      <c r="O297" s="17">
        <v>1.6591718476000001</v>
      </c>
      <c r="P297" s="18" t="s">
        <v>18</v>
      </c>
      <c r="Q297" s="14" t="s">
        <v>845</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1"/>
      <c r="D298" s="19"/>
      <c r="E298" s="19"/>
      <c r="F298" s="16"/>
      <c r="G298" s="16"/>
      <c r="H298" s="16"/>
      <c r="I298" s="16"/>
      <c r="J298" s="16"/>
      <c r="K298" s="16"/>
      <c r="L298" s="16"/>
      <c r="M298" s="16"/>
      <c r="N298" s="16"/>
      <c r="O298" s="35"/>
      <c r="P298" s="19"/>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8"/>
      <c r="E299" s="18"/>
      <c r="F299" s="17"/>
      <c r="G299" s="17"/>
      <c r="H299" s="17"/>
      <c r="I299" s="16"/>
      <c r="J299" s="17"/>
      <c r="K299" s="17"/>
      <c r="L299" s="17"/>
      <c r="M299" s="17"/>
      <c r="N299" s="17"/>
      <c r="O299" s="17"/>
      <c r="P299" s="18"/>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1"/>
      <c r="D300" s="19"/>
      <c r="E300" s="19"/>
      <c r="F300" s="16"/>
      <c r="G300" s="16"/>
      <c r="H300" s="16"/>
      <c r="I300" s="16"/>
      <c r="J300" s="16"/>
      <c r="K300" s="16"/>
      <c r="L300" s="16"/>
      <c r="M300" s="16"/>
      <c r="N300" s="16"/>
      <c r="O300" s="35"/>
      <c r="P300" s="19"/>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8"/>
      <c r="E301" s="18"/>
      <c r="F301" s="17"/>
      <c r="G301" s="17"/>
      <c r="H301" s="17"/>
      <c r="I301" s="16"/>
      <c r="J301" s="17"/>
      <c r="K301" s="17"/>
      <c r="L301" s="17"/>
      <c r="M301" s="17"/>
      <c r="N301" s="17"/>
      <c r="O301" s="17"/>
      <c r="P301" s="18"/>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1"/>
      <c r="D302" s="19"/>
      <c r="E302" s="19"/>
      <c r="F302" s="16"/>
      <c r="G302" s="16"/>
      <c r="H302" s="16"/>
      <c r="I302" s="16"/>
      <c r="J302" s="16"/>
      <c r="K302" s="16"/>
      <c r="L302" s="16"/>
      <c r="M302" s="16"/>
      <c r="N302" s="16"/>
      <c r="O302" s="35"/>
      <c r="P302" s="19"/>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8"/>
      <c r="E303" s="18"/>
      <c r="F303" s="17"/>
      <c r="G303" s="17"/>
      <c r="H303" s="17"/>
      <c r="I303" s="16"/>
      <c r="J303" s="17"/>
      <c r="K303" s="17"/>
      <c r="L303" s="17"/>
      <c r="M303" s="17"/>
      <c r="N303" s="17"/>
      <c r="O303" s="17"/>
      <c r="P303" s="18"/>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1"/>
      <c r="D304" s="19"/>
      <c r="E304" s="19"/>
      <c r="F304" s="16"/>
      <c r="G304" s="16"/>
      <c r="H304" s="16"/>
      <c r="I304" s="16"/>
      <c r="J304" s="16"/>
      <c r="K304" s="16"/>
      <c r="L304" s="16"/>
      <c r="M304" s="16"/>
      <c r="N304" s="16"/>
      <c r="O304" s="35"/>
      <c r="P304" s="19"/>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8"/>
      <c r="E305" s="18"/>
      <c r="F305" s="17"/>
      <c r="G305" s="17"/>
      <c r="H305" s="17"/>
      <c r="I305" s="16"/>
      <c r="J305" s="17"/>
      <c r="K305" s="17"/>
      <c r="L305" s="17"/>
      <c r="M305" s="17"/>
      <c r="N305" s="17"/>
      <c r="O305" s="17"/>
      <c r="P305" s="18"/>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1"/>
      <c r="D306" s="19"/>
      <c r="E306" s="19"/>
      <c r="F306" s="16"/>
      <c r="G306" s="16"/>
      <c r="H306" s="16"/>
      <c r="I306" s="16"/>
      <c r="J306" s="16"/>
      <c r="K306" s="16"/>
      <c r="L306" s="16"/>
      <c r="M306" s="16"/>
      <c r="N306" s="16"/>
      <c r="O306" s="35"/>
      <c r="P306" s="19"/>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8"/>
      <c r="E307" s="18"/>
      <c r="F307" s="17"/>
      <c r="G307" s="17"/>
      <c r="H307" s="17"/>
      <c r="I307" s="16"/>
      <c r="J307" s="17"/>
      <c r="K307" s="17"/>
      <c r="L307" s="17"/>
      <c r="M307" s="17"/>
      <c r="N307" s="17"/>
      <c r="O307" s="17"/>
      <c r="P307" s="18"/>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1"/>
      <c r="D308" s="19"/>
      <c r="E308" s="19"/>
      <c r="F308" s="16"/>
      <c r="G308" s="16"/>
      <c r="H308" s="16"/>
      <c r="I308" s="16"/>
      <c r="J308" s="16"/>
      <c r="K308" s="16"/>
      <c r="L308" s="16"/>
      <c r="M308" s="16"/>
      <c r="N308" s="16"/>
      <c r="O308" s="35"/>
      <c r="P308" s="19"/>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8"/>
      <c r="E309" s="18"/>
      <c r="F309" s="17"/>
      <c r="G309" s="17"/>
      <c r="H309" s="17"/>
      <c r="I309" s="16"/>
      <c r="J309" s="17"/>
      <c r="K309" s="17"/>
      <c r="L309" s="17"/>
      <c r="M309" s="17"/>
      <c r="N309" s="17"/>
      <c r="O309" s="17"/>
      <c r="P309" s="18"/>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1"/>
      <c r="D310" s="19"/>
      <c r="E310" s="19"/>
      <c r="F310" s="16"/>
      <c r="G310" s="16"/>
      <c r="H310" s="16"/>
      <c r="I310" s="16"/>
      <c r="J310" s="16"/>
      <c r="K310" s="16"/>
      <c r="L310" s="16"/>
      <c r="M310" s="16"/>
      <c r="N310" s="16"/>
      <c r="O310" s="35"/>
      <c r="P310" s="19"/>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8"/>
      <c r="E311" s="18"/>
      <c r="F311" s="17"/>
      <c r="G311" s="17"/>
      <c r="H311" s="17"/>
      <c r="I311" s="16"/>
      <c r="J311" s="17"/>
      <c r="K311" s="17"/>
      <c r="L311" s="17"/>
      <c r="M311" s="17"/>
      <c r="N311" s="17"/>
      <c r="O311" s="17"/>
      <c r="P311" s="18"/>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1"/>
      <c r="D312" s="19"/>
      <c r="E312" s="19"/>
      <c r="F312" s="16"/>
      <c r="G312" s="16"/>
      <c r="H312" s="16"/>
      <c r="I312" s="16"/>
      <c r="J312" s="16"/>
      <c r="K312" s="16"/>
      <c r="L312" s="16"/>
      <c r="M312" s="16"/>
      <c r="N312" s="16"/>
      <c r="O312" s="35"/>
      <c r="P312" s="19"/>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8"/>
      <c r="E313" s="18"/>
      <c r="F313" s="17"/>
      <c r="G313" s="17"/>
      <c r="H313" s="17"/>
      <c r="I313" s="16"/>
      <c r="J313" s="17"/>
      <c r="K313" s="17"/>
      <c r="L313" s="17"/>
      <c r="M313" s="17"/>
      <c r="N313" s="17"/>
      <c r="O313" s="17"/>
      <c r="P313" s="18"/>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1"/>
      <c r="D314" s="19"/>
      <c r="E314" s="19"/>
      <c r="F314" s="16"/>
      <c r="G314" s="16"/>
      <c r="H314" s="16"/>
      <c r="I314" s="16"/>
      <c r="J314" s="16"/>
      <c r="K314" s="16"/>
      <c r="L314" s="16"/>
      <c r="M314" s="16"/>
      <c r="N314" s="16"/>
      <c r="O314" s="35"/>
      <c r="P314" s="19"/>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8"/>
      <c r="E315" s="18"/>
      <c r="F315" s="17"/>
      <c r="G315" s="17"/>
      <c r="H315" s="17"/>
      <c r="I315" s="16"/>
      <c r="J315" s="17"/>
      <c r="K315" s="17"/>
      <c r="L315" s="17"/>
      <c r="M315" s="17"/>
      <c r="N315" s="17"/>
      <c r="O315" s="17"/>
      <c r="P315" s="18"/>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1"/>
      <c r="D316" s="19"/>
      <c r="E316" s="19"/>
      <c r="F316" s="16"/>
      <c r="G316" s="16"/>
      <c r="H316" s="16"/>
      <c r="I316" s="16"/>
      <c r="J316" s="16"/>
      <c r="K316" s="16"/>
      <c r="L316" s="16"/>
      <c r="M316" s="16"/>
      <c r="N316" s="16"/>
      <c r="O316" s="35"/>
      <c r="P316" s="19"/>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8"/>
      <c r="E317" s="18"/>
      <c r="F317" s="17"/>
      <c r="G317" s="17"/>
      <c r="H317" s="17"/>
      <c r="I317" s="16"/>
      <c r="J317" s="17"/>
      <c r="K317" s="17"/>
      <c r="L317" s="17"/>
      <c r="M317" s="17"/>
      <c r="N317" s="17"/>
      <c r="O317" s="17"/>
      <c r="P317" s="18"/>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1"/>
      <c r="D318" s="19"/>
      <c r="E318" s="19"/>
      <c r="F318" s="16"/>
      <c r="G318" s="16"/>
      <c r="H318" s="16"/>
      <c r="I318" s="16"/>
      <c r="J318" s="16"/>
      <c r="K318" s="16"/>
      <c r="L318" s="16"/>
      <c r="M318" s="16"/>
      <c r="N318" s="16"/>
      <c r="O318" s="35"/>
      <c r="P318" s="19"/>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2026-04-23T22:21:40Z</cp:lastPrinted>
  <dcterms:created xsi:type="dcterms:W3CDTF">2020-05-21T15:06:06Z</dcterms:created>
  <dcterms:modified xsi:type="dcterms:W3CDTF">2026-04-24T22:44:24Z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1459466941</vt:lpwstr>
  </property>
  <property fmtid="{D5CDD505-2E9C-101B-9397-08002B2CF9AE}" pid="3" name="EcoUpdateMessage">
    <vt:lpwstr>2026/03/31-23:29:01</vt:lpwstr>
  </property>
  <property fmtid="{D5CDD505-2E9C-101B-9397-08002B2CF9AE}" pid="4" name="EcoUpdateStatus">
    <vt:lpwstr>2026-03-31=BRA:St,ME,Fd,TP;USA:St,ME;ARG:St,ME,TP;MEX:St,ME,Fd;CHL:St,ME;PER:St,ME,Fd;SAU:St|2022-10-17=USA:TP|2026-03-30=ARG:Fd;MEX:TP;CHL:Fd;GBR:St,ME;COL:St,ME|2021-11-17=CHL:TP|2014-02-26=VEN:St|2002-11-08=JPN:St|2016-08-18=NNN:St|2026-03-26=COL:Fd|2026-03-04=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