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xpcorretora-my.sharepoint.com/personal/gilberto_coelho_xpi_com_br/Documents/Documentos/giba/"/>
    </mc:Choice>
  </mc:AlternateContent>
  <xr:revisionPtr revIDLastSave="143" documentId="14_{82F6EE54-92E6-4E2A-995E-828A4F459A9B}" xr6:coauthVersionLast="47" xr6:coauthVersionMax="47" xr10:uidLastSave="{5A246BE8-0084-4EA9-873E-2552453873A5}"/>
  <bookViews>
    <workbookView xWindow="-108" yWindow="-108" windowWidth="23256" windowHeight="13176"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6" i="1" l="1"/>
  <c r="V16" i="1" s="1"/>
  <c r="W7" i="1"/>
  <c r="V7" i="1"/>
  <c r="Y7" i="1" l="1"/>
  <c r="V8" i="1" s="1"/>
  <c r="W8" i="1" l="1"/>
</calcChain>
</file>

<file path=xl/sharedStrings.xml><?xml version="1.0" encoding="utf-8"?>
<sst xmlns="http://schemas.openxmlformats.org/spreadsheetml/2006/main" count="1152" uniqueCount="825">
  <si>
    <t>Ativos</t>
  </si>
  <si>
    <t>Suportes</t>
  </si>
  <si>
    <t>Suportes e Resistências</t>
  </si>
  <si>
    <t>Atualizado em 08junho2020</t>
  </si>
  <si>
    <t>A</t>
  </si>
  <si>
    <t>Resistências</t>
  </si>
  <si>
    <t>IFR</t>
  </si>
  <si>
    <t>Vol$m</t>
  </si>
  <si>
    <t>Tend.</t>
  </si>
  <si>
    <t xml:space="preserve">Disclaimer: </t>
  </si>
  <si>
    <t>Análise do Ativo</t>
  </si>
  <si>
    <t>Altas</t>
  </si>
  <si>
    <t>Baixas</t>
  </si>
  <si>
    <r>
      <t xml:space="preserve">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            </t>
    </r>
    <r>
      <rPr>
        <b/>
        <sz val="10"/>
        <color rgb="FF595959"/>
        <rFont val="Arial"/>
        <family val="2"/>
      </rPr>
      <t>Nota tecnica é uma escala de 0 a 10 aonde são adicionados pontos para sinais altistas com médias móveis de 200 e 21 dias, assim como para padrões de IFR e volume.</t>
    </r>
  </si>
  <si>
    <t>Nota Téc.</t>
  </si>
  <si>
    <t>Nota media</t>
  </si>
  <si>
    <t>3tentos</t>
  </si>
  <si>
    <t>TTEN3</t>
  </si>
  <si>
    <t>Baixa</t>
  </si>
  <si>
    <t>TTEN3 está em tendência de baixa no curto prazo e abaixo de 14,86 projetaria de 13,84 a 12,82. Tem resistências em 15,2  e 17,23.</t>
  </si>
  <si>
    <t>Abc Brasil</t>
  </si>
  <si>
    <t>ABCB4</t>
  </si>
  <si>
    <t>ABCB4 está em tendência de baixa no curto prazo e abaixo de 24,66 projetaria de 23 a 21,35. Tem resistências em 25,18  e 28,48.</t>
  </si>
  <si>
    <t>Advanced Micro Devices, Inc</t>
  </si>
  <si>
    <t>A1MD34</t>
  </si>
  <si>
    <t>Alta</t>
  </si>
  <si>
    <t>A1MD34 está em tendência de alta no curto prazo e acima de 220,26 projetaria de 280,35 a 377,59. Tem suportes em 193 e 162,95. O IFR sobrecomprado alerta realizações se perder 193.</t>
  </si>
  <si>
    <t>Alibaba Group Holding Ltd</t>
  </si>
  <si>
    <t>BABA34</t>
  </si>
  <si>
    <t>BABA34 está em tendência de baixa no curto prazo e abaixo de 23,01 projetaria de 19,12 a 15,23. Tem resistências em 23,35  e 31,12.</t>
  </si>
  <si>
    <t>Allied</t>
  </si>
  <si>
    <t>ALLD3</t>
  </si>
  <si>
    <t>ALLD3 está em tendência de baixa no curto prazo e abaixo de 6,39 projetaria de 5,82 a 5,25. Tem resistências em 6,61  e 7,74. O IFR sobrevendido alerta para recuperações se superar 6,61</t>
  </si>
  <si>
    <t>Allos</t>
  </si>
  <si>
    <t>ALOS3</t>
  </si>
  <si>
    <t>ALOS3 está em tendência de baixa no curto prazo e abaixo de 30,61 projetaria de 28,43 a 26,26. Tem resistências em 31,13  e 35,47.</t>
  </si>
  <si>
    <t>Alpargatas</t>
  </si>
  <si>
    <t>ALPA4</t>
  </si>
  <si>
    <t>ALPA4 está em tendência de baixa no curto prazo e abaixo de 11,63 projetaria de 10,01 a 8,39. Tem resistências em 12,15  e 15,38.</t>
  </si>
  <si>
    <t>Alphabet Inc</t>
  </si>
  <si>
    <t>GOGL34</t>
  </si>
  <si>
    <t>GOGL34 está em tendência de alta no curto prazo e acima de 152,42 projetaria de 172,96 a 206,21. Tem suportes em 143,83 e 133,55. O padrão de volume favorece a alta. O IFR sobrecomprado alerta realizações se perder 143,83.</t>
  </si>
  <si>
    <t>Alupar</t>
  </si>
  <si>
    <t>ALUP11</t>
  </si>
  <si>
    <t>ALUP11 está em tendência de baixa no curto prazo e abaixo de 34,25 projetaria de 32,29 a 30,33. Tem resistências em 35,02  e 38,93.</t>
  </si>
  <si>
    <t>Amazon.Com, Inc</t>
  </si>
  <si>
    <t>AMZO34</t>
  </si>
  <si>
    <t>AMZO34 está em tendência de alta no curto prazo e acima de 66,8 projetaria de 76,5 a 92,2. Tem suportes em 64,03 e 59,17. O IFR sobrecomprado alerta realizações se perder 64,03.</t>
  </si>
  <si>
    <t>Ambev S/A</t>
  </si>
  <si>
    <t>ABEV3</t>
  </si>
  <si>
    <t>ABEV3 está em tendência de baixa no curto prazo e abaixo de 14,4 projetaria de 13,34 a 12,28. Tem resistências em 14,63  e 16,74. O IFR sobrevendido alerta para recuperações se superar 14,63</t>
  </si>
  <si>
    <t>Americanas</t>
  </si>
  <si>
    <t>AMER3</t>
  </si>
  <si>
    <t>AMER3 está em tendência de baixa no curto prazo e abaixo de 5,91 projetaria de 4,89 a 3,87. Tem resistências em 6,19  e 8,22.</t>
  </si>
  <si>
    <t>Anima</t>
  </si>
  <si>
    <t>ANIM3</t>
  </si>
  <si>
    <t>ANIM3 está em tendência de baixa no curto prazo e abaixo de 3,87 projetaria de 3,21 a 2,56. Tem resistências em 4,14  e 5,44.</t>
  </si>
  <si>
    <t>Apple Inc</t>
  </si>
  <si>
    <t>AAPL34</t>
  </si>
  <si>
    <t>AAPL34 está em tendência de alta no curto prazo e acima de 76,43 projetaria de 84,47 a 97,48. Tem suportes em 67,01 e 62,98. O padrão de volume favorece a alta.</t>
  </si>
  <si>
    <t>Armac</t>
  </si>
  <si>
    <t>ARML3</t>
  </si>
  <si>
    <t>ARML3 está em tendência de baixa no curto prazo e abaixo de 4,84 projetaria de 4,04 a 3,24. Tem resistências em 5,1  e 6,69.</t>
  </si>
  <si>
    <t>Asml Holding Nv</t>
  </si>
  <si>
    <t>ASML34</t>
  </si>
  <si>
    <t>ASML34 está em tendência de baixa no curto prazo e abaixo de 124,5 projetaria de 112,68 a 100,87. Tem resistências em 127,5  e 151,12.</t>
  </si>
  <si>
    <t>Assai</t>
  </si>
  <si>
    <t>ASAI3</t>
  </si>
  <si>
    <t>ASAI3 está em tendência de baixa no curto prazo e abaixo de 8,88 projetaria de 7,85 a 6,82. Tem resistências em 9,44  e 11,49.</t>
  </si>
  <si>
    <t>Aura 360</t>
  </si>
  <si>
    <t>AURA33</t>
  </si>
  <si>
    <t>AURA33 está em tendência de baixa no curto prazo e abaixo de 136,62 projetaria de 107,15 a 77,69. Tem resistências em 141,78  e 200,7.</t>
  </si>
  <si>
    <t>Auren</t>
  </si>
  <si>
    <t>AURE3</t>
  </si>
  <si>
    <t>AURE3 está em tendência de alta no curto prazo e acima de 14,66 projetaria de 17 a 20,8. Tem suportes em 13,5 e 12,32.</t>
  </si>
  <si>
    <t>Axia Energia</t>
  </si>
  <si>
    <t>AXIA3</t>
  </si>
  <si>
    <t>AXIA3 está em tendência de baixa no curto prazo e abaixo de 61,05 projetaria de 55,17 a 49,3. Tem resistências em 62,2  e 73,94.</t>
  </si>
  <si>
    <t>AXIA6</t>
  </si>
  <si>
    <t>AXIA6 está em tendência de baixa no curto prazo e abaixo de 67,04 projetaria de 59,92 a 52,81. Tem resistências em 68,31  e 82,53.</t>
  </si>
  <si>
    <t>AXIA7</t>
  </si>
  <si>
    <t>AXIA7 está em tendência de baixa no curto prazo e abaixo de 58,43 projetaria de 52,84 a 47,26. Tem resistências em 59,32  e 70,48.</t>
  </si>
  <si>
    <t>Azzas 2154</t>
  </si>
  <si>
    <t>AZZA3</t>
  </si>
  <si>
    <t>AZZA3 está em tendência de baixa no curto prazo e abaixo de 21,45 projetaria de 18,82 a 16,2. Tem resistências em 22,1  e 27,34.</t>
  </si>
  <si>
    <t>B3</t>
  </si>
  <si>
    <t>B3SA3</t>
  </si>
  <si>
    <t>B3SA3 está em tendência de baixa no curto prazo e abaixo de 18,07 projetaria de 15,8 a 13,53. Tem resistências em 18,54  e 23,07.</t>
  </si>
  <si>
    <t>Banco BMG</t>
  </si>
  <si>
    <t>BMGB4</t>
  </si>
  <si>
    <t>BMGB4 está em tendência de baixa no curto prazo e abaixo de 5,3 projetaria de 4,89 a 4,49. Tem resistências em 5,45  e 6,25.</t>
  </si>
  <si>
    <t>Bank Of America Corp</t>
  </si>
  <si>
    <t>BOAC34</t>
  </si>
  <si>
    <t>BOAC34 está em tendência de alta no curto prazo e acima de 78,01 projetaria de 89,05 a 106,93. Tem suportes em 65,41 e 59,88.</t>
  </si>
  <si>
    <t>Banrisul</t>
  </si>
  <si>
    <t>BRSR6</t>
  </si>
  <si>
    <t>BRSR6 está em tendência de baixa no curto prazo e abaixo de 15,46 projetaria de 14,06 a 12,66. Tem resistências em 15,98  e 18,77.</t>
  </si>
  <si>
    <t>BBSeguridade</t>
  </si>
  <si>
    <t>BBSE3</t>
  </si>
  <si>
    <t>BBSE3 está em tendência de baixa no curto prazo e abaixo de 33,81 projetaria de 32,41 a 31,02. Tem resistências em 34,16  e 36,94.</t>
  </si>
  <si>
    <t>Bemobi Tech</t>
  </si>
  <si>
    <t>BMOB3</t>
  </si>
  <si>
    <t>BMOB3 está em tendência de baixa no curto prazo e abaixo de 25,7 projetaria de 23,34 a 20,99. Tem resistências em 26,38  e 31,08.</t>
  </si>
  <si>
    <t>Berkshire Hathaway Inc</t>
  </si>
  <si>
    <t>BERK34</t>
  </si>
  <si>
    <t>BERK34 está em tendência de baixa no curto prazo e abaixo de 118,35 projetaria de 110,81 a 103,28. Tem resistências em 120,19  e 135,25.</t>
  </si>
  <si>
    <t>Blau</t>
  </si>
  <si>
    <t>BLAU3</t>
  </si>
  <si>
    <t>BLAU3 está em tendência de baixa no curto prazo e abaixo de 9,96 projetaria de 8,97 a 7,99. Tem resistências em 10,24  e 12,2. O IFR sobrevendido alerta para recuperações se superar 10,24</t>
  </si>
  <si>
    <t>Boa Safra</t>
  </si>
  <si>
    <t>SOJA3</t>
  </si>
  <si>
    <t>SOJA3 está em tendência de baixa no curto prazo e abaixo de 6,88 projetaria de 6,11 a 5,35. Tem resistências em 7,05  e 8,57.</t>
  </si>
  <si>
    <t>BR Partners</t>
  </si>
  <si>
    <t>BRBI11</t>
  </si>
  <si>
    <t>BRBI11 está em tendência de baixa no curto prazo e abaixo de 18,06 projetaria de 16,8 a 15,54. Tem resistências em 18,39  e 20,9.</t>
  </si>
  <si>
    <t>Bradesco</t>
  </si>
  <si>
    <t>BBDC3</t>
  </si>
  <si>
    <t>BBDC3 está em tendência de baixa no curto prazo e abaixo de 16,66 projetaria de 15,51 a 14,36. Tem resistências em 16,94  e 19,23.</t>
  </si>
  <si>
    <t>BBDC4</t>
  </si>
  <si>
    <t>BBDC4 está em tendência de baixa no curto prazo e abaixo de 19,35 projetaria de 18,01 a 16,67. Tem resistências em 19,65  e 22,32.</t>
  </si>
  <si>
    <t>Bradespar</t>
  </si>
  <si>
    <t>BRAP4</t>
  </si>
  <si>
    <t>BRAP4 está em tendência de baixa no curto prazo e abaixo de 23,49 projetaria de 21,7 a 19,92. Tem resistências em 23,8  e 27,36.</t>
  </si>
  <si>
    <t>Brasil</t>
  </si>
  <si>
    <t>BBAS3</t>
  </si>
  <si>
    <t>BBAS3 está em tendência de baixa no curto prazo e abaixo de 22,25 projetaria de 20,11 a 17,97. Tem resistências em 22,66  e 26,93. O IFR sobrevendido alerta para recuperações se superar 22,66</t>
  </si>
  <si>
    <t>Brasilagro</t>
  </si>
  <si>
    <t>AGRO3</t>
  </si>
  <si>
    <t>AGRO3 está em tendência de baixa no curto prazo e abaixo de 18,75 projetaria de 17,51 a 16,27. Tem resistências em 19,19  e 21,66. O IFR sobrevendido alerta para recuperações se superar 19,19</t>
  </si>
  <si>
    <t>Braskem</t>
  </si>
  <si>
    <t>BRKM5</t>
  </si>
  <si>
    <t>BRKM5 está em tendência de baixa no curto prazo e abaixo de 8,23 projetaria de 6,29 a 4,36. Tem resistências em 8,63  e 12,49.</t>
  </si>
  <si>
    <t>Brava</t>
  </si>
  <si>
    <t>BRAV3</t>
  </si>
  <si>
    <t>BRAV3 está em tendência de baixa no curto prazo e abaixo de 18,79 projetaria de 16,5 a 14,21. Tem resistências em 19,27  e 23,84.</t>
  </si>
  <si>
    <t>Broadcom Inc</t>
  </si>
  <si>
    <t>AVGO34</t>
  </si>
  <si>
    <t>AVGO34 está em tendência de alta no curto prazo e acima de 30,52 projetaria de 35,92 a 44,66. Tem suportes em 28,12 e 25,41.</t>
  </si>
  <si>
    <t>Btgp Banco</t>
  </si>
  <si>
    <t>BPAC11</t>
  </si>
  <si>
    <t>BPAC11 está em tendência de baixa no curto prazo e abaixo de 58,99 projetaria de 54,7 a 50,41. Tem resistências em 60,28  e 68,85.</t>
  </si>
  <si>
    <t>Caixa Seguri</t>
  </si>
  <si>
    <t>CXSE3</t>
  </si>
  <si>
    <t>CXSE3 está em tendência de baixa no curto prazo e abaixo de 18,03 projetaria de 16,69 a 15,36. Tem resistências em 18,25  e 20,91.</t>
  </si>
  <si>
    <t>Camil</t>
  </si>
  <si>
    <t>CAML3</t>
  </si>
  <si>
    <t>CAML3 está em tendência de baixa no curto prazo e abaixo de 6,19 projetaria de 5,56 a 4,93. Tem resistências em 6,44  e 7,69.</t>
  </si>
  <si>
    <t>Casas Bahia</t>
  </si>
  <si>
    <t>BHIA3</t>
  </si>
  <si>
    <t>BHIA3 está em tendência de baixa no curto prazo e abaixo de 2,66 projetaria de 2,35 a 2,04. Tem resistências em 2,71  e 3,32.</t>
  </si>
  <si>
    <t>Cba</t>
  </si>
  <si>
    <t>CBAV3</t>
  </si>
  <si>
    <t>CBAV3 está em tendência de alta no curto prazo e acima de 10,69 projetaria de 13,06 a 16,9. Tem suportes em 10,6 e 9,41.</t>
  </si>
  <si>
    <t>Cea Modas</t>
  </si>
  <si>
    <t>CEAB3</t>
  </si>
  <si>
    <t>CEAB3 está em tendência de baixa no curto prazo e abaixo de 10,91 projetaria de 9,55 a 8,19. Tem resistências em 11,35  e 14,06.</t>
  </si>
  <si>
    <t>Cemig</t>
  </si>
  <si>
    <t>CMIG3</t>
  </si>
  <si>
    <t>CMIG3 está em tendência de baixa no curto prazo e abaixo de 16,45 projetaria de 14,51 a 12,58. Tem resistências em 16,74  e 20,6. O IFR sobrevendido alerta para recuperações se superar 16,74</t>
  </si>
  <si>
    <t>CMIG4</t>
  </si>
  <si>
    <t>CMIG4 está em tendência de baixa no curto prazo e abaixo de 12,61 projetaria de 11,54 a 10,47. Tem resistências em 12,8  e 14,93.</t>
  </si>
  <si>
    <t>Chevron Corp</t>
  </si>
  <si>
    <t>CHVX34</t>
  </si>
  <si>
    <t>CHVX34 está em tendência de baixa no curto prazo e abaixo de 92,6 projetaria de 83,04 a 73,49. Tem resistências em 94,8  e 113,9.</t>
  </si>
  <si>
    <t>Coca Cola Co</t>
  </si>
  <si>
    <t>COCA34</t>
  </si>
  <si>
    <t>COCA34 está em tendência de alta no curto prazo e acima de 70,3 projetaria de 76,56 a 86,69. Tem suportes em 64,56 e 61,42. O padrão de volume favorece a alta.</t>
  </si>
  <si>
    <t>Cogna ON</t>
  </si>
  <si>
    <t>COGN3</t>
  </si>
  <si>
    <t>COGN3 está em tendência de baixa no curto prazo e abaixo de 2,82 projetaria de 2,19 a 1,57. Tem resistências em 2,92  e 4,16.</t>
  </si>
  <si>
    <t>Coinbase Global, Inc</t>
  </si>
  <si>
    <t>C2OI34</t>
  </si>
  <si>
    <t>C2OI34 está em tendência de alta no curto prazo e acima de 56,5 projetaria de 73,47 a 100,94. Tem suportes em 37,71 e 29,22.</t>
  </si>
  <si>
    <t>Copasa</t>
  </si>
  <si>
    <t>CSMG3</t>
  </si>
  <si>
    <t>CSMG3 está em tendência de baixa no curto prazo e abaixo de 54,65 projetaria de 48,75 a 42,85. Tem resistências em 55,77  e 67,56.</t>
  </si>
  <si>
    <t>Copel</t>
  </si>
  <si>
    <t>CPLE3</t>
  </si>
  <si>
    <t>CPLE3 está em tendência de baixa no curto prazo e abaixo de 15,87 projetaria de 14,26 a 12,66. Tem resistências em 16,13  e 19,33.</t>
  </si>
  <si>
    <t>Cosan</t>
  </si>
  <si>
    <t>CSAN3</t>
  </si>
  <si>
    <t>CSAN3 está em tendência de baixa no curto prazo e abaixo de 4,95 projetaria de 4,33 a 3,72. Tem resistências em 5,24  e 6,46.</t>
  </si>
  <si>
    <t>CPFL Energia</t>
  </si>
  <si>
    <t>CPFE3</t>
  </si>
  <si>
    <t>CPFE3 está em tendência de baixa no curto prazo e abaixo de 51,44 projetaria de 47,82 a 44,21. Tem resistências em 52,79  e 60,01.</t>
  </si>
  <si>
    <t>Cruzeiro Edu</t>
  </si>
  <si>
    <t>CSED3</t>
  </si>
  <si>
    <t>CSED3 está em tendência de baixa no curto prazo e abaixo de 5,51 projetaria de 4,87 a 4,23. Tem resistências em 5,64  e 6,91.</t>
  </si>
  <si>
    <t>Csn Mineracao</t>
  </si>
  <si>
    <t>CMIN3</t>
  </si>
  <si>
    <t>CMIN3 está em tendência de baixa no curto prazo e abaixo de 4,67 projetaria de 4,09 a 3,52. Tem resistências em 4,73  e 5,87.</t>
  </si>
  <si>
    <t>Cury S/A</t>
  </si>
  <si>
    <t>CURY3</t>
  </si>
  <si>
    <t>CURY3 está em tendência de baixa no curto prazo e abaixo de 29,36 projetaria de 25,52 a 21,69. Tem resistências em 30,06  e 37,72. O IFR sobrevendido alerta para recuperações se superar 30,06</t>
  </si>
  <si>
    <t>Cvc Brasil</t>
  </si>
  <si>
    <t>CVCB3</t>
  </si>
  <si>
    <t>CVCB3 está em tendência de baixa no curto prazo e abaixo de 1,93 projetaria de 1,63 a 1,33. Tem resistências em 1,98  e 2,57.</t>
  </si>
  <si>
    <t>Cyrela Realt</t>
  </si>
  <si>
    <t>CYRE3</t>
  </si>
  <si>
    <t>CYRE3 está em tendência de baixa no curto prazo e abaixo de 23,95 projetaria de 21,36 a 18,77. Tem resistências em 24,72  e 29,89. O IFR sobrevendido alerta para recuperações se superar 24,72</t>
  </si>
  <si>
    <t>CYRE4</t>
  </si>
  <si>
    <t>CYRE4 está em tendência de baixa no curto prazo e abaixo de 21,69 projetaria de 18,84 a 15,99. Tem resistências em 22,54  e 28,23. O IFR sobrevendido alerta para recuperações se superar 22,54</t>
  </si>
  <si>
    <t>Dasa</t>
  </si>
  <si>
    <t>DASA3</t>
  </si>
  <si>
    <t>DASA3 está em tendência de alta no curto prazo e acima de 4,77 projetaria de 6,25 a 8,66. Tem suportes em 3,02 e 2,27.</t>
  </si>
  <si>
    <t>Desktopsigma</t>
  </si>
  <si>
    <t>DESK3</t>
  </si>
  <si>
    <t>DESK3 está em tendência de alta no curto prazo e acima de 18,76 projetaria de 22,85 a 29,47. Tem suportes em 18,06 e 16,01.</t>
  </si>
  <si>
    <t>Dexco</t>
  </si>
  <si>
    <t>DXCO3</t>
  </si>
  <si>
    <t>DXCO3 está em tendência de baixa no curto prazo e abaixo de 5,13 projetaria de 4,58 a 4,03. Tem resistências em 5,25  e 6,34.</t>
  </si>
  <si>
    <t>Dimed</t>
  </si>
  <si>
    <t>PNVL3</t>
  </si>
  <si>
    <t>PNVL3 está em tendência de baixa no curto prazo e abaixo de 13,14 projetaria de 11,52 a 9,9. Tem resistências em 13,48  e 16,71. O IFR sobrevendido alerta para recuperações se superar 13,48</t>
  </si>
  <si>
    <t>Direcional</t>
  </si>
  <si>
    <t>DIRR3</t>
  </si>
  <si>
    <t>DIRR3 está em tendência de baixa no curto prazo e abaixo de 12,74 projetaria de 11,37 a 10. Tem resistências em 13,15  e 15,88.</t>
  </si>
  <si>
    <t>Ecorodovias</t>
  </si>
  <si>
    <t>ECOR3</t>
  </si>
  <si>
    <t>ECOR3 está em tendência de baixa no curto prazo e abaixo de 8,8 projetaria de 7,38 a 5,97. Tem resistências em 9,02  e 11,84.</t>
  </si>
  <si>
    <t>Eli Lilly And Company</t>
  </si>
  <si>
    <t>LILY34</t>
  </si>
  <si>
    <t>LILY34 está em tendência de baixa no curto prazo e abaixo de 143,6 projetaria de 125,25 a 106,9. Tem resistências em 146,54  e 183,23. O IFR sobrevendido alerta para recuperações se superar 146,54</t>
  </si>
  <si>
    <t>Emae</t>
  </si>
  <si>
    <t>EMAE3</t>
  </si>
  <si>
    <t/>
  </si>
  <si>
    <t>Restrita</t>
  </si>
  <si>
    <t>Embraer</t>
  </si>
  <si>
    <t>EMBJ3</t>
  </si>
  <si>
    <t>EMBJ3 está em tendência de baixa no curto prazo e abaixo de 77,07 projetaria de 66,75 a 56,44. Tem resistências em 78,95  e 99,57.</t>
  </si>
  <si>
    <t>Energisa</t>
  </si>
  <si>
    <t>ENGI11</t>
  </si>
  <si>
    <t>ENGI11 está em tendência de baixa no curto prazo e abaixo de 53,09 projetaria de 49,03 a 44,98. Tem resistências em 53,93  e 62,03.</t>
  </si>
  <si>
    <t>Eneva</t>
  </si>
  <si>
    <t>ENEV3</t>
  </si>
  <si>
    <t>ENEV3 está em tendência de alta no curto prazo e acima de 28,12 projetaria de 34,55 a 44,97. Tem suportes em 26,67 e 23,45.</t>
  </si>
  <si>
    <t>Engie Brasil</t>
  </si>
  <si>
    <t>EGIE3</t>
  </si>
  <si>
    <t>EGIE3 está em tendência de baixa no curto prazo e abaixo de 34,77 projetaria de 31,94 a 29,12. Tem resistências em 35,83  e 41,47.</t>
  </si>
  <si>
    <t>Equatorial</t>
  </si>
  <si>
    <t>EQTL3</t>
  </si>
  <si>
    <t>EQTL3 está em tendência de baixa no curto prazo e abaixo de 42,38 projetaria de 39,45 a 36,53. Tem resistências em 42,95  e 48,79.</t>
  </si>
  <si>
    <t>Even</t>
  </si>
  <si>
    <t>EVEN3</t>
  </si>
  <si>
    <t>EVEN3 está em tendência de baixa no curto prazo e abaixo de 6,35 projetaria de 5,67 a 4,99. Tem resistências em 6,54  e 7,89.</t>
  </si>
  <si>
    <t>Exxon Mobil Corp</t>
  </si>
  <si>
    <t>EXXO34</t>
  </si>
  <si>
    <t>EXXO34 está em tendência de baixa no curto prazo e abaixo de 93,47 projetaria de 82,37 a 71,27. Tem resistências em 95,1  e 117,29.</t>
  </si>
  <si>
    <t>Eztec</t>
  </si>
  <si>
    <t>EZTC3</t>
  </si>
  <si>
    <t>EZTC3 está em tendência de baixa no curto prazo e abaixo de 14,16 projetaria de 13,08 a 12,01. Tem resistências em 14,63  e 16,77.</t>
  </si>
  <si>
    <t>Ferbasa</t>
  </si>
  <si>
    <t>FESA4</t>
  </si>
  <si>
    <t>FESA4 está em tendência de baixa no curto prazo e abaixo de 7,6 projetaria de 6,92 a 6,24. Tem resistências em 7,92  e 9,27.</t>
  </si>
  <si>
    <t>Fleury</t>
  </si>
  <si>
    <t>FLRY3</t>
  </si>
  <si>
    <t>FLRY3 está em tendência de baixa no curto prazo e abaixo de 15,72 projetaria de 14,66 a 13,6. Tem resistências em 16,03  e 18,14.</t>
  </si>
  <si>
    <t>Fras-Le</t>
  </si>
  <si>
    <t>FRAS3</t>
  </si>
  <si>
    <t>FRAS3 está em tendência de baixa no curto prazo e abaixo de 21,05 projetaria de 19,51 a 17,98. Tem resistências em 21,82  e 24,88.</t>
  </si>
  <si>
    <t>Freeport-Mcmoran Inc</t>
  </si>
  <si>
    <t>FCXO34</t>
  </si>
  <si>
    <t>FCXO34 está em tendência de baixa no curto prazo e abaixo de 96,5 projetaria de 87,13 a 77,77. Tem resistências em 99,51  e 118,23. O IFR sobrevendido alerta para recuperações se superar 99,51</t>
  </si>
  <si>
    <t>Gafisa</t>
  </si>
  <si>
    <t>GFSA3</t>
  </si>
  <si>
    <t>GFSA3 está em tendência de baixa no curto prazo e abaixo de 1,3 projetaria de 0,02 a -1,25. Tem resistências em 1,33  e 3,88. O IFR sobrevendido alerta para recuperações se superar 1,33</t>
  </si>
  <si>
    <t>Gerdau</t>
  </si>
  <si>
    <t>GGBR4</t>
  </si>
  <si>
    <t>GGBR4 está em tendência de alta no curto prazo e acima de 23,95 projetaria de 28,37 a 35,53. Tem suportes em 21,76 e 19,54. O padrão de volume favorece a alta. O IFR sobrecomprado alerta realizações se perder 21,76.</t>
  </si>
  <si>
    <t>Gerdau Met</t>
  </si>
  <si>
    <t>GOAU4</t>
  </si>
  <si>
    <t>GOAU4 está em tendência de alta no curto prazo e acima de 10,61 projetaria de 12,48 a 15,5. Tem suportes em 9,52 e 8,58. O padrão de volume favorece a alta. O IFR sobrecomprado alerta realizações se perder 9,52.</t>
  </si>
  <si>
    <t>Gps</t>
  </si>
  <si>
    <t>GGPS3</t>
  </si>
  <si>
    <t>GGPS3 está em tendência de baixa no curto prazo e abaixo de 14,9 projetaria de 13,43 a 11,96. Tem resistências em 15,48  e 18,41. O IFR sobrevendido alerta para recuperações se superar 15,48</t>
  </si>
  <si>
    <t>Grendene</t>
  </si>
  <si>
    <t>GRND3</t>
  </si>
  <si>
    <t>GRND3 está em tendência de baixa no curto prazo e abaixo de 4,37 projetaria de 4,13 a 3,89. Tem resistências em 4,43  e 4,9. O IFR sobrevendido alerta para recuperações se superar 4,43</t>
  </si>
  <si>
    <t>Grupo Mateus</t>
  </si>
  <si>
    <t>GMAT3</t>
  </si>
  <si>
    <t>GMAT3 está em tendência de baixa no curto prazo e abaixo de 4,43 projetaria de 3,82 a 3,21. Tem resistências em 4,58  e 5,79.</t>
  </si>
  <si>
    <t>Grupo Sbf</t>
  </si>
  <si>
    <t>SBFG3</t>
  </si>
  <si>
    <t>SBFG3 está em tendência de baixa no curto prazo e abaixo de 11,14 projetaria de 9,63 a 8,12. Tem resistências em 11,56  e 14,57.</t>
  </si>
  <si>
    <t>Hapvida</t>
  </si>
  <si>
    <t>HAPV3</t>
  </si>
  <si>
    <t>HAPV3 está em tendência de alta no curto prazo e acima de 16,68 projetaria de 22,66 a 32,34. Tem suportes em 11,92 e 8,92.</t>
  </si>
  <si>
    <t>Helbor</t>
  </si>
  <si>
    <t>HBOR3</t>
  </si>
  <si>
    <t>HBOR3 está em tendência de baixa no curto prazo e abaixo de 2,08 projetaria de 1,66 a 1,25. Tem resistências em 2,23  e 3,05.</t>
  </si>
  <si>
    <t>Hidrovias</t>
  </si>
  <si>
    <t>HBSA3</t>
  </si>
  <si>
    <t>HBSA3 está em tendência de baixa no curto prazo e abaixo de 3,25 projetaria de 2,89 a 2,54. Tem resistências em 3,31  e 4,01. O IFR sobrevendido alerta para recuperações se superar 3,31</t>
  </si>
  <si>
    <t>Hypera</t>
  </si>
  <si>
    <t>HYPE3</t>
  </si>
  <si>
    <t>HYPE3 está em tendência de baixa no curto prazo e abaixo de 22,01 projetaria de 20,52 a 19,03. Tem resistências em 22,78  e 25,75.</t>
  </si>
  <si>
    <t>Iguatemi SA</t>
  </si>
  <si>
    <t>IGTI11</t>
  </si>
  <si>
    <t>IGTI11 está em tendência de baixa no curto prazo e abaixo de 27,73 projetaria de 25,88 a 24,04. Tem resistências em 28,22  e 31,9.</t>
  </si>
  <si>
    <t>Intel Corp</t>
  </si>
  <si>
    <t>ITLC34</t>
  </si>
  <si>
    <t>ITLC34 está em tendência de alta no curto prazo e acima de 72,17 projetaria de 96,33 a 135,43. Tem suportes em 66,85 e 54,76. O IFR sobrecomprado alerta realizações se perder 66,85.</t>
  </si>
  <si>
    <t>Intelbras</t>
  </si>
  <si>
    <t>INTB3</t>
  </si>
  <si>
    <t>INTB3 está em tendência de baixa no curto prazo e abaixo de 13,95 projetaria de 12,4 a 10,86. Tem resistências em 14,53  e 17,61.</t>
  </si>
  <si>
    <t>Inter &amp; Co, Inc.</t>
  </si>
  <si>
    <t>INBR32</t>
  </si>
  <si>
    <t>INBR32 está em tendência de baixa no curto prazo e abaixo de 38,07 projetaria de 33,5 a 28,94. Tem resistências em 39,13  e 48,25.</t>
  </si>
  <si>
    <t>Iochp-Maxion</t>
  </si>
  <si>
    <t>MYPK3</t>
  </si>
  <si>
    <t>MYPK3 está em tendência de baixa no curto prazo e abaixo de 9,57 projetaria de 8,82 a 8,08. Tem resistências em 9,76  e 11,24.</t>
  </si>
  <si>
    <t>Irani</t>
  </si>
  <si>
    <t>RANI3</t>
  </si>
  <si>
    <t>RANI3 está em tendência de baixa no curto prazo e abaixo de 8,08 projetaria de 7,55 a 7,03. Tem resistências em 8,21  e 9,25. O IFR sobrevendido alerta para recuperações se superar 8,21</t>
  </si>
  <si>
    <t>Irbbrasil Re</t>
  </si>
  <si>
    <t>IRBR3</t>
  </si>
  <si>
    <t>IRBR3 está em tendência de baixa no curto prazo e abaixo de 52,32 projetaria de 47,29 a 42,27. Tem resistências em 53,3  e 63,34.</t>
  </si>
  <si>
    <t>Isa Energia</t>
  </si>
  <si>
    <t>ISAE4</t>
  </si>
  <si>
    <t>ISAE4 está em tendência de baixa no curto prazo e abaixo de 28,54 projetaria de 26,3 a 24,07. Tem resistências em 29,17  e 33,63.</t>
  </si>
  <si>
    <t>Itausa</t>
  </si>
  <si>
    <t>ITSA3</t>
  </si>
  <si>
    <t>ITSA3 está em tendência de baixa no curto prazo e abaixo de 13,74 projetaria de 12,69 a 11,65. Tem resistências em 14,06  e 16,14.</t>
  </si>
  <si>
    <t>ITSA4</t>
  </si>
  <si>
    <t>ITSA4 está em tendência de baixa no curto prazo e abaixo de 13,83 projetaria de 12,63 a 11,43. Tem resistências em 14,21  e 16,6.</t>
  </si>
  <si>
    <t>ItauUnibanco</t>
  </si>
  <si>
    <t>ITUB3</t>
  </si>
  <si>
    <t>ITUB3 está em tendência de baixa no curto prazo e abaixo de 43,05 projetaria de 39,19 a 35,34. Tem resistências em 44,38  e 52,08.</t>
  </si>
  <si>
    <t>ITUB4</t>
  </si>
  <si>
    <t>ITUB4 está em tendência de baixa no curto prazo e abaixo de 43,2 projetaria de 39,83 a 36,46. Tem resistências em 44,61  e 51,34.</t>
  </si>
  <si>
    <t>Jallesmachad</t>
  </si>
  <si>
    <t>JALL3</t>
  </si>
  <si>
    <t>JALL3 está em tendência de baixa no curto prazo e abaixo de 3,08 projetaria de 2,73 a 2,38. Tem resistências em 3,19  e 3,88.</t>
  </si>
  <si>
    <t>JBS Nv</t>
  </si>
  <si>
    <t>JBSS32</t>
  </si>
  <si>
    <t>JBSS32 está em tendência de baixa no curto prazo e abaixo de 78,28 projetaria de 71,33 a 64,39. Tem resistências em 81,22  e 95,1. O IFR sobrevendido alerta para recuperações se superar 81,22</t>
  </si>
  <si>
    <t>JHSF Part</t>
  </si>
  <si>
    <t>JHSF3</t>
  </si>
  <si>
    <t>JHSF3 está em tendência de alta no curto prazo e acima de 14,5 projetaria de 18,77 a 25,69. Tem suportes em 12,55 e 10,41.</t>
  </si>
  <si>
    <t>Jpmorgan Chase &amp; Co</t>
  </si>
  <si>
    <t>JPMC34</t>
  </si>
  <si>
    <t>JPMC34 está em tendência de alta no curto prazo e acima de 181,68 projetaria de 204,3 a 240,9. Tem suportes em 154,8 e 143,48. O padrão de volume favorece a alta.</t>
  </si>
  <si>
    <t>JSL</t>
  </si>
  <si>
    <t>JSLG3</t>
  </si>
  <si>
    <t>JSLG3 está em tendência de baixa no curto prazo e abaixo de 6,82 projetaria de 5,81 a 4,8. Tem resistências em 7,19  e 9,2.</t>
  </si>
  <si>
    <t>Kepler Weber</t>
  </si>
  <si>
    <t>KEPL3</t>
  </si>
  <si>
    <t>KEPL3 está em tendência de baixa no curto prazo e abaixo de 7,6 projetaria de 6,67 a 5,74. Tem resistências em 7,84  e 9,69.</t>
  </si>
  <si>
    <t>Klabin S/A</t>
  </si>
  <si>
    <t>KLBN3</t>
  </si>
  <si>
    <t>KLBN3 está em tendência de baixa no curto prazo e abaixo de 3,55 projetaria de 3,33 a 3,12. Tem resistências em 3,61  e 4,03. O IFR sobrevendido alerta para recuperações se superar 3,61</t>
  </si>
  <si>
    <t>KLBN4</t>
  </si>
  <si>
    <t>KLBN4 está em tendência de baixa no curto prazo e abaixo de 3,56 projetaria de 3,35 a 3,15. Tem resistências em 3,61  e 4,01. O IFR sobrevendido alerta para recuperações se superar 3,61</t>
  </si>
  <si>
    <t>KLBN11</t>
  </si>
  <si>
    <t>KLBN11 está em tendência de baixa no curto prazo e abaixo de 17,76 projetaria de 16,68 a 15,6. Tem resistências em 17,98  e 20,13. O IFR sobrevendido alerta para recuperações se superar 17,98</t>
  </si>
  <si>
    <t>Lavvi</t>
  </si>
  <si>
    <t>LAVV3</t>
  </si>
  <si>
    <t>LAVV3 está em tendência de baixa no curto prazo e abaixo de 12,89 projetaria de 11 a 9,12. Tem resistências em 13,37  e 17,13. O IFR sobrevendido alerta para recuperações se superar 13,37</t>
  </si>
  <si>
    <t>Light S/A</t>
  </si>
  <si>
    <t>LIGT3</t>
  </si>
  <si>
    <t>LIGT3 está em tendência de baixa no curto prazo e abaixo de 4,87 projetaria de 4,39 a 3,91. Tem resistências em 5,14  e 6,09.</t>
  </si>
  <si>
    <t>Localiza</t>
  </si>
  <si>
    <t>RENT3</t>
  </si>
  <si>
    <t>RENT3 está em tendência de baixa no curto prazo e abaixo de 46,61 projetaria de 42,37 a 38,14. Tem resistências em 47,74  e 56,2.</t>
  </si>
  <si>
    <t>RENT4</t>
  </si>
  <si>
    <t>RENT4 está em tendência de baixa no curto prazo e abaixo de 44,66 projetaria de 40,69 a 36,72. Tem resistências em 46,02  e 53,95.</t>
  </si>
  <si>
    <t>Log Com Prop</t>
  </si>
  <si>
    <t>LOGG3</t>
  </si>
  <si>
    <t>LOGG3 está em tendência de baixa no curto prazo e abaixo de 25,8 projetaria de 23,95 a 22,11. Tem resistências em 26,58  e 30,26.</t>
  </si>
  <si>
    <t>Lojas Renner</t>
  </si>
  <si>
    <t>LREN3</t>
  </si>
  <si>
    <t>LREN3 está em tendência de baixa no curto prazo e abaixo de 13,67 projetaria de 12,44 a 11,21. Tem resistências em 14,1  e 16,55.</t>
  </si>
  <si>
    <t>Lwsa</t>
  </si>
  <si>
    <t>LWSA3</t>
  </si>
  <si>
    <t>LWSA3 está em tendência de baixa no curto prazo e abaixo de 3,67 projetaria de 3,19 a 2,72. Tem resistências em 3,84  e 4,78.</t>
  </si>
  <si>
    <t>M.Diasbranco</t>
  </si>
  <si>
    <t>MDIA3</t>
  </si>
  <si>
    <t>MDIA3 está em tendência de alta no curto prazo e acima de 26,38 projetaria de 29,61 a 34,85. Tem suportes em 22,63 e 21,01. O padrão de volume favorece a alta.</t>
  </si>
  <si>
    <t>Magaz Luiza</t>
  </si>
  <si>
    <t>MGLU3</t>
  </si>
  <si>
    <t>MGLU3 está em tendência de baixa no curto prazo e abaixo de 8,4 projetaria de 7,4 a 6,41. Tem resistências em 8,61  e 10,59.</t>
  </si>
  <si>
    <t>Marcopolo</t>
  </si>
  <si>
    <t>POMO3</t>
  </si>
  <si>
    <t>POMO3 está em tendência de alta no curto prazo e acima de 6,65 projetaria de 7,49 a 8,85. Tem suportes em 6,05 e 5,62.</t>
  </si>
  <si>
    <t>POMO4</t>
  </si>
  <si>
    <t>POMO4 está em tendência de baixa no curto prazo e abaixo de 6,44 projetaria de 5,99 a 5,55. Tem resistências em 6,6  e 7,48.</t>
  </si>
  <si>
    <t>Marfrig</t>
  </si>
  <si>
    <t>MBRF3</t>
  </si>
  <si>
    <t>MBRF3 está em tendência de baixa no curto prazo e abaixo de 17,82 projetaria de 15,6 a 13,38. Tem resistências em 18,3  e 22,73.</t>
  </si>
  <si>
    <t>Meliuz</t>
  </si>
  <si>
    <t>CASH3</t>
  </si>
  <si>
    <t>CASH3 está em tendência de alta no curto prazo e acima de 4,6 projetaria de 5,45 a 6,84. Tem suportes em 4,05 e 3,62.</t>
  </si>
  <si>
    <t>Melnick</t>
  </si>
  <si>
    <t>MELK3</t>
  </si>
  <si>
    <t>MELK3 está em tendência de baixa no curto prazo e abaixo de 3,42 projetaria de 3,16 a 2,91. Tem resistências em 3,49  e 3,99.</t>
  </si>
  <si>
    <t>Mercado Libre</t>
  </si>
  <si>
    <t>MELI34</t>
  </si>
  <si>
    <t>MELI34 está em tendência de baixa no curto prazo e abaixo de 74,12 projetaria de 64,26 a 54,41. Tem resistências em 76,7  e 96,4.</t>
  </si>
  <si>
    <t>Mercantil</t>
  </si>
  <si>
    <t>BMEB4</t>
  </si>
  <si>
    <t>BMEB4 está em tendência de baixa no curto prazo e abaixo de 70,4 projetaria de 59,76 a 49,13. Tem resistências em 72,69  e 93,95. O IFR sobrevendido alerta para recuperações se superar 72,69</t>
  </si>
  <si>
    <t>Meta Platforms, Inc</t>
  </si>
  <si>
    <t>M1TA34</t>
  </si>
  <si>
    <t>M1TA34 está em tendência de alta no curto prazo e acima de 137,16 projetaria de 161,62 a 201,22. Tem suportes em 118,62 e 106,38.</t>
  </si>
  <si>
    <t>Metal Leve</t>
  </si>
  <si>
    <t>LEVE3</t>
  </si>
  <si>
    <t>LEVE3 está em tendência de baixa no curto prazo e abaixo de 35,45 projetaria de 33,84 a 32,23. Tem resistências em 36,05  e 39,26.</t>
  </si>
  <si>
    <t>Micron Technology, Inc</t>
  </si>
  <si>
    <t>MUTC34</t>
  </si>
  <si>
    <t>MUTC34 está em tendência de alta no curto prazo e acima de 440,45 projetaria de 552,78 a 734,54. Tem suportes em 408 e 351,83.</t>
  </si>
  <si>
    <t>Microsoft Corp</t>
  </si>
  <si>
    <t>MSFT34</t>
  </si>
  <si>
    <t>MSFT34 está em tendência de alta no curto prazo e acima de 113,59 projetaria de 136,03 a 172,34. Tem suportes em 87,03 e 75,8. O padrão de volume favorece a alta.</t>
  </si>
  <si>
    <t>Mills</t>
  </si>
  <si>
    <t>MILS3</t>
  </si>
  <si>
    <t>MILS3 está em tendência de baixa no curto prazo e abaixo de 12,75 projetaria de 11,96 a 11,17. Tem resistências em 13,02  e 14,59.</t>
  </si>
  <si>
    <t>Minerva</t>
  </si>
  <si>
    <t>BEEF3</t>
  </si>
  <si>
    <t>BEEF3 está em tendência de baixa no curto prazo e abaixo de 3,89 projetaria de 3,04 a 2,2. Tem resistências em 3,97  e 5,65.</t>
  </si>
  <si>
    <t>Mitre Realty</t>
  </si>
  <si>
    <t>MTRE3</t>
  </si>
  <si>
    <t>MTRE3 está em tendência de baixa no curto prazo e abaixo de 3,64 projetaria de 3,39 a 3,14. Tem resistências em 3,74  e 4,23.</t>
  </si>
  <si>
    <t>Motiva SA</t>
  </si>
  <si>
    <t>MOTV3</t>
  </si>
  <si>
    <t>MOTV3 está em tendência de baixa no curto prazo e abaixo de 15,65 projetaria de 14,56 a 13,48. Tem resistências em 16,01  e 18,17.</t>
  </si>
  <si>
    <t>Moura Dubeux</t>
  </si>
  <si>
    <t>MDNE3</t>
  </si>
  <si>
    <t>MDNE3 está em tendência de baixa no curto prazo e abaixo de 28,83 projetaria de 24,83 a 20,84. Tem resistências em 30,5  e 38,48.</t>
  </si>
  <si>
    <t>Movida</t>
  </si>
  <si>
    <t>MOVI3</t>
  </si>
  <si>
    <t>MOVI3 está em tendência de baixa no curto prazo e abaixo de 12,22 projetaria de 10,42 a 8,63. Tem resistências em 12,97  e 16,55.</t>
  </si>
  <si>
    <t>MRV</t>
  </si>
  <si>
    <t>MRVE3</t>
  </si>
  <si>
    <t>MRVE3 está em tendência de baixa no curto prazo e abaixo de 6,65 projetaria de 5,45 a 4,25. Tem resistências em 7  e 9,39. O IFR sobrevendido alerta para recuperações se superar 7</t>
  </si>
  <si>
    <t>Multilaser</t>
  </si>
  <si>
    <t>MLAS3</t>
  </si>
  <si>
    <t>MLAS3 está em tendência de alta no curto prazo e acima de 1,65 projetaria de 1,94 a 2,42. Tem suportes em 1,51 e 1,36.</t>
  </si>
  <si>
    <t>Multiplan</t>
  </si>
  <si>
    <t>MULT3</t>
  </si>
  <si>
    <t>MULT3 está em tendência de baixa no curto prazo e abaixo de 31,67 projetaria de 28,89 a 26,11. Tem resistências em 32,35  e 37,9.</t>
  </si>
  <si>
    <t>Natura</t>
  </si>
  <si>
    <t>NATU3</t>
  </si>
  <si>
    <t>NATU3 está em tendência de alta no curto prazo e acima de 10,72 projetaria de 12,92 a 16,48. Tem suportes em 10 e 8,89.</t>
  </si>
  <si>
    <t>Neoenergia</t>
  </si>
  <si>
    <t>NEOE3</t>
  </si>
  <si>
    <t>NEOE3 está em tendência de alta no curto prazo e acima de 33,81 projetaria de 35,31 a 37,75. Tem suportes em 33,72 e 32,96. O IFR sobrecomprado alerta realizações se perder 33,72.</t>
  </si>
  <si>
    <t>Netflix, Inc</t>
  </si>
  <si>
    <t>NFLX34</t>
  </si>
  <si>
    <t>NFLX34 está em tendência de baixa no curto prazo e abaixo de 8,98 projetaria de 8 a 7,02. Tem resistências em 9,19  e 11,14. O IFR sobrevendido alerta para recuperações se superar 9,19</t>
  </si>
  <si>
    <t>Nu Holdings Ltd.</t>
  </si>
  <si>
    <t>ROXO34</t>
  </si>
  <si>
    <t>ROXO34 está em tendência de baixa no curto prazo e abaixo de 12,03 projetaria de 10,55 a 9,08. Tem resistências em 12,26  e 15,2.</t>
  </si>
  <si>
    <t>Nvidia Corp</t>
  </si>
  <si>
    <t>NVDC34</t>
  </si>
  <si>
    <t>NVDC34 está em tendência de alta no curto prazo e acima de 22,46 projetaria de 25,22 a 29,69. Tem suportes em 21,63 e 20,24. O IFR sobrecomprado alerta realizações se perder 21,63.</t>
  </si>
  <si>
    <t>Oceanpact</t>
  </si>
  <si>
    <t>OPCT3</t>
  </si>
  <si>
    <t>OPCT3 está em tendência de alta no curto prazo e acima de 10,72 projetaria de 12,39 a 15,09. Tem suportes em 10,19 e 9,35.</t>
  </si>
  <si>
    <t>Odontoprev</t>
  </si>
  <si>
    <t>ODPV3</t>
  </si>
  <si>
    <t>ODPV3 está em tendência de baixa no curto prazo e abaixo de 14,38 projetaria de 12,47 a 10,56. Tem resistências em 14,67  e 18,48.</t>
  </si>
  <si>
    <t>Oncoclinicas</t>
  </si>
  <si>
    <t>ONCO3</t>
  </si>
  <si>
    <t>ONCO3 está em tendência de alta no curto prazo e acima de 3,07 projetaria de 4,29 a 6,27. Tem suportes em 1,5 e 0,88.</t>
  </si>
  <si>
    <t>Oracle Corp</t>
  </si>
  <si>
    <t>ORCL34</t>
  </si>
  <si>
    <t>ORCL34 está em tendência de alta no curto prazo e acima de 185,23 projetaria de 230,02 a 302,5. Tem suportes em 133,4 e 111.</t>
  </si>
  <si>
    <t>Oranjebtc</t>
  </si>
  <si>
    <t>OBTC3</t>
  </si>
  <si>
    <t>OBTC3 está em tendência de baixa no curto prazo e abaixo de 6,97 projetaria de 5,69 a 4,42. Tem resistências em 7,19  e 9,73.</t>
  </si>
  <si>
    <t>Orizon</t>
  </si>
  <si>
    <t>ORVR3</t>
  </si>
  <si>
    <t>ORVR3 está em tendência de baixa no curto prazo e abaixo de 77 projetaria de 70,34 a 63,68. Tem resistências em 78,69  e 92.</t>
  </si>
  <si>
    <t>P.Acucar-Cbd</t>
  </si>
  <si>
    <t>PCAR3</t>
  </si>
  <si>
    <t>PCAR3 está em tendência de alta no curto prazo e acima de 4,13 projetaria de 5,51 a 7,75. Tem suportes em 2,29 e 1,59.</t>
  </si>
  <si>
    <t>Pagseguro Digital Ltd.</t>
  </si>
  <si>
    <t>PAGS34</t>
  </si>
  <si>
    <t>PAGS34 está em tendência de baixa no curto prazo e abaixo de 10 projetaria de 9,06 a 8,13. Tem resistências em 10,34  e 12,2.</t>
  </si>
  <si>
    <t>Pague Menos</t>
  </si>
  <si>
    <t>PGMN3</t>
  </si>
  <si>
    <t>PGMN3 está em tendência de baixa no curto prazo e abaixo de 5,49 projetaria de 4,83 a 4,17. Tem resistências em 5,6  e 6,91.</t>
  </si>
  <si>
    <t>Palantir Technologies Inc</t>
  </si>
  <si>
    <t>P2LT34</t>
  </si>
  <si>
    <t>P2LT34 está em tendência de baixa no curto prazo e abaixo de 233,82 projetaria de 185,3 a 136,78. Tem resistências em 240,39  e 337,42.</t>
  </si>
  <si>
    <t>Petrobras</t>
  </si>
  <si>
    <t>PETR3</t>
  </si>
  <si>
    <t>PETR3 está em tendência de alta no curto prazo e acima de 55,44 projetaria de 70,79 a 95,62. Tem suportes em 52,5 e 44,82.</t>
  </si>
  <si>
    <t>PETR4</t>
  </si>
  <si>
    <t>PETR4 está em tendência de alta no curto prazo e acima de 49,99 projetaria de 62,88 a 83,75. Tem suportes em 47,46 e 41,01.</t>
  </si>
  <si>
    <t>Petrorecsa</t>
  </si>
  <si>
    <t>RECV3</t>
  </si>
  <si>
    <t>RECV3 está em tendência de baixa no curto prazo e abaixo de 12,91 projetaria de 11,4 a 9,9. Tem resistências em 13,26  e 16,26.</t>
  </si>
  <si>
    <t>Petrorio</t>
  </si>
  <si>
    <t>PRIO3</t>
  </si>
  <si>
    <t>PRIO3 está em tendência de baixa no curto prazo e abaixo de 63,73 projetaria de 53,45 a 43,18. Tem resistências em 65,36  e 85,9.</t>
  </si>
  <si>
    <t>Petzcobasi</t>
  </si>
  <si>
    <t>AUAU3</t>
  </si>
  <si>
    <t>AUAU3 está em tendência de baixa no curto prazo e abaixo de 3,47 projetaria de 3,09 a 2,71. Tem resistências em 3,54  e 4,29.</t>
  </si>
  <si>
    <t>Pine</t>
  </si>
  <si>
    <t>PINE4</t>
  </si>
  <si>
    <t>PINE4 está em tendência de baixa no curto prazo e abaixo de 13,55 projetaria de 11,81 a 10,07. Tem resistências em 14,38  e 17,85.</t>
  </si>
  <si>
    <t>Planoeplano</t>
  </si>
  <si>
    <t>PLPL3</t>
  </si>
  <si>
    <t>PLPL3 está em tendência de baixa no curto prazo e abaixo de 10,25 projetaria de 8,37 a 6,49. Tem resistências em 11,07  e 14,82. O IFR sobrevendido alerta para recuperações se superar 11,07</t>
  </si>
  <si>
    <t>Porto Seguro</t>
  </si>
  <si>
    <t>PSSA3</t>
  </si>
  <si>
    <t>PSSA3 está em tendência de baixa no curto prazo e abaixo de 50,71 projetaria de 47,05 a 43,39. Tem resistências em 51,48  e 58,79.</t>
  </si>
  <si>
    <t>Positivo Tec</t>
  </si>
  <si>
    <t>POSI3</t>
  </si>
  <si>
    <t>POSI3 está em tendência de baixa no curto prazo e abaixo de 4,13 projetaria de 3,82 a 3,51. Tem resistências em 4,24  e 4,85.</t>
  </si>
  <si>
    <t>Priner</t>
  </si>
  <si>
    <t>PRNR3</t>
  </si>
  <si>
    <t>PRNR3 está em tendência de baixa no curto prazo e abaixo de 19,2 projetaria de 17,17 a 15,15. Tem resistências em 19,68  e 23,72.</t>
  </si>
  <si>
    <t>Qualicorp</t>
  </si>
  <si>
    <t>QUAL3</t>
  </si>
  <si>
    <t>QUAL3 está em tendência de baixa no curto prazo e abaixo de 1,73 projetaria de 1,44 a 1,16. Tem resistências em 1,83  e 2,39.</t>
  </si>
  <si>
    <t>Quero-Quero</t>
  </si>
  <si>
    <t>LJQQ3</t>
  </si>
  <si>
    <t>LJQQ3 está em tendência de baixa no curto prazo e abaixo de 1,82 projetaria de 1,52 a 1,23. Tem resistências em 1,87  e 2,45. O IFR sobrevendido alerta para recuperações se superar 1,87</t>
  </si>
  <si>
    <t>RaiaDrogasil</t>
  </si>
  <si>
    <t>RADL3</t>
  </si>
  <si>
    <t>RADL3 está em tendência de baixa no curto prazo e abaixo de 21,72 projetaria de 19,85 a 17,98. Tem resistências em 22,22  e 25,95.</t>
  </si>
  <si>
    <t>Raizen</t>
  </si>
  <si>
    <t>RAIZ4</t>
  </si>
  <si>
    <t>RAIZ4 está em tendência de baixa no curto prazo e abaixo de 0,47 projetaria de 0,25 a 0,03. Tem resistências em 0,5  e 0,93.</t>
  </si>
  <si>
    <t>Randon Part</t>
  </si>
  <si>
    <t>RAPT4</t>
  </si>
  <si>
    <t>RAPT4 está em tendência de baixa no curto prazo e abaixo de 5,13 projetaria de 4,35 a 3,58. Tem resistências em 5,29  e 6,83.</t>
  </si>
  <si>
    <t>Recrusul</t>
  </si>
  <si>
    <t>RCSL4</t>
  </si>
  <si>
    <t>RCSL4 está em tendência de baixa no curto prazo e abaixo de 0,68 projetaria de 0 a -0,68. Tem resistências em 0,77  e 2,13.</t>
  </si>
  <si>
    <t>Paypal</t>
  </si>
  <si>
    <t>RDOR3</t>
  </si>
  <si>
    <t>RDOR3 está em tendência de baixa no curto prazo e abaixo de 37,73 projetaria de 34,89 a 32,05. Tem resistências em 38,62  e 44,29.</t>
  </si>
  <si>
    <t>Riachuelo</t>
  </si>
  <si>
    <t>RIAA3</t>
  </si>
  <si>
    <t>RIAA3 está em tendência de baixa no curto prazo e abaixo de 9,65 projetaria de 8,61 a 7,58. Tem resistências em 9,86  e 11,92.</t>
  </si>
  <si>
    <t>Romi</t>
  </si>
  <si>
    <t>ROMI3</t>
  </si>
  <si>
    <t>ROMI3 está em tendência de baixa no curto prazo e abaixo de 6,79 projetaria de 6,13 a 5,47. Tem resistências em 6,85  e 8,16.</t>
  </si>
  <si>
    <t>Rumo S.A.</t>
  </si>
  <si>
    <t>RAIL3</t>
  </si>
  <si>
    <t>RAIL3 está em tendência de baixa no curto prazo e abaixo de 15,25 projetaria de 13,98 a 12,72. Tem resistências em 15,59  e 18,11.</t>
  </si>
  <si>
    <t>Sabesp</t>
  </si>
  <si>
    <t>SBSP3</t>
  </si>
  <si>
    <t>SBSP3 está em tendência de alta no curto prazo e acima de 176,59 projetaria de 211,3 a 267,46. Tem suportes em 164,79 e 147,43.</t>
  </si>
  <si>
    <t>Sanepar</t>
  </si>
  <si>
    <t>SAPR3</t>
  </si>
  <si>
    <t>SAPR3 está em tendência de baixa no curto prazo e abaixo de 9,19 projetaria de 8,15 a 7,11. Tem resistências em 10,08  e 12,15.</t>
  </si>
  <si>
    <t>SAPR4</t>
  </si>
  <si>
    <t>SAPR4 está em tendência de baixa no curto prazo e abaixo de 7,82 projetaria de 7,27 a 6,73. Tem resistências em 8  e 9,08.</t>
  </si>
  <si>
    <t>SAPR11</t>
  </si>
  <si>
    <t>SAPR11 está em tendência de baixa no curto prazo e abaixo de 40,58 projetaria de 37,42 a 34,27. Tem resistências em 41,28  e 47,58.</t>
  </si>
  <si>
    <t>Santander BR</t>
  </si>
  <si>
    <t>SANB3</t>
  </si>
  <si>
    <t>SANB3 está em tendência de baixa no curto prazo e abaixo de 14,33 projetaria de 12,96 a 11,6. Tem resistências em 14,75  e 17,47. O IFR sobrevendido alerta para recuperações se superar 14,75</t>
  </si>
  <si>
    <t>SANB4</t>
  </si>
  <si>
    <t>SANB4 está em tendência de baixa no curto prazo e abaixo de 14,8 projetaria de 13,42 a 12,04. Tem resistências em 15,02  e 17,77.</t>
  </si>
  <si>
    <t>SANB11</t>
  </si>
  <si>
    <t>SANB11 está em tendência de baixa no curto prazo e abaixo de 29,15 projetaria de 26,46 a 23,77. Tem resistências em 29,6  e 34,97. O IFR sobrevendido alerta para recuperações se superar 29,6</t>
  </si>
  <si>
    <t>Sao Martinho</t>
  </si>
  <si>
    <t>SMTO3</t>
  </si>
  <si>
    <t>SMTO3 está em tendência de baixa no curto prazo e abaixo de 15,67 projetaria de 13,31 a 10,96. Tem resistências em 16,13  e 20,83. O IFR sobrevendido alerta para recuperações se superar 16,13</t>
  </si>
  <si>
    <t>Schulz</t>
  </si>
  <si>
    <t>SHUL4</t>
  </si>
  <si>
    <t>SHUL4 está em tendência de baixa no curto prazo e abaixo de 5,09 projetaria de 4,78 a 4,48. Tem resistências em 5,24  e 5,84.</t>
  </si>
  <si>
    <t>Seagate Technology Holdings Plc</t>
  </si>
  <si>
    <t>S1TX34</t>
  </si>
  <si>
    <t>S1TX34 está em tendência de alta no curto prazo e acima de 3021,93 projetaria de 3959,01 a 5475,33. Tem suportes em 2774,52 e 2305,97. O IFR sobrecomprado alerta realizações se perder 2774,52.</t>
  </si>
  <si>
    <t>Ser Educa</t>
  </si>
  <si>
    <t>SEER3</t>
  </si>
  <si>
    <t>SEER3 está em tendência de baixa no curto prazo e abaixo de 12,31 projetaria de 10,66 a 9,01. Tem resistências em 12,96  e 16,25.</t>
  </si>
  <si>
    <t>Serena</t>
  </si>
  <si>
    <t>SRNA3</t>
  </si>
  <si>
    <t>Sid Nacional</t>
  </si>
  <si>
    <t>CSNA3</t>
  </si>
  <si>
    <t>CSNA3 está em tendência de baixa no curto prazo e abaixo de 6,31 projetaria de 4,56 a 2,81. Tem resistências em 6,42  e 9,91.</t>
  </si>
  <si>
    <t>Sigma Lithium Corp</t>
  </si>
  <si>
    <t>S2GM34</t>
  </si>
  <si>
    <t>S2GM34 está em tendência de alta no curto prazo e acima de 36,3 projetaria de 48,98 a 69,5. Tem suportes em 32,34 e 25,99.</t>
  </si>
  <si>
    <t>Simpar</t>
  </si>
  <si>
    <t>SIMH3</t>
  </si>
  <si>
    <t>SIMH3 está em tendência de baixa no curto prazo e abaixo de 10,78 projetaria de 9,47 a 8,16. Tem resistências em 11,31  e 13,92.</t>
  </si>
  <si>
    <t>SLC Agricola</t>
  </si>
  <si>
    <t>SLCE3</t>
  </si>
  <si>
    <t>SLCE3 está em tendência de baixa no curto prazo e abaixo de 16,84 projetaria de 15,16 a 13,48. Tem resistências em 17,18  e 20,53. O IFR sobrevendido alerta para recuperações se superar 17,18</t>
  </si>
  <si>
    <t>Smart Fit</t>
  </si>
  <si>
    <t>SMFT3</t>
  </si>
  <si>
    <t>SMFT3 está em tendência de baixa no curto prazo e abaixo de 16,99 projetaria de 14,81 a 12,64. Tem resistências em 17,27  e 21,61. O IFR sobrevendido alerta para recuperações se superar 17,27</t>
  </si>
  <si>
    <t>Stoneco Ltd.</t>
  </si>
  <si>
    <t>STOC34</t>
  </si>
  <si>
    <t>STOC34 está em tendência de baixa no curto prazo e abaixo de 57,6 projetaria de 49,57 a 41,54. Tem resistências em 59,59  e 75,64. O IFR sobrevendido alerta para recuperações se superar 59,59</t>
  </si>
  <si>
    <t>Strategy Inc</t>
  </si>
  <si>
    <t>M2ST34</t>
  </si>
  <si>
    <t>M2ST34 está em tendência de alta no curto prazo e acima de 14,58 projetaria de 18,73 a 25,46. Tem suportes em 11,46 e 9,38.</t>
  </si>
  <si>
    <t>Suzano S.A.</t>
  </si>
  <si>
    <t>SUZB3</t>
  </si>
  <si>
    <t>SUZB3 está em tendência de baixa no curto prazo e abaixo de 44,68 projetaria de 40,05 a 35,42. Tem resistências em 45,49  e 54,74. O IFR sobrevendido alerta para recuperações se superar 45,49</t>
  </si>
  <si>
    <t>Syn Prop Tec</t>
  </si>
  <si>
    <t>SYNE3</t>
  </si>
  <si>
    <t>SYNE3 está em tendência de baixa no curto prazo e abaixo de 3,88 projetaria de 3,46 a 3,04. Tem resistências em 3,98  e 4,81.</t>
  </si>
  <si>
    <t>Taesa</t>
  </si>
  <si>
    <t>TAEE3</t>
  </si>
  <si>
    <t>TAEE3 está em tendência de baixa no curto prazo e abaixo de 14,02 projetaria de 13,36 a 12,71. Tem resistências em 14,26  e 15,56.</t>
  </si>
  <si>
    <t>TAEE4</t>
  </si>
  <si>
    <t>TAEE4 está em tendência de baixa no curto prazo e abaixo de 14,4 projetaria de 13,68 a 12,97. Tem resistências em 14,65  e 16,07.</t>
  </si>
  <si>
    <t>TAEE11</t>
  </si>
  <si>
    <t>TAEE11 está em tendência de baixa no curto prazo e abaixo de 42,75 projetaria de 40,63 a 38,52. Tem resistências em 43,6  e 47,82.</t>
  </si>
  <si>
    <t>Taiwan Semiconductor Manufacturing Co Ltd</t>
  </si>
  <si>
    <t>TSMC34</t>
  </si>
  <si>
    <t>TSMC34 está em tendência de alta no curto prazo e acima de 257,19 projetaria de 289,4 a 341,54. Tem suportes em 240,95 e 224,84.</t>
  </si>
  <si>
    <t>Taurus Armas</t>
  </si>
  <si>
    <t>TASA4</t>
  </si>
  <si>
    <t>TASA4 está em tendência de baixa no curto prazo e abaixo de 4,88 projetaria de 4,42 a 3,97. Tem resistências em 4,95  e 5,85.</t>
  </si>
  <si>
    <t>Tegma</t>
  </si>
  <si>
    <t>TGMA3</t>
  </si>
  <si>
    <t>TGMA3 está em tendência de baixa no curto prazo e abaixo de 31,5 projetaria de 27,19 a 22,88. Tem resistências em 32,25  e 40,86.</t>
  </si>
  <si>
    <t>Telef Brasil</t>
  </si>
  <si>
    <t>VIVT3</t>
  </si>
  <si>
    <t>VIVT3 está em tendência de baixa no curto prazo e abaixo de 38,34 projetaria de 34,85 a 31,36. Tem resistências em 39,21  e 46,18.</t>
  </si>
  <si>
    <t>Tenda</t>
  </si>
  <si>
    <t>TEND3</t>
  </si>
  <si>
    <t>TEND3 está em tendência de baixa no curto prazo e abaixo de 27,37 projetaria de 23,47 a 19,57. Tem resistências em 28,61  e 36,4. O IFR sobrevendido alerta para recuperações se superar 28,61</t>
  </si>
  <si>
    <t>Tesla, Inc</t>
  </si>
  <si>
    <t>TSLA34</t>
  </si>
  <si>
    <t>TSLA34 está em tendência de baixa no curto prazo e abaixo de 58,01 projetaria de 48,38 a 38,76. Tem resistências em 59,58  e 78,82.</t>
  </si>
  <si>
    <t>Tim</t>
  </si>
  <si>
    <t>TIMS3</t>
  </si>
  <si>
    <t>TIMS3 está em tendência de baixa no curto prazo e abaixo de 24,82 projetaria de 22,52 a 20,23. Tem resistências em 25,49  e 30,07.</t>
  </si>
  <si>
    <t>Totvs</t>
  </si>
  <si>
    <t>TOTS3</t>
  </si>
  <si>
    <t>TOTS3 está em tendência de baixa no curto prazo e abaixo de 30,88 projetaria de 25,66 a 20,45. Tem resistências em 32,31  e 42,73. O IFR sobrevendido alerta para recuperações se superar 32,31</t>
  </si>
  <si>
    <t>Track Field</t>
  </si>
  <si>
    <t>TFCO4</t>
  </si>
  <si>
    <t>TFCO4 está em tendência de baixa no curto prazo e abaixo de 14,84 projetaria de 13,73 a 12,63. Tem resistências em 15,37  e 17,57.</t>
  </si>
  <si>
    <t>Trisul</t>
  </si>
  <si>
    <t>TRIS3</t>
  </si>
  <si>
    <t>TRIS3 está em tendência de baixa no curto prazo e abaixo de 4,83 projetaria de 3,96 a 3,09. Tem resistências em 4,99  e 6,72. O IFR sobrevendido alerta para recuperações se superar 4,99</t>
  </si>
  <si>
    <t>Tupy</t>
  </si>
  <si>
    <t>TUPY3</t>
  </si>
  <si>
    <t>TUPY3 está em tendência de baixa no curto prazo e abaixo de 13,45 projetaria de 11,76 a 10,08. Tem resistências em 13,86  e 17,22.</t>
  </si>
  <si>
    <t>Ultrapar</t>
  </si>
  <si>
    <t>UGPA3</t>
  </si>
  <si>
    <t>UGPA3 está em tendência de baixa no curto prazo e abaixo de 28,9 projetaria de 25,72 a 22,54. Tem resistências em 29,59  e 35,94.</t>
  </si>
  <si>
    <t>Unifique</t>
  </si>
  <si>
    <t>FIQE3</t>
  </si>
  <si>
    <t>FIQE3 está em tendência de baixa no curto prazo e abaixo de 6,66 projetaria de 5,68 a 4,7. Tem resistências em 6,79  e 8,74.</t>
  </si>
  <si>
    <t>Unipar</t>
  </si>
  <si>
    <t>UNIP6</t>
  </si>
  <si>
    <t>UNIP6 está em tendência de baixa no curto prazo e abaixo de 59,22 projetaria de 54,41 a 49,61. Tem resistências em 60,75  e 70,35.</t>
  </si>
  <si>
    <t>Usiminas</t>
  </si>
  <si>
    <t>USIM3</t>
  </si>
  <si>
    <t>USIM3 está em tendência de alta no curto prazo e acima de 8,06 projetaria de 9,45 a 11,7. Tem suportes em 7,81 e 7,11. O padrão de volume favorece a alta. O IFR sobrecomprado alerta realizações se perder 7,81.</t>
  </si>
  <si>
    <t>USIM5</t>
  </si>
  <si>
    <t>USIM5 está em tendência de alta no curto prazo e acima de 8,27 projetaria de 9,77 a 12,2. Tem suportes em 8,03 e 7,27. O padrão de volume favorece a alta. O IFR sobrecomprado alerta realizações se perder 8,03.</t>
  </si>
  <si>
    <t>Vale</t>
  </si>
  <si>
    <t>VALE3</t>
  </si>
  <si>
    <t>VALE3 está em tendência de baixa no curto prazo e abaixo de 84,05 projetaria de 77,87 a 71,7. Tem resistências em 85,3  e 97,64.</t>
  </si>
  <si>
    <t>Valid</t>
  </si>
  <si>
    <t>VLID3</t>
  </si>
  <si>
    <t>VLID3 está em tendência de baixa no curto prazo e abaixo de 19,1 projetaria de 17,79 a 16,49. Tem resistências em 19,47  e 22,07. O IFR sobrevendido alerta para recuperações se superar 19,47</t>
  </si>
  <si>
    <t>Vamos</t>
  </si>
  <si>
    <t>VAMO3</t>
  </si>
  <si>
    <t>VAMO3 está em tendência de alta no curto prazo e acima de 4,91 projetaria de 6,02 a 7,82. Tem suportes em 3,88 e 3,32.</t>
  </si>
  <si>
    <t>Vibra</t>
  </si>
  <si>
    <t>VBBR3</t>
  </si>
  <si>
    <t>VBBR3 está em tendência de alta no curto prazo e acima de 34,2 projetaria de 40,08 a 49,6. Tem suportes em 32,58 e 29,63.</t>
  </si>
  <si>
    <t>Visa Inc</t>
  </si>
  <si>
    <t>VISA34</t>
  </si>
  <si>
    <t>VISA34 está em tendência de baixa no curto prazo e abaixo de 76,5 projetaria de 69,18 a 61,87. Tem resistências em 78,59  e 93,21.</t>
  </si>
  <si>
    <t>Vitrueduca</t>
  </si>
  <si>
    <t>VTRU3</t>
  </si>
  <si>
    <t>VTRU3 está em tendência de baixa no curto prazo e abaixo de 13,56 projetaria de 12,17 a 10,79. Tem resistências em 13,98  e 16,74.</t>
  </si>
  <si>
    <t>Vittia</t>
  </si>
  <si>
    <t>VITT3</t>
  </si>
  <si>
    <t>VITT3 está em tendência de baixa no curto prazo e abaixo de 3,4 projetaria de 3,11 a 2,83. Tem resistências em 3,5  e 4,06. O IFR sobrevendido alerta para recuperações se superar 3,5</t>
  </si>
  <si>
    <t>Vivara S.A.</t>
  </si>
  <si>
    <t>VIVA3</t>
  </si>
  <si>
    <t>VIVA3 está em tendência de baixa no curto prazo e abaixo de 24,59 projetaria de 21,34 a 18,1. Tem resistências em 25,37  e 31,85. O IFR sobrevendido alerta para recuperações se superar 25,37</t>
  </si>
  <si>
    <t>Viveo</t>
  </si>
  <si>
    <t>VVEO3</t>
  </si>
  <si>
    <t>VVEO3 está em tendência de baixa no curto prazo e abaixo de 1,39 projetaria de 1,16 a 0,94. Tem resistências em 1,5  e 1,94.</t>
  </si>
  <si>
    <t>Vulcabras</t>
  </si>
  <si>
    <t>VULC3</t>
  </si>
  <si>
    <t>VULC3 está em tendência de baixa no curto prazo e abaixo de 15,51 projetaria de 14,07 a 12,63. Tem resistências em 15,74  e 18,61. O IFR sobrevendido alerta para recuperações se superar 15,74</t>
  </si>
  <si>
    <t>Walmart Inc</t>
  </si>
  <si>
    <t>WALM34</t>
  </si>
  <si>
    <t>WALM34 está em tendência de baixa no curto prazo e abaixo de 39,43 projetaria de 37,28 a 35,14. Tem resistências em 40,45  e 44,73.</t>
  </si>
  <si>
    <t>Weg</t>
  </si>
  <si>
    <t>WEGE3</t>
  </si>
  <si>
    <t>WEGE3 está em tendência de baixa no curto prazo e abaixo de 47,01 projetaria de 44,05 a 41,1. Tem resistências em 48  e 53,9.</t>
  </si>
  <si>
    <t>Western Digital Corp</t>
  </si>
  <si>
    <t>W1DC34</t>
  </si>
  <si>
    <t>W1DC34 está em tendência de alta no curto prazo e acima de 2078,96 projetaria de 2769,77 a 3887,6. Tem suportes em 1892,74 e 1547,33. O IFR sobrecomprado alerta realizações se perder 1892,74.</t>
  </si>
  <si>
    <t>Wiz Co</t>
  </si>
  <si>
    <t>WIZC3</t>
  </si>
  <si>
    <t>WIZC3 está em tendência de baixa no curto prazo e abaixo de 8,88 projetaria de 8,23 a 7,58. Tem resistências em 9,11  e 10,4.</t>
  </si>
  <si>
    <t>Xp Inc.</t>
  </si>
  <si>
    <t>XPBR31</t>
  </si>
  <si>
    <t>Yduqs Part</t>
  </si>
  <si>
    <t>YDUQ3</t>
  </si>
  <si>
    <t>YDUQ3 está em tendência de baixa no curto prazo e abaixo de 9,81 projetaria de 8,01 a 6,21. Tem resistências em 10,08  e 13,67. O IFR sobrevendido alerta para recuperações se superar 10,08</t>
  </si>
  <si>
    <t>BB Etf Dolar</t>
  </si>
  <si>
    <t>DOLA11</t>
  </si>
  <si>
    <t>DOLA11 está em tendência de baixa no curto prazo e abaixo de 9,69 projetaria de 9,35 a 9,02. Tem resistências em 9,8  e 10,46.</t>
  </si>
  <si>
    <t>Etf Brad Bov</t>
  </si>
  <si>
    <t>BOVB11</t>
  </si>
  <si>
    <t>BOVB11 está em tendência de baixa no curto prazo e abaixo de 191,89 projetaria de 178,7 a 165,52. Tem resistências em 193,19  e 219,55.</t>
  </si>
  <si>
    <t>Etf BV Coin</t>
  </si>
  <si>
    <t>COIN11</t>
  </si>
  <si>
    <t>COIN11 está em tendência de alta no curto prazo e acima de 62,93 projetaria de 76,71 a 99,01. Tem suportes em 46,7 e 39,8.</t>
  </si>
  <si>
    <t>Etf BV Spyi</t>
  </si>
  <si>
    <t>SPYI11</t>
  </si>
  <si>
    <t>SPYI11 está em tendência de alta no curto prazo e acima de 112,73 projetaria de 121,66 a 136,11. Tem suportes em 102,49 e 98,02.</t>
  </si>
  <si>
    <t>Etf Galaxy B</t>
  </si>
  <si>
    <t>BITI11</t>
  </si>
  <si>
    <t>BITI11 está em tendência de alta no curto prazo e acima de 47,71 projetaria de 59,08 a 77,49. Tem suportes em 33,97 e 28,28.</t>
  </si>
  <si>
    <t>Global X Copper Miners</t>
  </si>
  <si>
    <t>BCPX39</t>
  </si>
  <si>
    <t>BCPX39 está em tendência de baixa no curto prazo e abaixo de 39,03 projetaria de 34,21 a 29,39. Tem resistências em 40,4  e 50,03.</t>
  </si>
  <si>
    <t>Global X Silver Miners</t>
  </si>
  <si>
    <t>BSIL39</t>
  </si>
  <si>
    <t>BSIL39 está em tendência de baixa no curto prazo e abaixo de 44,16 projetaria de 37,4 a 30,64. Tem resistências em 46  e 59,51.</t>
  </si>
  <si>
    <t>Global X Uranium</t>
  </si>
  <si>
    <t>BURA39</t>
  </si>
  <si>
    <t>BURA39 está em tendência de alta no curto prazo e acima de 55 projetaria de 64,72 a 80,46. Tem suportes em 44,62 e 39,75.</t>
  </si>
  <si>
    <t>Hashdex Btcn</t>
  </si>
  <si>
    <t>BITH11</t>
  </si>
  <si>
    <t>BITH11 está em tendência de alta no curto prazo e acima de 119,5 projetaria de 147,82 a 193,65. Tem suportes em 85,22 e 71,05.</t>
  </si>
  <si>
    <t>Hashdex Eth</t>
  </si>
  <si>
    <t>ETHE11</t>
  </si>
  <si>
    <t>ETHE11 está em tendência de alta no curto prazo e acima de 53,1 projetaria de 69,18 a 95,21. Tem suportes em 32,3 e 24,25.</t>
  </si>
  <si>
    <t>Hashdex Nci</t>
  </si>
  <si>
    <t>HASH11</t>
  </si>
  <si>
    <t>HASH11 está em tendência de alta no curto prazo e acima de 72,15 projetaria de 90,12 a 119,2. Tem suportes em 49,35 e 40,36.</t>
  </si>
  <si>
    <t>Investo Chip</t>
  </si>
  <si>
    <t>CHIP11</t>
  </si>
  <si>
    <t>CHIP11 está em tendência de alta no curto prazo e acima de 31,69 projetaria de 36,85 a 45,21. Tem suportes em 29,82 e 27,23. O IFR sobrecomprado alerta realizações se perder 29,82.</t>
  </si>
  <si>
    <t>Investo Hodl</t>
  </si>
  <si>
    <t>HODL11</t>
  </si>
  <si>
    <t>HODL11 está em tendência de alta no curto prazo e acima de 89,49 projetaria de 110,85 a 145,42. Tem suportes em 63,67 e 52,98.</t>
  </si>
  <si>
    <t>Investo Wrld</t>
  </si>
  <si>
    <t>WRLD11</t>
  </si>
  <si>
    <t>WRLD11 está em tendência de alta no curto prazo e acima de 148,49 projetaria de 161,73 a 183,16. Tem suportes em 134,14 e 127,51.</t>
  </si>
  <si>
    <t>Investoutil</t>
  </si>
  <si>
    <t>UTLL11</t>
  </si>
  <si>
    <t>UTLL11 está em tendência de baixa no curto prazo e abaixo de 134,78 projetaria de 124,37 a 113,97. Tem resistências em 137,62  e 158,42.</t>
  </si>
  <si>
    <t>iShares Bitcoin Trust</t>
  </si>
  <si>
    <t>IBIT39</t>
  </si>
  <si>
    <t>IBIT39 está em tendência de alta no curto prazo e acima de 100 projetaria de 123,89 a 162,56. Tem suportes em 71,45 e 59,5.</t>
  </si>
  <si>
    <t>Ishares Bova Ci</t>
  </si>
  <si>
    <t>BOVA11</t>
  </si>
  <si>
    <t>BOVA11 está em tendência de baixa no curto prazo e abaixo de 183,94 projetaria de 171,73 a 159,52. Tem resistências em 185,57  e 209,98.</t>
  </si>
  <si>
    <t>iShares Gold Trust</t>
  </si>
  <si>
    <t>BIAU39</t>
  </si>
  <si>
    <t>BIAU39 está em tendência de baixa no curto prazo e abaixo de 107,31 projetaria de 98,57 a 89,84. Tem resistências em 108,67  e 126,13.</t>
  </si>
  <si>
    <t>iShares MSCI Emerging Markets Index</t>
  </si>
  <si>
    <t>BEEM39</t>
  </si>
  <si>
    <t>BEEM39 está em tendência de alta no curto prazo e acima de 55,63 projetaria de 60,44 a 68,23. Tem suportes em 52,18 e 49,77.</t>
  </si>
  <si>
    <t>iShares MSCI South Korea Capped ETF</t>
  </si>
  <si>
    <t>BEWY39</t>
  </si>
  <si>
    <t>BEWY39 está em tendência de alta no curto prazo e acima de 99,51 projetaria de 120,31 a 153,98. Tem suportes em 95,5 e 85,09.</t>
  </si>
  <si>
    <t>Ishares S&amp;P 500</t>
  </si>
  <si>
    <t>IVVB11</t>
  </si>
  <si>
    <t>IVVB11 está em tendência de alta no curto prazo e acima de 433,61 projetaria de 470,29 a 529,65. Tem suportes em 399,2 e 380,85.</t>
  </si>
  <si>
    <t>iShares Silver Trust</t>
  </si>
  <si>
    <t>BSLV39</t>
  </si>
  <si>
    <t>BSLV39 está em tendência de baixa no curto prazo e abaixo de 108,9 projetaria de 82,68 a 56,46. Tem resistências em 110,99  e 163,42.</t>
  </si>
  <si>
    <t>Ishares Smal Ci</t>
  </si>
  <si>
    <t>SMAL11</t>
  </si>
  <si>
    <t>SMAL11 está em tendência de baixa no curto prazo e abaixo de 114,6 projetaria de 108,33 a 102,06. Tem resistências em 117  e 129,53.</t>
  </si>
  <si>
    <t>iShares US Energy ETF</t>
  </si>
  <si>
    <t>BIYE39</t>
  </si>
  <si>
    <t>BIYE39 está em tendência de baixa no curto prazo e abaixo de 100,99 projetaria de 90,52 a 80,06. Tem resistências em 102,3  e 123,22.</t>
  </si>
  <si>
    <t>It Now Ibov</t>
  </si>
  <si>
    <t>BOVV11</t>
  </si>
  <si>
    <t>BOVV11 está em tendência de baixa no curto prazo e abaixo de 193,04 projetaria de 180,2 a 167,36. Tem resistências em 194,68  e 220,35.</t>
  </si>
  <si>
    <t>It Now Idiv</t>
  </si>
  <si>
    <t>DIVO11</t>
  </si>
  <si>
    <t>DIVO11 está em tendência de baixa no curto prazo e abaixo de 132,62 projetaria de 124,16 a 115,71. Tem resistências em 133,71  e 150,61.</t>
  </si>
  <si>
    <t>It Now Ifnc Fundo de Indice</t>
  </si>
  <si>
    <t>FIND11</t>
  </si>
  <si>
    <t>FIND11 está em tendência de baixa no curto prazo e abaixo de 186,99 projetaria de 174,1 a 161,21. Tem resistências em 190,04  e 215,81.</t>
  </si>
  <si>
    <t>It Now SP BR</t>
  </si>
  <si>
    <t>SPXR11</t>
  </si>
  <si>
    <t>SPXR11 está em tendência de alta no curto prazo e acima de 68,78 projetaria de 74,47 a 83,69. Tem suportes em 67,45 e 64,6. O IFR sobrecomprado alerta realizações se perder 67,45.</t>
  </si>
  <si>
    <t>It Now Spxi</t>
  </si>
  <si>
    <t>SPXI11</t>
  </si>
  <si>
    <t>SPXI11 está em tendência de alta no curto prazo e acima de 52,72 projetaria de 57,21 a 64,49. Tem suportes em 48,38 e 46,13.</t>
  </si>
  <si>
    <t>It Now Teck</t>
  </si>
  <si>
    <t>TECK11</t>
  </si>
  <si>
    <t>TECK11 está em tendência de alta no curto prazo e acima de 116,42 projetaria de 132,93 a 159,66. Tem suportes em 104,13 e 95,87. O IFR sobrecomprado alerta realizações se perder 104,13.</t>
  </si>
  <si>
    <t>Nuibovhighbt</t>
  </si>
  <si>
    <t>HIGH11</t>
  </si>
  <si>
    <t>HIGH11 está em tendência de baixa no curto prazo e abaixo de 91,94 projetaria de 85,45 a 78,97. Tem resistências em 93,5  e 106,46.</t>
  </si>
  <si>
    <t>Nuibovlowvol</t>
  </si>
  <si>
    <t>LVOL11</t>
  </si>
  <si>
    <t>LVOL11 está em tendência de baixa no curto prazo e abaixo de 143,25 projetaria de 133,96 a 124,67. Tem resistências em 144,29  e 162,86.</t>
  </si>
  <si>
    <t>Pactual Ibov</t>
  </si>
  <si>
    <t>IBOB11</t>
  </si>
  <si>
    <t>IBOB11 está em tendência de baixa no curto prazo e abaixo de 154,11 projetaria de 143,69 a 133,27. Tem resistências em 157  e 177,83.</t>
  </si>
  <si>
    <t>Qr Bitcoin</t>
  </si>
  <si>
    <t>QBTC11</t>
  </si>
  <si>
    <t>QBTC11 está em tendência de alta no curto prazo e acima de 31,86 projetaria de 39,29 a 51,32. Tem suportes em 22,8 e 19,08.</t>
  </si>
  <si>
    <t>Trend Europa</t>
  </si>
  <si>
    <t>EURP11</t>
  </si>
  <si>
    <t>Trend Ibovx</t>
  </si>
  <si>
    <t>BOVX11</t>
  </si>
  <si>
    <t>BOVX11 está em tendência de baixa no curto prazo e abaixo de 19,21 projetaria de 17,91 a 16,61. Tem resistências em 19,37  e 21,96.</t>
  </si>
  <si>
    <t>Trend Nasdaq</t>
  </si>
  <si>
    <t>NASD11</t>
  </si>
  <si>
    <t>NASD11 está em tendência de alta no curto prazo e acima de 19,94 projetaria de 21,91 a 25,11. Tem suportes em 18,68 e 17,69.</t>
  </si>
  <si>
    <t>Trend Ouro</t>
  </si>
  <si>
    <t>GOLD11</t>
  </si>
  <si>
    <t>GOLD11 está em tendência de baixa no curto prazo e abaixo de 23,72 projetaria de 21,73 a 19,75. Tem resistências em 23,91  e 27,87. O IFR sobrevendido alerta para recuperações se superar 23,91</t>
  </si>
  <si>
    <t>Trend Ouro H</t>
  </si>
  <si>
    <t>GOLX11</t>
  </si>
  <si>
    <t>GOLX11 está em tendência de baixa no curto prazo e abaixo de 53 projetaria de 47,81 a 42,62. Tem resistências em 54,07  e 64,44.</t>
  </si>
  <si>
    <t>Trend Us Lrg</t>
  </si>
  <si>
    <t>USAL11</t>
  </si>
  <si>
    <t>USAL11 está em tendência de alta no curto prazo e acima de 16,66 projetaria de 18,14 a 20,54. Tem suportes em 15,21 e 14,46.</t>
  </si>
  <si>
    <t>Vaneck Gold Miners ETF</t>
  </si>
  <si>
    <t>GDXB39</t>
  </si>
  <si>
    <t>GDXB39 está em tendência de baixa no curto prazo e abaixo de 146,5 projetaria de 126,19 a 105,89. Tem resistências em 150,21  e 190,81.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</si>
</sst>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4"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1">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47">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0" fillId="0" borderId="0" xfId="0" applyNumberFormat="1" applyProtection="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4" zoomScaleNormal="100" workbookViewId="0">
      <selection activeCell="C15" sqref="C15:Q290"/>
    </sheetView>
  </sheetViews>
  <sheetFormatPr defaultColWidth="8.88671875" defaultRowHeight="15" customHeight="1" x14ac:dyDescent="0.3"/>
  <cols>
    <col min="2" max="2" width="1.44140625" style="1" customWidth="1"/>
    <col min="3" max="3" width="13.6640625" style="1" customWidth="1"/>
    <col min="4" max="4" width="8.33203125" style="1" customWidth="1"/>
    <col min="5" max="5" width="10.6640625" style="1" bestFit="1" customWidth="1"/>
    <col min="6" max="6" width="7.6640625" style="1" customWidth="1"/>
    <col min="7" max="7" width="7.88671875" style="1" customWidth="1"/>
    <col min="8" max="8" width="7.5546875" style="1" customWidth="1"/>
    <col min="9" max="9" width="1.5546875" style="1" customWidth="1"/>
    <col min="10" max="10" width="7.44140625" style="1" customWidth="1"/>
    <col min="11" max="11" width="7.6640625" style="1" customWidth="1"/>
    <col min="12" max="12" width="7.5546875" style="1" customWidth="1"/>
    <col min="13" max="13" width="1" style="1" customWidth="1"/>
    <col min="14" max="14" width="8.109375" style="1" bestFit="1" customWidth="1"/>
    <col min="15" max="15" width="11" style="20" customWidth="1"/>
    <col min="16" max="16" width="6.44140625" style="1" customWidth="1"/>
    <col min="17" max="17" width="55.88671875" style="1" customWidth="1"/>
    <col min="18" max="18" width="2.33203125" style="1" customWidth="1"/>
    <col min="19" max="259" width="8.88671875" style="1" customWidth="1"/>
  </cols>
  <sheetData>
    <row r="1" spans="2:259" ht="15" customHeight="1" x14ac:dyDescent="0.3">
      <c r="B1" s="2"/>
      <c r="C1" s="30"/>
      <c r="D1" s="31"/>
      <c r="E1" s="31"/>
      <c r="F1" s="31"/>
      <c r="G1" s="31"/>
      <c r="H1" s="31"/>
      <c r="I1" s="31"/>
      <c r="J1" s="31"/>
      <c r="K1" s="31"/>
      <c r="L1" s="31"/>
      <c r="M1" s="31"/>
      <c r="N1" s="31"/>
      <c r="O1" s="32"/>
      <c r="P1" s="31"/>
      <c r="Q1" s="33"/>
      <c r="R1" s="29"/>
    </row>
    <row r="2" spans="2:259" ht="15" customHeight="1" x14ac:dyDescent="0.3">
      <c r="B2" s="3"/>
      <c r="C2" s="30"/>
      <c r="D2" s="31"/>
      <c r="E2" s="31"/>
      <c r="F2" s="31"/>
      <c r="G2" s="31"/>
      <c r="H2" s="31"/>
      <c r="I2" s="31"/>
      <c r="J2" s="31"/>
      <c r="K2" s="31"/>
      <c r="L2" s="31"/>
      <c r="M2" s="31"/>
      <c r="N2" s="31"/>
      <c r="O2" s="32"/>
      <c r="P2" s="31"/>
      <c r="Q2" s="33"/>
      <c r="R2" s="22"/>
    </row>
    <row r="3" spans="2:259" ht="15" customHeight="1" x14ac:dyDescent="0.3">
      <c r="B3" s="3"/>
      <c r="C3" s="30"/>
      <c r="D3" s="31"/>
      <c r="E3" s="31"/>
      <c r="F3" s="31"/>
      <c r="G3" s="31"/>
      <c r="H3" s="31"/>
      <c r="I3" s="31"/>
      <c r="J3" s="31"/>
      <c r="K3" s="31"/>
      <c r="L3" s="31"/>
      <c r="M3" s="31"/>
      <c r="N3" s="31"/>
      <c r="O3" s="32"/>
      <c r="P3" s="31"/>
      <c r="Q3" s="33"/>
      <c r="R3" s="22"/>
    </row>
    <row r="4" spans="2:259" ht="15" customHeight="1" x14ac:dyDescent="0.3">
      <c r="B4" s="3"/>
      <c r="C4" s="30"/>
      <c r="D4" s="31"/>
      <c r="E4" s="31"/>
      <c r="F4" s="31"/>
      <c r="G4" s="31"/>
      <c r="H4" s="31"/>
      <c r="I4" s="31"/>
      <c r="J4" s="31"/>
      <c r="K4" s="31"/>
      <c r="L4" s="31"/>
      <c r="M4" s="31"/>
      <c r="N4" s="31"/>
      <c r="O4" s="32"/>
      <c r="P4" s="31"/>
      <c r="Q4" s="33"/>
      <c r="R4" s="22"/>
    </row>
    <row r="5" spans="2:259" ht="15" customHeight="1" x14ac:dyDescent="0.3">
      <c r="B5" s="3"/>
      <c r="C5" s="30"/>
      <c r="D5" s="31"/>
      <c r="E5" s="31"/>
      <c r="F5" s="31"/>
      <c r="G5" s="31"/>
      <c r="H5" s="31"/>
      <c r="I5" s="31"/>
      <c r="J5" s="31"/>
      <c r="K5" s="31"/>
      <c r="L5" s="31"/>
      <c r="M5" s="31"/>
      <c r="N5" s="31"/>
      <c r="O5" s="32"/>
      <c r="P5" s="31"/>
      <c r="Q5" s="33"/>
      <c r="R5" s="22"/>
    </row>
    <row r="6" spans="2:259" ht="15" customHeight="1" x14ac:dyDescent="0.3">
      <c r="B6" s="3"/>
      <c r="C6" s="30"/>
      <c r="D6" s="31"/>
      <c r="E6" s="31"/>
      <c r="F6" s="31"/>
      <c r="G6" s="31"/>
      <c r="H6" s="31"/>
      <c r="I6" s="31"/>
      <c r="J6" s="31"/>
      <c r="K6" s="31"/>
      <c r="L6" s="31"/>
      <c r="M6" s="31"/>
      <c r="N6" s="31"/>
      <c r="O6" s="32"/>
      <c r="P6" s="31"/>
      <c r="Q6" s="33"/>
      <c r="R6" s="22"/>
      <c r="T6" s="39"/>
      <c r="V6" s="37" t="s">
        <v>11</v>
      </c>
      <c r="W6" s="37" t="s">
        <v>12</v>
      </c>
      <c r="X6" s="37"/>
      <c r="Y6" s="37" t="s">
        <v>0</v>
      </c>
      <c r="AA6" s="20"/>
    </row>
    <row r="7" spans="2:259" ht="15" customHeight="1" x14ac:dyDescent="0.3">
      <c r="B7" s="3"/>
      <c r="C7" s="30"/>
      <c r="D7" s="31"/>
      <c r="E7" s="31"/>
      <c r="F7" s="31"/>
      <c r="G7" s="31"/>
      <c r="H7" s="31"/>
      <c r="I7" s="31"/>
      <c r="J7" s="31"/>
      <c r="K7" s="31"/>
      <c r="L7" s="31"/>
      <c r="M7" s="31"/>
      <c r="N7" s="31"/>
      <c r="O7" s="32"/>
      <c r="P7" s="31"/>
      <c r="Q7" s="33"/>
      <c r="R7" s="22"/>
      <c r="U7" s="36"/>
      <c r="V7" s="37">
        <f>COUNTIF($P$15:$P$350,"ALTA")</f>
        <v>66</v>
      </c>
      <c r="W7" s="37">
        <f>COUNTIF($P$15:$P$350,"Baixa")</f>
        <v>207</v>
      </c>
      <c r="X7" s="37"/>
      <c r="Y7" s="37">
        <f>V7+W7</f>
        <v>273</v>
      </c>
    </row>
    <row r="8" spans="2:259" ht="15" customHeight="1" x14ac:dyDescent="0.3">
      <c r="B8" s="3"/>
      <c r="C8" s="30"/>
      <c r="D8" s="31"/>
      <c r="E8" s="31"/>
      <c r="F8" s="31"/>
      <c r="G8" s="31"/>
      <c r="H8" s="31"/>
      <c r="I8" s="31"/>
      <c r="J8" s="31"/>
      <c r="K8" s="31"/>
      <c r="L8" s="31"/>
      <c r="M8" s="31"/>
      <c r="N8" s="31"/>
      <c r="O8" s="32"/>
      <c r="P8" s="31"/>
      <c r="Q8" s="33"/>
      <c r="R8" s="22"/>
      <c r="V8" s="38">
        <f>V7/Y7</f>
        <v>0.24175824175824176</v>
      </c>
      <c r="W8" s="38">
        <f>W7/Y7</f>
        <v>0.75824175824175821</v>
      </c>
      <c r="X8" s="37"/>
      <c r="Y8" s="37"/>
    </row>
    <row r="9" spans="2:259" ht="15" customHeight="1" x14ac:dyDescent="0.3">
      <c r="B9" s="3"/>
      <c r="C9" s="30"/>
      <c r="D9" s="31"/>
      <c r="E9" s="31"/>
      <c r="F9" s="31"/>
      <c r="G9" s="31"/>
      <c r="H9" s="31"/>
      <c r="I9" s="31"/>
      <c r="J9" s="31"/>
      <c r="K9" s="31"/>
      <c r="L9" s="31"/>
      <c r="M9" s="31"/>
      <c r="N9" s="31"/>
      <c r="O9" s="32"/>
      <c r="P9" s="31"/>
      <c r="Q9" s="33"/>
      <c r="R9" s="22"/>
      <c r="V9" s="20"/>
      <c r="W9" s="20"/>
      <c r="X9" s="20"/>
      <c r="Y9" s="20"/>
    </row>
    <row r="10" spans="2:259" ht="15" customHeight="1" x14ac:dyDescent="0.3">
      <c r="B10" s="3"/>
      <c r="C10" s="30"/>
      <c r="D10" s="31"/>
      <c r="E10" s="31"/>
      <c r="F10" s="31"/>
      <c r="G10" s="31"/>
      <c r="H10" s="31"/>
      <c r="I10" s="31"/>
      <c r="J10" s="31"/>
      <c r="K10" s="31"/>
      <c r="L10" s="31"/>
      <c r="M10" s="31"/>
      <c r="N10" s="31"/>
      <c r="O10" s="32"/>
      <c r="P10" s="31"/>
      <c r="Q10" s="33"/>
      <c r="R10" s="22"/>
    </row>
    <row r="11" spans="2:259" ht="31.5" customHeight="1" x14ac:dyDescent="0.3">
      <c r="B11" s="3"/>
      <c r="C11" s="45" t="s">
        <v>2</v>
      </c>
      <c r="D11" s="45"/>
      <c r="E11" s="45"/>
      <c r="F11" s="45"/>
      <c r="G11" s="45"/>
      <c r="H11" s="45"/>
      <c r="I11" s="45"/>
      <c r="J11" s="45"/>
      <c r="K11" s="45"/>
      <c r="L11" s="45"/>
      <c r="M11" s="45"/>
      <c r="N11" s="45"/>
      <c r="O11" s="45"/>
      <c r="P11" s="45"/>
      <c r="Q11" s="46"/>
      <c r="R11" s="4"/>
    </row>
    <row r="12" spans="2:259" ht="136.5" customHeight="1" x14ac:dyDescent="0.3">
      <c r="B12" s="3"/>
      <c r="C12" s="43" t="s">
        <v>13</v>
      </c>
      <c r="D12" s="44"/>
      <c r="E12" s="44"/>
      <c r="F12" s="44"/>
      <c r="G12" s="44"/>
      <c r="H12" s="44"/>
      <c r="I12" s="44"/>
      <c r="J12" s="44"/>
      <c r="K12" s="44"/>
      <c r="L12" s="44"/>
      <c r="M12" s="44"/>
      <c r="N12" s="44"/>
      <c r="O12" s="44"/>
      <c r="P12" s="23"/>
      <c r="Q12" s="24" t="s">
        <v>4</v>
      </c>
      <c r="R12" s="22"/>
    </row>
    <row r="13" spans="2:259" ht="38.4" customHeight="1" x14ac:dyDescent="0.3">
      <c r="B13" s="3"/>
      <c r="C13" s="25"/>
      <c r="D13" s="34" t="s">
        <v>9</v>
      </c>
      <c r="E13" s="26"/>
      <c r="F13" s="26"/>
      <c r="G13" s="26"/>
      <c r="H13" s="26"/>
      <c r="I13" s="26"/>
      <c r="J13" s="26" t="s">
        <v>3</v>
      </c>
      <c r="K13" s="26"/>
      <c r="L13" s="26"/>
      <c r="M13" s="26"/>
      <c r="N13" s="26"/>
      <c r="O13" s="27"/>
      <c r="P13" s="26"/>
      <c r="Q13" s="28">
        <v>46141</v>
      </c>
      <c r="R13" s="22"/>
    </row>
    <row r="14" spans="2:259" ht="25.2" customHeight="1" x14ac:dyDescent="0.3">
      <c r="B14" s="3"/>
      <c r="C14" s="41" t="s">
        <v>0</v>
      </c>
      <c r="D14" s="41"/>
      <c r="E14" s="6" t="s">
        <v>14</v>
      </c>
      <c r="F14" s="41" t="s">
        <v>1</v>
      </c>
      <c r="G14" s="41"/>
      <c r="H14" s="41"/>
      <c r="I14" s="6"/>
      <c r="J14" s="42" t="s">
        <v>5</v>
      </c>
      <c r="K14" s="42"/>
      <c r="L14" s="42"/>
      <c r="M14" s="7"/>
      <c r="N14" s="7" t="s">
        <v>6</v>
      </c>
      <c r="O14" s="6" t="s">
        <v>7</v>
      </c>
      <c r="P14" s="5" t="s">
        <v>8</v>
      </c>
      <c r="Q14" s="8" t="s">
        <v>10</v>
      </c>
      <c r="R14" s="4"/>
    </row>
    <row r="15" spans="2:259" s="12" customFormat="1" ht="54" customHeight="1" x14ac:dyDescent="0.3">
      <c r="B15" s="3"/>
      <c r="C15" s="9" t="s">
        <v>16</v>
      </c>
      <c r="D15" s="18" t="s">
        <v>17</v>
      </c>
      <c r="E15" s="18"/>
      <c r="F15" s="17">
        <v>14.86</v>
      </c>
      <c r="G15" s="17">
        <v>13.84</v>
      </c>
      <c r="H15" s="17">
        <v>12.82</v>
      </c>
      <c r="I15" s="16"/>
      <c r="J15" s="17">
        <v>15.2</v>
      </c>
      <c r="K15" s="17">
        <v>17.23</v>
      </c>
      <c r="L15" s="17">
        <v>20.53</v>
      </c>
      <c r="M15" s="17"/>
      <c r="N15" s="17">
        <v>36.030452420000003</v>
      </c>
      <c r="O15" s="17">
        <v>17.576349350000001</v>
      </c>
      <c r="P15" s="18" t="s">
        <v>18</v>
      </c>
      <c r="Q15" s="14" t="s">
        <v>19</v>
      </c>
      <c r="R15" s="10"/>
      <c r="S15" s="11"/>
      <c r="T15" s="11"/>
      <c r="U15" s="11"/>
      <c r="V15" s="11" t="s">
        <v>15</v>
      </c>
      <c r="W15" s="11" t="s">
        <v>0</v>
      </c>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3">
      <c r="B16" s="3"/>
      <c r="C16" s="21" t="s">
        <v>20</v>
      </c>
      <c r="D16" s="19" t="s">
        <v>21</v>
      </c>
      <c r="E16" s="19"/>
      <c r="F16" s="16">
        <v>24.66</v>
      </c>
      <c r="G16" s="16">
        <v>23</v>
      </c>
      <c r="H16" s="16">
        <v>21.35</v>
      </c>
      <c r="I16" s="16"/>
      <c r="J16" s="16">
        <v>25.18</v>
      </c>
      <c r="K16" s="16">
        <v>28.48</v>
      </c>
      <c r="L16" s="16">
        <v>33.83</v>
      </c>
      <c r="M16" s="16"/>
      <c r="N16" s="16">
        <v>33.186882267000001</v>
      </c>
      <c r="O16" s="35">
        <v>16.906466999999999</v>
      </c>
      <c r="P16" s="19" t="s">
        <v>18</v>
      </c>
      <c r="Q16" s="15" t="s">
        <v>22</v>
      </c>
      <c r="R16" s="10"/>
      <c r="S16" s="11"/>
      <c r="T16" s="11"/>
      <c r="U16" s="11"/>
      <c r="V16" s="40" t="e">
        <f>SUM(E15:E350)/W16</f>
        <v>#DIV/0!</v>
      </c>
      <c r="W16" s="11">
        <f>COUNT(E15:E350)</f>
        <v>0</v>
      </c>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3">
      <c r="B17" s="3"/>
      <c r="C17" s="9" t="s">
        <v>23</v>
      </c>
      <c r="D17" s="18" t="s">
        <v>24</v>
      </c>
      <c r="E17" s="18"/>
      <c r="F17" s="17">
        <v>193</v>
      </c>
      <c r="G17" s="17">
        <v>162.94999999999999</v>
      </c>
      <c r="H17" s="17">
        <v>132.9</v>
      </c>
      <c r="I17" s="16"/>
      <c r="J17" s="17">
        <v>220.26</v>
      </c>
      <c r="K17" s="17">
        <v>280.35000000000002</v>
      </c>
      <c r="L17" s="17">
        <v>377.59</v>
      </c>
      <c r="M17" s="17"/>
      <c r="N17" s="17">
        <v>72.397415168999999</v>
      </c>
      <c r="O17" s="17">
        <v>17.218307523</v>
      </c>
      <c r="P17" s="18" t="s">
        <v>25</v>
      </c>
      <c r="Q17" s="14" t="s">
        <v>26</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3">
      <c r="B18" s="3"/>
      <c r="C18" s="21" t="s">
        <v>27</v>
      </c>
      <c r="D18" s="19" t="s">
        <v>28</v>
      </c>
      <c r="E18" s="19"/>
      <c r="F18" s="16">
        <v>23.01</v>
      </c>
      <c r="G18" s="16">
        <v>19.12</v>
      </c>
      <c r="H18" s="16">
        <v>15.23</v>
      </c>
      <c r="I18" s="16"/>
      <c r="J18" s="16">
        <v>23.35</v>
      </c>
      <c r="K18" s="16">
        <v>31.12</v>
      </c>
      <c r="L18" s="16">
        <v>43.7</v>
      </c>
      <c r="M18" s="16"/>
      <c r="N18" s="16">
        <v>42.949868186000003</v>
      </c>
      <c r="O18" s="35">
        <v>6.4345422150000005</v>
      </c>
      <c r="P18" s="19" t="s">
        <v>18</v>
      </c>
      <c r="Q18" s="15" t="s">
        <v>29</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3">
      <c r="B19" s="3"/>
      <c r="C19" s="9" t="s">
        <v>30</v>
      </c>
      <c r="D19" s="18" t="s">
        <v>31</v>
      </c>
      <c r="E19" s="18"/>
      <c r="F19" s="17">
        <v>6.39</v>
      </c>
      <c r="G19" s="17">
        <v>5.82</v>
      </c>
      <c r="H19" s="17">
        <v>5.25</v>
      </c>
      <c r="I19" s="16"/>
      <c r="J19" s="17">
        <v>6.61</v>
      </c>
      <c r="K19" s="17">
        <v>7.74</v>
      </c>
      <c r="L19" s="17">
        <v>9.59</v>
      </c>
      <c r="M19" s="17"/>
      <c r="N19" s="17">
        <v>27.890139458</v>
      </c>
      <c r="O19" s="17">
        <v>3.7504460499999999</v>
      </c>
      <c r="P19" s="18" t="s">
        <v>18</v>
      </c>
      <c r="Q19" s="14" t="s">
        <v>32</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3">
      <c r="B20" s="3"/>
      <c r="C20" s="21" t="s">
        <v>33</v>
      </c>
      <c r="D20" s="19" t="s">
        <v>34</v>
      </c>
      <c r="E20" s="19"/>
      <c r="F20" s="16">
        <v>30.61</v>
      </c>
      <c r="G20" s="16">
        <v>28.43</v>
      </c>
      <c r="H20" s="16">
        <v>26.26</v>
      </c>
      <c r="I20" s="16"/>
      <c r="J20" s="16">
        <v>31.13</v>
      </c>
      <c r="K20" s="16">
        <v>35.47</v>
      </c>
      <c r="L20" s="16">
        <v>42.49</v>
      </c>
      <c r="M20" s="16"/>
      <c r="N20" s="16">
        <v>39.320795154000002</v>
      </c>
      <c r="O20" s="35">
        <v>178.9769809</v>
      </c>
      <c r="P20" s="19" t="s">
        <v>18</v>
      </c>
      <c r="Q20" s="15" t="s">
        <v>35</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3">
      <c r="B21" s="3"/>
      <c r="C21" s="9" t="s">
        <v>36</v>
      </c>
      <c r="D21" s="18" t="s">
        <v>37</v>
      </c>
      <c r="E21" s="18"/>
      <c r="F21" s="17">
        <v>11.63</v>
      </c>
      <c r="G21" s="17">
        <v>10.01</v>
      </c>
      <c r="H21" s="17">
        <v>8.39</v>
      </c>
      <c r="I21" s="16"/>
      <c r="J21" s="17">
        <v>12.15</v>
      </c>
      <c r="K21" s="17">
        <v>15.38</v>
      </c>
      <c r="L21" s="17">
        <v>20.61</v>
      </c>
      <c r="M21" s="17"/>
      <c r="N21" s="17">
        <v>38.171735785999999</v>
      </c>
      <c r="O21" s="17">
        <v>25.6800721</v>
      </c>
      <c r="P21" s="18" t="s">
        <v>18</v>
      </c>
      <c r="Q21" s="14" t="s">
        <v>38</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3">
      <c r="B22" s="3"/>
      <c r="C22" s="21" t="s">
        <v>39</v>
      </c>
      <c r="D22" s="19" t="s">
        <v>40</v>
      </c>
      <c r="E22" s="19"/>
      <c r="F22" s="16">
        <v>143.83000000000001</v>
      </c>
      <c r="G22" s="16">
        <v>133.55000000000001</v>
      </c>
      <c r="H22" s="16">
        <v>123.28</v>
      </c>
      <c r="I22" s="16"/>
      <c r="J22" s="16">
        <v>152.41999999999999</v>
      </c>
      <c r="K22" s="16">
        <v>172.96</v>
      </c>
      <c r="L22" s="16">
        <v>206.21</v>
      </c>
      <c r="M22" s="16"/>
      <c r="N22" s="16">
        <v>75.564386268000007</v>
      </c>
      <c r="O22" s="35">
        <v>23.729143946000001</v>
      </c>
      <c r="P22" s="19" t="s">
        <v>25</v>
      </c>
      <c r="Q22" s="15" t="s">
        <v>41</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3">
      <c r="B23" s="3"/>
      <c r="C23" s="9" t="s">
        <v>42</v>
      </c>
      <c r="D23" s="18" t="s">
        <v>43</v>
      </c>
      <c r="E23" s="18"/>
      <c r="F23" s="17">
        <v>34.25</v>
      </c>
      <c r="G23" s="17">
        <v>32.29</v>
      </c>
      <c r="H23" s="17">
        <v>30.33</v>
      </c>
      <c r="I23" s="16"/>
      <c r="J23" s="17">
        <v>35.020000000000003</v>
      </c>
      <c r="K23" s="17">
        <v>38.93</v>
      </c>
      <c r="L23" s="17">
        <v>45.27</v>
      </c>
      <c r="M23" s="17"/>
      <c r="N23" s="17">
        <v>43.294368441000003</v>
      </c>
      <c r="O23" s="17">
        <v>29.382048399999999</v>
      </c>
      <c r="P23" s="18" t="s">
        <v>18</v>
      </c>
      <c r="Q23" s="14" t="s">
        <v>44</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3">
      <c r="B24" s="3"/>
      <c r="C24" s="21" t="s">
        <v>45</v>
      </c>
      <c r="D24" s="19" t="s">
        <v>46</v>
      </c>
      <c r="E24" s="19"/>
      <c r="F24" s="16">
        <v>64.03</v>
      </c>
      <c r="G24" s="16">
        <v>59.17</v>
      </c>
      <c r="H24" s="16">
        <v>54.32</v>
      </c>
      <c r="I24" s="16"/>
      <c r="J24" s="16">
        <v>66.8</v>
      </c>
      <c r="K24" s="16">
        <v>76.5</v>
      </c>
      <c r="L24" s="16">
        <v>92.2</v>
      </c>
      <c r="M24" s="16"/>
      <c r="N24" s="16">
        <v>74.243813795999998</v>
      </c>
      <c r="O24" s="35">
        <v>36.483110594999999</v>
      </c>
      <c r="P24" s="19" t="s">
        <v>25</v>
      </c>
      <c r="Q24" s="15" t="s">
        <v>47</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3">
      <c r="B25" s="3"/>
      <c r="C25" s="9" t="s">
        <v>48</v>
      </c>
      <c r="D25" s="18" t="s">
        <v>49</v>
      </c>
      <c r="E25" s="18"/>
      <c r="F25" s="17">
        <v>14.4</v>
      </c>
      <c r="G25" s="17">
        <v>13.34</v>
      </c>
      <c r="H25" s="17">
        <v>12.28</v>
      </c>
      <c r="I25" s="16"/>
      <c r="J25" s="17">
        <v>14.63</v>
      </c>
      <c r="K25" s="17">
        <v>16.739999999999998</v>
      </c>
      <c r="L25" s="17">
        <v>20.170000000000002</v>
      </c>
      <c r="M25" s="17"/>
      <c r="N25" s="17">
        <v>27.829670947</v>
      </c>
      <c r="O25" s="17">
        <v>392.52678739999999</v>
      </c>
      <c r="P25" s="18" t="s">
        <v>18</v>
      </c>
      <c r="Q25" s="14" t="s">
        <v>50</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3">
      <c r="B26" s="3"/>
      <c r="C26" s="21" t="s">
        <v>51</v>
      </c>
      <c r="D26" s="19" t="s">
        <v>52</v>
      </c>
      <c r="E26" s="19"/>
      <c r="F26" s="16">
        <v>5.91</v>
      </c>
      <c r="G26" s="16">
        <v>4.8899999999999997</v>
      </c>
      <c r="H26" s="16">
        <v>3.87</v>
      </c>
      <c r="I26" s="16"/>
      <c r="J26" s="16">
        <v>6.19</v>
      </c>
      <c r="K26" s="16">
        <v>8.2200000000000006</v>
      </c>
      <c r="L26" s="16">
        <v>11.51</v>
      </c>
      <c r="M26" s="16"/>
      <c r="N26" s="16">
        <v>43.221396788</v>
      </c>
      <c r="O26" s="35">
        <v>27.595359000000002</v>
      </c>
      <c r="P26" s="19" t="s">
        <v>18</v>
      </c>
      <c r="Q26" s="15" t="s">
        <v>53</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3">
      <c r="B27" s="3"/>
      <c r="C27" s="9" t="s">
        <v>54</v>
      </c>
      <c r="D27" s="18" t="s">
        <v>55</v>
      </c>
      <c r="E27" s="18"/>
      <c r="F27" s="17">
        <v>3.87</v>
      </c>
      <c r="G27" s="17">
        <v>3.21</v>
      </c>
      <c r="H27" s="17">
        <v>2.56</v>
      </c>
      <c r="I27" s="16"/>
      <c r="J27" s="17">
        <v>4.1399999999999997</v>
      </c>
      <c r="K27" s="17">
        <v>5.44</v>
      </c>
      <c r="L27" s="17">
        <v>7.56</v>
      </c>
      <c r="M27" s="17"/>
      <c r="N27" s="17">
        <v>40.055189112000001</v>
      </c>
      <c r="O27" s="17">
        <v>28.824359000000001</v>
      </c>
      <c r="P27" s="18" t="s">
        <v>18</v>
      </c>
      <c r="Q27" s="14" t="s">
        <v>56</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3">
      <c r="B28" s="3"/>
      <c r="C28" s="21" t="s">
        <v>57</v>
      </c>
      <c r="D28" s="19" t="s">
        <v>58</v>
      </c>
      <c r="E28" s="19"/>
      <c r="F28" s="16">
        <v>67.010000000000005</v>
      </c>
      <c r="G28" s="16">
        <v>62.98</v>
      </c>
      <c r="H28" s="16">
        <v>58.96</v>
      </c>
      <c r="I28" s="16"/>
      <c r="J28" s="16">
        <v>76.430000000000007</v>
      </c>
      <c r="K28" s="16">
        <v>84.47</v>
      </c>
      <c r="L28" s="16">
        <v>97.48</v>
      </c>
      <c r="M28" s="16"/>
      <c r="N28" s="16">
        <v>57.146406378999998</v>
      </c>
      <c r="O28" s="35">
        <v>17.846591460999999</v>
      </c>
      <c r="P28" s="19" t="s">
        <v>25</v>
      </c>
      <c r="Q28" s="15" t="s">
        <v>59</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3">
      <c r="B29" s="3"/>
      <c r="C29" s="9" t="s">
        <v>60</v>
      </c>
      <c r="D29" s="18" t="s">
        <v>61</v>
      </c>
      <c r="E29" s="18"/>
      <c r="F29" s="17">
        <v>4.84</v>
      </c>
      <c r="G29" s="17">
        <v>4.04</v>
      </c>
      <c r="H29" s="17">
        <v>3.24</v>
      </c>
      <c r="I29" s="16"/>
      <c r="J29" s="17">
        <v>5.0999999999999996</v>
      </c>
      <c r="K29" s="17">
        <v>6.69</v>
      </c>
      <c r="L29" s="17">
        <v>9.27</v>
      </c>
      <c r="M29" s="17"/>
      <c r="N29" s="17">
        <v>35.096515525999997</v>
      </c>
      <c r="O29" s="17">
        <v>6.0719069000000001</v>
      </c>
      <c r="P29" s="18" t="s">
        <v>18</v>
      </c>
      <c r="Q29" s="14" t="s">
        <v>62</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3">
      <c r="B30" s="3"/>
      <c r="C30" s="21" t="s">
        <v>63</v>
      </c>
      <c r="D30" s="19" t="s">
        <v>64</v>
      </c>
      <c r="E30" s="19"/>
      <c r="F30" s="16">
        <v>124.5</v>
      </c>
      <c r="G30" s="16">
        <v>112.68</v>
      </c>
      <c r="H30" s="16">
        <v>100.87</v>
      </c>
      <c r="I30" s="16"/>
      <c r="J30" s="16">
        <v>127.5</v>
      </c>
      <c r="K30" s="16">
        <v>151.12</v>
      </c>
      <c r="L30" s="16">
        <v>189.35</v>
      </c>
      <c r="M30" s="16"/>
      <c r="N30" s="16">
        <v>43.965593132000002</v>
      </c>
      <c r="O30" s="35">
        <v>1.6876399444999999</v>
      </c>
      <c r="P30" s="19" t="s">
        <v>18</v>
      </c>
      <c r="Q30" s="15" t="s">
        <v>65</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3">
      <c r="B31" s="3"/>
      <c r="C31" s="9" t="s">
        <v>66</v>
      </c>
      <c r="D31" s="18" t="s">
        <v>67</v>
      </c>
      <c r="E31" s="18"/>
      <c r="F31" s="17">
        <v>8.8800000000000008</v>
      </c>
      <c r="G31" s="17">
        <v>7.85</v>
      </c>
      <c r="H31" s="17">
        <v>6.82</v>
      </c>
      <c r="I31" s="16"/>
      <c r="J31" s="17">
        <v>9.44</v>
      </c>
      <c r="K31" s="17">
        <v>11.49</v>
      </c>
      <c r="L31" s="17">
        <v>14.81</v>
      </c>
      <c r="M31" s="17"/>
      <c r="N31" s="17">
        <v>41.040249441999997</v>
      </c>
      <c r="O31" s="17">
        <v>130.3489648</v>
      </c>
      <c r="P31" s="18" t="s">
        <v>18</v>
      </c>
      <c r="Q31" s="14" t="s">
        <v>68</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3">
      <c r="B32" s="3"/>
      <c r="C32" s="21" t="s">
        <v>69</v>
      </c>
      <c r="D32" s="19" t="s">
        <v>70</v>
      </c>
      <c r="E32" s="19"/>
      <c r="F32" s="16">
        <v>136.62</v>
      </c>
      <c r="G32" s="16">
        <v>107.15</v>
      </c>
      <c r="H32" s="16">
        <v>77.69</v>
      </c>
      <c r="I32" s="16"/>
      <c r="J32" s="16">
        <v>141.78</v>
      </c>
      <c r="K32" s="16">
        <v>200.7</v>
      </c>
      <c r="L32" s="16">
        <v>296.05</v>
      </c>
      <c r="M32" s="16"/>
      <c r="N32" s="16">
        <v>34.600424470999997</v>
      </c>
      <c r="O32" s="35">
        <v>148.42352807</v>
      </c>
      <c r="P32" s="19" t="s">
        <v>18</v>
      </c>
      <c r="Q32" s="15" t="s">
        <v>71</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3">
      <c r="B33" s="3"/>
      <c r="C33" s="9" t="s">
        <v>72</v>
      </c>
      <c r="D33" s="18" t="s">
        <v>73</v>
      </c>
      <c r="E33" s="18"/>
      <c r="F33" s="17">
        <v>13.5</v>
      </c>
      <c r="G33" s="17">
        <v>12.32</v>
      </c>
      <c r="H33" s="17">
        <v>11.15</v>
      </c>
      <c r="I33" s="16"/>
      <c r="J33" s="17">
        <v>14.66</v>
      </c>
      <c r="K33" s="17">
        <v>17</v>
      </c>
      <c r="L33" s="17">
        <v>20.8</v>
      </c>
      <c r="M33" s="17"/>
      <c r="N33" s="17">
        <v>57.892163250000003</v>
      </c>
      <c r="O33" s="17">
        <v>58.638384250000001</v>
      </c>
      <c r="P33" s="18" t="s">
        <v>25</v>
      </c>
      <c r="Q33" s="14" t="s">
        <v>74</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3">
      <c r="B34" s="3"/>
      <c r="C34" s="21" t="s">
        <v>75</v>
      </c>
      <c r="D34" s="19" t="s">
        <v>76</v>
      </c>
      <c r="E34" s="19"/>
      <c r="F34" s="16">
        <v>61.05</v>
      </c>
      <c r="G34" s="16">
        <v>55.17</v>
      </c>
      <c r="H34" s="16">
        <v>49.3</v>
      </c>
      <c r="I34" s="16"/>
      <c r="J34" s="16">
        <v>62.2</v>
      </c>
      <c r="K34" s="16">
        <v>73.94</v>
      </c>
      <c r="L34" s="16">
        <v>92.94</v>
      </c>
      <c r="M34" s="16"/>
      <c r="N34" s="16">
        <v>45.429516301</v>
      </c>
      <c r="O34" s="35">
        <v>633.11228929999993</v>
      </c>
      <c r="P34" s="19" t="s">
        <v>18</v>
      </c>
      <c r="Q34" s="15" t="s">
        <v>77</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3">
      <c r="B35" s="3"/>
      <c r="C35" s="9" t="s">
        <v>75</v>
      </c>
      <c r="D35" s="18" t="s">
        <v>78</v>
      </c>
      <c r="E35" s="18"/>
      <c r="F35" s="17">
        <v>67.040000000000006</v>
      </c>
      <c r="G35" s="17">
        <v>59.92</v>
      </c>
      <c r="H35" s="17">
        <v>52.81</v>
      </c>
      <c r="I35" s="16"/>
      <c r="J35" s="17">
        <v>68.31</v>
      </c>
      <c r="K35" s="17">
        <v>82.53</v>
      </c>
      <c r="L35" s="17">
        <v>105.54</v>
      </c>
      <c r="M35" s="17"/>
      <c r="N35" s="17">
        <v>45.495149599000001</v>
      </c>
      <c r="O35" s="17">
        <v>132.35911435</v>
      </c>
      <c r="P35" s="18" t="s">
        <v>18</v>
      </c>
      <c r="Q35" s="14" t="s">
        <v>79</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3">
      <c r="B36" s="3"/>
      <c r="C36" s="21" t="s">
        <v>75</v>
      </c>
      <c r="D36" s="19" t="s">
        <v>80</v>
      </c>
      <c r="E36" s="19"/>
      <c r="F36" s="16">
        <v>58.43</v>
      </c>
      <c r="G36" s="16">
        <v>52.84</v>
      </c>
      <c r="H36" s="16">
        <v>47.26</v>
      </c>
      <c r="I36" s="16"/>
      <c r="J36" s="16">
        <v>59.32</v>
      </c>
      <c r="K36" s="16">
        <v>70.48</v>
      </c>
      <c r="L36" s="16">
        <v>88.55</v>
      </c>
      <c r="M36" s="16"/>
      <c r="N36" s="16">
        <v>43.019724027999999</v>
      </c>
      <c r="O36" s="35">
        <v>148.71964550000001</v>
      </c>
      <c r="P36" s="19" t="s">
        <v>18</v>
      </c>
      <c r="Q36" s="15" t="s">
        <v>81</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3">
      <c r="B37" s="3"/>
      <c r="C37" s="9" t="s">
        <v>82</v>
      </c>
      <c r="D37" s="18" t="s">
        <v>83</v>
      </c>
      <c r="E37" s="18"/>
      <c r="F37" s="17">
        <v>21.45</v>
      </c>
      <c r="G37" s="17">
        <v>18.82</v>
      </c>
      <c r="H37" s="17">
        <v>16.2</v>
      </c>
      <c r="I37" s="16"/>
      <c r="J37" s="17">
        <v>22.1</v>
      </c>
      <c r="K37" s="17">
        <v>27.34</v>
      </c>
      <c r="L37" s="17">
        <v>35.82</v>
      </c>
      <c r="M37" s="17"/>
      <c r="N37" s="17">
        <v>35.609697478000001</v>
      </c>
      <c r="O37" s="17">
        <v>97.290848249999996</v>
      </c>
      <c r="P37" s="18" t="s">
        <v>18</v>
      </c>
      <c r="Q37" s="14" t="s">
        <v>84</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3">
      <c r="B38" s="3"/>
      <c r="C38" s="21" t="s">
        <v>85</v>
      </c>
      <c r="D38" s="19" t="s">
        <v>86</v>
      </c>
      <c r="E38" s="19"/>
      <c r="F38" s="16">
        <v>18.07</v>
      </c>
      <c r="G38" s="16">
        <v>15.8</v>
      </c>
      <c r="H38" s="16">
        <v>13.53</v>
      </c>
      <c r="I38" s="16"/>
      <c r="J38" s="16">
        <v>18.54</v>
      </c>
      <c r="K38" s="16">
        <v>23.07</v>
      </c>
      <c r="L38" s="16">
        <v>30.41</v>
      </c>
      <c r="M38" s="16"/>
      <c r="N38" s="16">
        <v>41.918965751000002</v>
      </c>
      <c r="O38" s="35">
        <v>719.78442440000003</v>
      </c>
      <c r="P38" s="19" t="s">
        <v>18</v>
      </c>
      <c r="Q38" s="15" t="s">
        <v>87</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3">
      <c r="B39" s="3"/>
      <c r="C39" s="9" t="s">
        <v>88</v>
      </c>
      <c r="D39" s="18" t="s">
        <v>89</v>
      </c>
      <c r="E39" s="18"/>
      <c r="F39" s="17">
        <v>5.3</v>
      </c>
      <c r="G39" s="17">
        <v>4.8899999999999997</v>
      </c>
      <c r="H39" s="17">
        <v>4.49</v>
      </c>
      <c r="I39" s="16"/>
      <c r="J39" s="17">
        <v>5.45</v>
      </c>
      <c r="K39" s="17">
        <v>6.25</v>
      </c>
      <c r="L39" s="17">
        <v>7.55</v>
      </c>
      <c r="M39" s="17"/>
      <c r="N39" s="17">
        <v>45.667381573999997</v>
      </c>
      <c r="O39" s="17">
        <v>6.1115577500000002</v>
      </c>
      <c r="P39" s="18" t="s">
        <v>18</v>
      </c>
      <c r="Q39" s="14" t="s">
        <v>90</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3">
      <c r="B40" s="3"/>
      <c r="C40" s="21" t="s">
        <v>91</v>
      </c>
      <c r="D40" s="19" t="s">
        <v>92</v>
      </c>
      <c r="E40" s="19"/>
      <c r="F40" s="16">
        <v>65.41</v>
      </c>
      <c r="G40" s="16">
        <v>59.88</v>
      </c>
      <c r="H40" s="16">
        <v>54.36</v>
      </c>
      <c r="I40" s="16"/>
      <c r="J40" s="16">
        <v>78.010000000000005</v>
      </c>
      <c r="K40" s="16">
        <v>89.05</v>
      </c>
      <c r="L40" s="16">
        <v>106.93</v>
      </c>
      <c r="M40" s="16"/>
      <c r="N40" s="16">
        <v>49.480755770999998</v>
      </c>
      <c r="O40" s="35">
        <v>1.3142881035</v>
      </c>
      <c r="P40" s="19" t="s">
        <v>25</v>
      </c>
      <c r="Q40" s="15" t="s">
        <v>93</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3">
      <c r="B41" s="3"/>
      <c r="C41" s="9" t="s">
        <v>94</v>
      </c>
      <c r="D41" s="18" t="s">
        <v>95</v>
      </c>
      <c r="E41" s="18"/>
      <c r="F41" s="17">
        <v>15.46</v>
      </c>
      <c r="G41" s="17">
        <v>14.06</v>
      </c>
      <c r="H41" s="17">
        <v>12.66</v>
      </c>
      <c r="I41" s="16"/>
      <c r="J41" s="17">
        <v>15.98</v>
      </c>
      <c r="K41" s="17">
        <v>18.77</v>
      </c>
      <c r="L41" s="17">
        <v>23.28</v>
      </c>
      <c r="M41" s="17"/>
      <c r="N41" s="17">
        <v>30.19298508</v>
      </c>
      <c r="O41" s="17">
        <v>32.317972449999999</v>
      </c>
      <c r="P41" s="18" t="s">
        <v>18</v>
      </c>
      <c r="Q41" s="14" t="s">
        <v>96</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3">
      <c r="B42" s="3"/>
      <c r="C42" s="21" t="s">
        <v>97</v>
      </c>
      <c r="D42" s="19" t="s">
        <v>98</v>
      </c>
      <c r="E42" s="19"/>
      <c r="F42" s="16">
        <v>33.81</v>
      </c>
      <c r="G42" s="16">
        <v>32.409999999999997</v>
      </c>
      <c r="H42" s="16">
        <v>31.02</v>
      </c>
      <c r="I42" s="16"/>
      <c r="J42" s="16">
        <v>34.159999999999997</v>
      </c>
      <c r="K42" s="16">
        <v>36.94</v>
      </c>
      <c r="L42" s="16">
        <v>41.45</v>
      </c>
      <c r="M42" s="16"/>
      <c r="N42" s="16">
        <v>33.121265569000002</v>
      </c>
      <c r="O42" s="35">
        <v>206.1531962</v>
      </c>
      <c r="P42" s="19" t="s">
        <v>18</v>
      </c>
      <c r="Q42" s="15" t="s">
        <v>99</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3">
      <c r="B43" s="3"/>
      <c r="C43" s="9" t="s">
        <v>100</v>
      </c>
      <c r="D43" s="18" t="s">
        <v>101</v>
      </c>
      <c r="E43" s="18"/>
      <c r="F43" s="17">
        <v>25.7</v>
      </c>
      <c r="G43" s="17">
        <v>23.34</v>
      </c>
      <c r="H43" s="17">
        <v>20.99</v>
      </c>
      <c r="I43" s="16"/>
      <c r="J43" s="17">
        <v>26.38</v>
      </c>
      <c r="K43" s="17">
        <v>31.08</v>
      </c>
      <c r="L43" s="17">
        <v>38.700000000000003</v>
      </c>
      <c r="M43" s="17"/>
      <c r="N43" s="17">
        <v>37.519035346000003</v>
      </c>
      <c r="O43" s="17">
        <v>15.81814245</v>
      </c>
      <c r="P43" s="18" t="s">
        <v>18</v>
      </c>
      <c r="Q43" s="14" t="s">
        <v>102</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3">
      <c r="B44" s="3"/>
      <c r="C44" s="21" t="s">
        <v>103</v>
      </c>
      <c r="D44" s="19" t="s">
        <v>104</v>
      </c>
      <c r="E44" s="19"/>
      <c r="F44" s="16">
        <v>118.35</v>
      </c>
      <c r="G44" s="16">
        <v>110.81</v>
      </c>
      <c r="H44" s="16">
        <v>103.28</v>
      </c>
      <c r="I44" s="16"/>
      <c r="J44" s="16">
        <v>120.19</v>
      </c>
      <c r="K44" s="16">
        <v>135.25</v>
      </c>
      <c r="L44" s="16">
        <v>159.62</v>
      </c>
      <c r="M44" s="16"/>
      <c r="N44" s="16">
        <v>44.331258239</v>
      </c>
      <c r="O44" s="35">
        <v>7.0572875504999999</v>
      </c>
      <c r="P44" s="19" t="s">
        <v>18</v>
      </c>
      <c r="Q44" s="15" t="s">
        <v>105</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3">
      <c r="B45" s="3"/>
      <c r="C45" s="9" t="s">
        <v>106</v>
      </c>
      <c r="D45" s="18" t="s">
        <v>107</v>
      </c>
      <c r="E45" s="18"/>
      <c r="F45" s="17">
        <v>9.9600000000000009</v>
      </c>
      <c r="G45" s="17">
        <v>8.9700000000000006</v>
      </c>
      <c r="H45" s="17">
        <v>7.99</v>
      </c>
      <c r="I45" s="16"/>
      <c r="J45" s="17">
        <v>10.24</v>
      </c>
      <c r="K45" s="17">
        <v>12.2</v>
      </c>
      <c r="L45" s="17">
        <v>15.39</v>
      </c>
      <c r="M45" s="17"/>
      <c r="N45" s="17">
        <v>28.440551710000001</v>
      </c>
      <c r="O45" s="17">
        <v>3.2217174500000003</v>
      </c>
      <c r="P45" s="18" t="s">
        <v>18</v>
      </c>
      <c r="Q45" s="14" t="s">
        <v>108</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3">
      <c r="B46" s="3"/>
      <c r="C46" s="21" t="s">
        <v>109</v>
      </c>
      <c r="D46" s="19" t="s">
        <v>110</v>
      </c>
      <c r="E46" s="19"/>
      <c r="F46" s="16">
        <v>6.88</v>
      </c>
      <c r="G46" s="16">
        <v>6.11</v>
      </c>
      <c r="H46" s="16">
        <v>5.35</v>
      </c>
      <c r="I46" s="16"/>
      <c r="J46" s="16">
        <v>7.05</v>
      </c>
      <c r="K46" s="16">
        <v>8.57</v>
      </c>
      <c r="L46" s="16">
        <v>11.03</v>
      </c>
      <c r="M46" s="16"/>
      <c r="N46" s="16">
        <v>36.58520042</v>
      </c>
      <c r="O46" s="35">
        <v>8.3340457499999996</v>
      </c>
      <c r="P46" s="19" t="s">
        <v>18</v>
      </c>
      <c r="Q46" s="15" t="s">
        <v>111</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3">
      <c r="B47" s="3"/>
      <c r="C47" s="9" t="s">
        <v>112</v>
      </c>
      <c r="D47" s="18" t="s">
        <v>113</v>
      </c>
      <c r="E47" s="18"/>
      <c r="F47" s="17">
        <v>18.059999999999999</v>
      </c>
      <c r="G47" s="17">
        <v>16.8</v>
      </c>
      <c r="H47" s="17">
        <v>15.54</v>
      </c>
      <c r="I47" s="16"/>
      <c r="J47" s="17">
        <v>18.39</v>
      </c>
      <c r="K47" s="17">
        <v>20.9</v>
      </c>
      <c r="L47" s="17">
        <v>24.97</v>
      </c>
      <c r="M47" s="17"/>
      <c r="N47" s="17">
        <v>33.324673363999999</v>
      </c>
      <c r="O47" s="17">
        <v>4.1454069499999999</v>
      </c>
      <c r="P47" s="18" t="s">
        <v>18</v>
      </c>
      <c r="Q47" s="14" t="s">
        <v>114</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3">
      <c r="B48" s="3"/>
      <c r="C48" s="21" t="s">
        <v>115</v>
      </c>
      <c r="D48" s="19" t="s">
        <v>116</v>
      </c>
      <c r="E48" s="19"/>
      <c r="F48" s="16">
        <v>16.66</v>
      </c>
      <c r="G48" s="16">
        <v>15.51</v>
      </c>
      <c r="H48" s="16">
        <v>14.36</v>
      </c>
      <c r="I48" s="16"/>
      <c r="J48" s="16">
        <v>16.940000000000001</v>
      </c>
      <c r="K48" s="16">
        <v>19.23</v>
      </c>
      <c r="L48" s="16">
        <v>22.93</v>
      </c>
      <c r="M48" s="16"/>
      <c r="N48" s="16">
        <v>37.266263006000003</v>
      </c>
      <c r="O48" s="35">
        <v>131.36838630000003</v>
      </c>
      <c r="P48" s="19" t="s">
        <v>18</v>
      </c>
      <c r="Q48" s="15" t="s">
        <v>117</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3">
      <c r="B49" s="3"/>
      <c r="C49" s="9" t="s">
        <v>115</v>
      </c>
      <c r="D49" s="18" t="s">
        <v>118</v>
      </c>
      <c r="E49" s="18"/>
      <c r="F49" s="17">
        <v>19.350000000000001</v>
      </c>
      <c r="G49" s="17">
        <v>18.010000000000002</v>
      </c>
      <c r="H49" s="17">
        <v>16.670000000000002</v>
      </c>
      <c r="I49" s="16"/>
      <c r="J49" s="17">
        <v>19.649999999999999</v>
      </c>
      <c r="K49" s="17">
        <v>22.32</v>
      </c>
      <c r="L49" s="17">
        <v>26.65</v>
      </c>
      <c r="M49" s="17"/>
      <c r="N49" s="17">
        <v>38.864264345000002</v>
      </c>
      <c r="O49" s="17">
        <v>669.92323595000005</v>
      </c>
      <c r="P49" s="18" t="s">
        <v>18</v>
      </c>
      <c r="Q49" s="14" t="s">
        <v>119</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3">
      <c r="B50" s="3"/>
      <c r="C50" s="21" t="s">
        <v>120</v>
      </c>
      <c r="D50" s="19" t="s">
        <v>121</v>
      </c>
      <c r="E50" s="19"/>
      <c r="F50" s="16">
        <v>23.49</v>
      </c>
      <c r="G50" s="16">
        <v>21.7</v>
      </c>
      <c r="H50" s="16">
        <v>19.920000000000002</v>
      </c>
      <c r="I50" s="16"/>
      <c r="J50" s="16">
        <v>23.8</v>
      </c>
      <c r="K50" s="16">
        <v>27.36</v>
      </c>
      <c r="L50" s="16">
        <v>33.130000000000003</v>
      </c>
      <c r="M50" s="16"/>
      <c r="N50" s="16">
        <v>40.047630007999999</v>
      </c>
      <c r="O50" s="35">
        <v>53.891964399999999</v>
      </c>
      <c r="P50" s="19" t="s">
        <v>18</v>
      </c>
      <c r="Q50" s="15" t="s">
        <v>122</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3">
      <c r="B51" s="3"/>
      <c r="C51" s="9" t="s">
        <v>123</v>
      </c>
      <c r="D51" s="18" t="s">
        <v>124</v>
      </c>
      <c r="E51" s="18"/>
      <c r="F51" s="17">
        <v>22.25</v>
      </c>
      <c r="G51" s="17">
        <v>20.11</v>
      </c>
      <c r="H51" s="17">
        <v>17.97</v>
      </c>
      <c r="I51" s="16"/>
      <c r="J51" s="17">
        <v>22.66</v>
      </c>
      <c r="K51" s="17">
        <v>26.93</v>
      </c>
      <c r="L51" s="17">
        <v>33.840000000000003</v>
      </c>
      <c r="M51" s="17"/>
      <c r="N51" s="17">
        <v>29.600740910999999</v>
      </c>
      <c r="O51" s="17">
        <v>523.93370110000001</v>
      </c>
      <c r="P51" s="18" t="s">
        <v>18</v>
      </c>
      <c r="Q51" s="14" t="s">
        <v>125</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3">
      <c r="B52" s="3"/>
      <c r="C52" s="21" t="s">
        <v>126</v>
      </c>
      <c r="D52" s="19" t="s">
        <v>127</v>
      </c>
      <c r="E52" s="19"/>
      <c r="F52" s="16">
        <v>18.75</v>
      </c>
      <c r="G52" s="16">
        <v>17.510000000000002</v>
      </c>
      <c r="H52" s="16">
        <v>16.27</v>
      </c>
      <c r="I52" s="16"/>
      <c r="J52" s="16">
        <v>19.190000000000001</v>
      </c>
      <c r="K52" s="16">
        <v>21.66</v>
      </c>
      <c r="L52" s="16">
        <v>25.66</v>
      </c>
      <c r="M52" s="16"/>
      <c r="N52" s="16">
        <v>25.631807758000001</v>
      </c>
      <c r="O52" s="35">
        <v>4.5518860000000005</v>
      </c>
      <c r="P52" s="19" t="s">
        <v>18</v>
      </c>
      <c r="Q52" s="15" t="s">
        <v>128</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3">
      <c r="B53" s="3"/>
      <c r="C53" s="9" t="s">
        <v>129</v>
      </c>
      <c r="D53" s="18" t="s">
        <v>130</v>
      </c>
      <c r="E53" s="18"/>
      <c r="F53" s="17">
        <v>8.23</v>
      </c>
      <c r="G53" s="17">
        <v>6.29</v>
      </c>
      <c r="H53" s="17">
        <v>4.3600000000000003</v>
      </c>
      <c r="I53" s="16"/>
      <c r="J53" s="17">
        <v>8.6300000000000008</v>
      </c>
      <c r="K53" s="17">
        <v>12.49</v>
      </c>
      <c r="L53" s="17">
        <v>18.75</v>
      </c>
      <c r="M53" s="17"/>
      <c r="N53" s="17">
        <v>39.199565356999997</v>
      </c>
      <c r="O53" s="17">
        <v>56.525699150000001</v>
      </c>
      <c r="P53" s="18" t="s">
        <v>18</v>
      </c>
      <c r="Q53" s="14" t="s">
        <v>131</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3">
      <c r="B54" s="3"/>
      <c r="C54" s="21" t="s">
        <v>132</v>
      </c>
      <c r="D54" s="19" t="s">
        <v>133</v>
      </c>
      <c r="E54" s="19"/>
      <c r="F54" s="16">
        <v>18.79</v>
      </c>
      <c r="G54" s="16">
        <v>16.5</v>
      </c>
      <c r="H54" s="16">
        <v>14.21</v>
      </c>
      <c r="I54" s="16"/>
      <c r="J54" s="16">
        <v>19.27</v>
      </c>
      <c r="K54" s="16">
        <v>23.84</v>
      </c>
      <c r="L54" s="16">
        <v>31.25</v>
      </c>
      <c r="M54" s="16"/>
      <c r="N54" s="16">
        <v>38.332854759999996</v>
      </c>
      <c r="O54" s="35">
        <v>308.7059261</v>
      </c>
      <c r="P54" s="19" t="s">
        <v>18</v>
      </c>
      <c r="Q54" s="15" t="s">
        <v>134</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3">
      <c r="B55" s="3"/>
      <c r="C55" s="9" t="s">
        <v>135</v>
      </c>
      <c r="D55" s="18" t="s">
        <v>136</v>
      </c>
      <c r="E55" s="18"/>
      <c r="F55" s="17">
        <v>28.12</v>
      </c>
      <c r="G55" s="17">
        <v>25.41</v>
      </c>
      <c r="H55" s="17">
        <v>22.71</v>
      </c>
      <c r="I55" s="16"/>
      <c r="J55" s="17">
        <v>30.52</v>
      </c>
      <c r="K55" s="17">
        <v>35.92</v>
      </c>
      <c r="L55" s="17">
        <v>44.66</v>
      </c>
      <c r="M55" s="17"/>
      <c r="N55" s="17">
        <v>56.39054488</v>
      </c>
      <c r="O55" s="17">
        <v>4.6247469620000006</v>
      </c>
      <c r="P55" s="18" t="s">
        <v>25</v>
      </c>
      <c r="Q55" s="14" t="s">
        <v>137</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3">
      <c r="B56" s="3"/>
      <c r="C56" s="21" t="s">
        <v>138</v>
      </c>
      <c r="D56" s="19" t="s">
        <v>139</v>
      </c>
      <c r="E56" s="19"/>
      <c r="F56" s="16">
        <v>58.99</v>
      </c>
      <c r="G56" s="16">
        <v>54.7</v>
      </c>
      <c r="H56" s="16">
        <v>50.41</v>
      </c>
      <c r="I56" s="16"/>
      <c r="J56" s="16">
        <v>60.28</v>
      </c>
      <c r="K56" s="16">
        <v>68.849999999999994</v>
      </c>
      <c r="L56" s="16">
        <v>82.73</v>
      </c>
      <c r="M56" s="16"/>
      <c r="N56" s="16">
        <v>43.489331440999997</v>
      </c>
      <c r="O56" s="35">
        <v>473.69882049999995</v>
      </c>
      <c r="P56" s="19" t="s">
        <v>18</v>
      </c>
      <c r="Q56" s="15" t="s">
        <v>140</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3">
      <c r="B57" s="3"/>
      <c r="C57" s="9" t="s">
        <v>141</v>
      </c>
      <c r="D57" s="18" t="s">
        <v>142</v>
      </c>
      <c r="E57" s="18"/>
      <c r="F57" s="17">
        <v>18.03</v>
      </c>
      <c r="G57" s="17">
        <v>16.690000000000001</v>
      </c>
      <c r="H57" s="17">
        <v>15.36</v>
      </c>
      <c r="I57" s="16"/>
      <c r="J57" s="17">
        <v>18.25</v>
      </c>
      <c r="K57" s="17">
        <v>20.91</v>
      </c>
      <c r="L57" s="17">
        <v>25.21</v>
      </c>
      <c r="M57" s="17"/>
      <c r="N57" s="17">
        <v>34.635799908000003</v>
      </c>
      <c r="O57" s="17">
        <v>101.23262484999999</v>
      </c>
      <c r="P57" s="18" t="s">
        <v>18</v>
      </c>
      <c r="Q57" s="14" t="s">
        <v>143</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3">
      <c r="B58" s="3"/>
      <c r="C58" s="21" t="s">
        <v>144</v>
      </c>
      <c r="D58" s="19" t="s">
        <v>145</v>
      </c>
      <c r="E58" s="19"/>
      <c r="F58" s="16">
        <v>6.19</v>
      </c>
      <c r="G58" s="16">
        <v>5.56</v>
      </c>
      <c r="H58" s="16">
        <v>4.93</v>
      </c>
      <c r="I58" s="16"/>
      <c r="J58" s="16">
        <v>6.44</v>
      </c>
      <c r="K58" s="16">
        <v>7.69</v>
      </c>
      <c r="L58" s="16">
        <v>9.73</v>
      </c>
      <c r="M58" s="16"/>
      <c r="N58" s="16">
        <v>38.463511453000002</v>
      </c>
      <c r="O58" s="35">
        <v>7.4444131999999996</v>
      </c>
      <c r="P58" s="19" t="s">
        <v>18</v>
      </c>
      <c r="Q58" s="15" t="s">
        <v>146</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3">
      <c r="B59" s="3"/>
      <c r="C59" s="9" t="s">
        <v>147</v>
      </c>
      <c r="D59" s="18" t="s">
        <v>148</v>
      </c>
      <c r="E59" s="18"/>
      <c r="F59" s="17">
        <v>2.66</v>
      </c>
      <c r="G59" s="17">
        <v>2.35</v>
      </c>
      <c r="H59" s="17">
        <v>2.04</v>
      </c>
      <c r="I59" s="16"/>
      <c r="J59" s="17">
        <v>2.71</v>
      </c>
      <c r="K59" s="17">
        <v>3.32</v>
      </c>
      <c r="L59" s="17">
        <v>4.32</v>
      </c>
      <c r="M59" s="17"/>
      <c r="N59" s="17">
        <v>42.871651626000002</v>
      </c>
      <c r="O59" s="17">
        <v>14.99551975</v>
      </c>
      <c r="P59" s="18" t="s">
        <v>18</v>
      </c>
      <c r="Q59" s="14" t="s">
        <v>149</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3">
      <c r="B60" s="3"/>
      <c r="C60" s="21" t="s">
        <v>150</v>
      </c>
      <c r="D60" s="19" t="s">
        <v>151</v>
      </c>
      <c r="E60" s="19"/>
      <c r="F60" s="16">
        <v>10.6</v>
      </c>
      <c r="G60" s="16">
        <v>9.41</v>
      </c>
      <c r="H60" s="16">
        <v>8.2200000000000006</v>
      </c>
      <c r="I60" s="16"/>
      <c r="J60" s="16">
        <v>10.69</v>
      </c>
      <c r="K60" s="16">
        <v>13.06</v>
      </c>
      <c r="L60" s="16">
        <v>16.899999999999999</v>
      </c>
      <c r="M60" s="16"/>
      <c r="N60" s="16">
        <v>55.775257752999998</v>
      </c>
      <c r="O60" s="35">
        <v>29.464341349999998</v>
      </c>
      <c r="P60" s="19" t="s">
        <v>25</v>
      </c>
      <c r="Q60" s="15" t="s">
        <v>152</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3">
      <c r="B61" s="3"/>
      <c r="C61" s="9" t="s">
        <v>153</v>
      </c>
      <c r="D61" s="18" t="s">
        <v>154</v>
      </c>
      <c r="E61" s="18"/>
      <c r="F61" s="17">
        <v>10.91</v>
      </c>
      <c r="G61" s="17">
        <v>9.5500000000000007</v>
      </c>
      <c r="H61" s="17">
        <v>8.19</v>
      </c>
      <c r="I61" s="16"/>
      <c r="J61" s="17">
        <v>11.35</v>
      </c>
      <c r="K61" s="17">
        <v>14.06</v>
      </c>
      <c r="L61" s="17">
        <v>18.45</v>
      </c>
      <c r="M61" s="17"/>
      <c r="N61" s="17">
        <v>31.984019658000001</v>
      </c>
      <c r="O61" s="17">
        <v>108.85418045</v>
      </c>
      <c r="P61" s="18" t="s">
        <v>18</v>
      </c>
      <c r="Q61" s="14" t="s">
        <v>155</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3">
      <c r="B62" s="3"/>
      <c r="C62" s="21" t="s">
        <v>156</v>
      </c>
      <c r="D62" s="19" t="s">
        <v>157</v>
      </c>
      <c r="E62" s="19"/>
      <c r="F62" s="16">
        <v>16.45</v>
      </c>
      <c r="G62" s="16">
        <v>14.51</v>
      </c>
      <c r="H62" s="16">
        <v>12.58</v>
      </c>
      <c r="I62" s="16"/>
      <c r="J62" s="16">
        <v>16.739999999999998</v>
      </c>
      <c r="K62" s="16">
        <v>20.6</v>
      </c>
      <c r="L62" s="16">
        <v>26.86</v>
      </c>
      <c r="M62" s="16"/>
      <c r="N62" s="16">
        <v>29.709783698999999</v>
      </c>
      <c r="O62" s="35">
        <v>3.9105423500000001</v>
      </c>
      <c r="P62" s="19" t="s">
        <v>18</v>
      </c>
      <c r="Q62" s="15" t="s">
        <v>158</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3">
      <c r="B63" s="3"/>
      <c r="C63" s="9" t="s">
        <v>156</v>
      </c>
      <c r="D63" s="18" t="s">
        <v>159</v>
      </c>
      <c r="E63" s="18"/>
      <c r="F63" s="17">
        <v>12.61</v>
      </c>
      <c r="G63" s="17">
        <v>11.54</v>
      </c>
      <c r="H63" s="17">
        <v>10.47</v>
      </c>
      <c r="I63" s="16"/>
      <c r="J63" s="17">
        <v>12.8</v>
      </c>
      <c r="K63" s="17">
        <v>14.93</v>
      </c>
      <c r="L63" s="17">
        <v>18.39</v>
      </c>
      <c r="M63" s="17"/>
      <c r="N63" s="17">
        <v>36.463865331000001</v>
      </c>
      <c r="O63" s="17">
        <v>246.6183475</v>
      </c>
      <c r="P63" s="18" t="s">
        <v>18</v>
      </c>
      <c r="Q63" s="14" t="s">
        <v>160</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3">
      <c r="B64" s="3"/>
      <c r="C64" s="21" t="s">
        <v>161</v>
      </c>
      <c r="D64" s="19" t="s">
        <v>162</v>
      </c>
      <c r="E64" s="19"/>
      <c r="F64" s="16">
        <v>92.6</v>
      </c>
      <c r="G64" s="16">
        <v>83.04</v>
      </c>
      <c r="H64" s="16">
        <v>73.489999999999995</v>
      </c>
      <c r="I64" s="16"/>
      <c r="J64" s="16">
        <v>94.8</v>
      </c>
      <c r="K64" s="16">
        <v>113.9</v>
      </c>
      <c r="L64" s="16">
        <v>144.82</v>
      </c>
      <c r="M64" s="16"/>
      <c r="N64" s="16">
        <v>41.460981836000002</v>
      </c>
      <c r="O64" s="35">
        <v>5.0244565290000001</v>
      </c>
      <c r="P64" s="19" t="s">
        <v>18</v>
      </c>
      <c r="Q64" s="15" t="s">
        <v>163</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3">
      <c r="B65" s="3"/>
      <c r="C65" s="9" t="s">
        <v>164</v>
      </c>
      <c r="D65" s="18" t="s">
        <v>165</v>
      </c>
      <c r="E65" s="18"/>
      <c r="F65" s="17">
        <v>64.56</v>
      </c>
      <c r="G65" s="17">
        <v>61.42</v>
      </c>
      <c r="H65" s="17">
        <v>58.29</v>
      </c>
      <c r="I65" s="16"/>
      <c r="J65" s="17">
        <v>70.3</v>
      </c>
      <c r="K65" s="17">
        <v>76.56</v>
      </c>
      <c r="L65" s="17">
        <v>86.69</v>
      </c>
      <c r="M65" s="17"/>
      <c r="N65" s="17">
        <v>58.606409630000002</v>
      </c>
      <c r="O65" s="17">
        <v>3.2723306569999999</v>
      </c>
      <c r="P65" s="18" t="s">
        <v>25</v>
      </c>
      <c r="Q65" s="14" t="s">
        <v>166</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3">
      <c r="B66" s="3"/>
      <c r="C66" s="21" t="s">
        <v>167</v>
      </c>
      <c r="D66" s="19" t="s">
        <v>168</v>
      </c>
      <c r="E66" s="19"/>
      <c r="F66" s="16">
        <v>2.82</v>
      </c>
      <c r="G66" s="16">
        <v>2.19</v>
      </c>
      <c r="H66" s="16">
        <v>1.57</v>
      </c>
      <c r="I66" s="16"/>
      <c r="J66" s="16">
        <v>2.92</v>
      </c>
      <c r="K66" s="16">
        <v>4.16</v>
      </c>
      <c r="L66" s="16">
        <v>6.18</v>
      </c>
      <c r="M66" s="16"/>
      <c r="N66" s="16">
        <v>32.259605391999997</v>
      </c>
      <c r="O66" s="35">
        <v>96.171171000000001</v>
      </c>
      <c r="P66" s="19" t="s">
        <v>18</v>
      </c>
      <c r="Q66" s="15" t="s">
        <v>169</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3">
      <c r="B67" s="3"/>
      <c r="C67" s="9" t="s">
        <v>170</v>
      </c>
      <c r="D67" s="18" t="s">
        <v>171</v>
      </c>
      <c r="E67" s="18"/>
      <c r="F67" s="17">
        <v>37.71</v>
      </c>
      <c r="G67" s="17">
        <v>29.22</v>
      </c>
      <c r="H67" s="17">
        <v>20.73</v>
      </c>
      <c r="I67" s="16"/>
      <c r="J67" s="17">
        <v>56.5</v>
      </c>
      <c r="K67" s="17">
        <v>73.47</v>
      </c>
      <c r="L67" s="17">
        <v>100.94</v>
      </c>
      <c r="M67" s="17"/>
      <c r="N67" s="17">
        <v>48.848911919000003</v>
      </c>
      <c r="O67" s="17">
        <v>6.9276891840000001</v>
      </c>
      <c r="P67" s="18" t="s">
        <v>25</v>
      </c>
      <c r="Q67" s="14" t="s">
        <v>172</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3">
      <c r="B68" s="3"/>
      <c r="C68" s="21" t="s">
        <v>173</v>
      </c>
      <c r="D68" s="19" t="s">
        <v>174</v>
      </c>
      <c r="E68" s="19"/>
      <c r="F68" s="16">
        <v>54.65</v>
      </c>
      <c r="G68" s="16">
        <v>48.75</v>
      </c>
      <c r="H68" s="16">
        <v>42.85</v>
      </c>
      <c r="I68" s="16"/>
      <c r="J68" s="16">
        <v>55.77</v>
      </c>
      <c r="K68" s="16">
        <v>67.56</v>
      </c>
      <c r="L68" s="16">
        <v>86.65</v>
      </c>
      <c r="M68" s="16"/>
      <c r="N68" s="16">
        <v>37.163617080999998</v>
      </c>
      <c r="O68" s="35">
        <v>238.51238380000001</v>
      </c>
      <c r="P68" s="19" t="s">
        <v>18</v>
      </c>
      <c r="Q68" s="15" t="s">
        <v>175</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3">
      <c r="B69" s="3"/>
      <c r="C69" s="9" t="s">
        <v>176</v>
      </c>
      <c r="D69" s="18" t="s">
        <v>177</v>
      </c>
      <c r="E69" s="18"/>
      <c r="F69" s="17">
        <v>15.87</v>
      </c>
      <c r="G69" s="17">
        <v>14.26</v>
      </c>
      <c r="H69" s="17">
        <v>12.66</v>
      </c>
      <c r="I69" s="16"/>
      <c r="J69" s="17">
        <v>16.13</v>
      </c>
      <c r="K69" s="17">
        <v>19.329999999999998</v>
      </c>
      <c r="L69" s="17">
        <v>24.51</v>
      </c>
      <c r="M69" s="17"/>
      <c r="N69" s="17">
        <v>43.111149992999998</v>
      </c>
      <c r="O69" s="17">
        <v>384.89896759999999</v>
      </c>
      <c r="P69" s="18" t="s">
        <v>18</v>
      </c>
      <c r="Q69" s="14" t="s">
        <v>178</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3">
      <c r="B70" s="3"/>
      <c r="C70" s="21" t="s">
        <v>179</v>
      </c>
      <c r="D70" s="19" t="s">
        <v>180</v>
      </c>
      <c r="E70" s="19"/>
      <c r="F70" s="16">
        <v>4.95</v>
      </c>
      <c r="G70" s="16">
        <v>4.33</v>
      </c>
      <c r="H70" s="16">
        <v>3.72</v>
      </c>
      <c r="I70" s="16"/>
      <c r="J70" s="16">
        <v>5.24</v>
      </c>
      <c r="K70" s="16">
        <v>6.46</v>
      </c>
      <c r="L70" s="16">
        <v>8.44</v>
      </c>
      <c r="M70" s="16"/>
      <c r="N70" s="16">
        <v>44.210300803000003</v>
      </c>
      <c r="O70" s="35">
        <v>142.10939804999998</v>
      </c>
      <c r="P70" s="19" t="s">
        <v>18</v>
      </c>
      <c r="Q70" s="15" t="s">
        <v>181</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3">
      <c r="B71" s="3"/>
      <c r="C71" s="9" t="s">
        <v>182</v>
      </c>
      <c r="D71" s="18" t="s">
        <v>183</v>
      </c>
      <c r="E71" s="18"/>
      <c r="F71" s="17">
        <v>51.44</v>
      </c>
      <c r="G71" s="17">
        <v>47.82</v>
      </c>
      <c r="H71" s="17">
        <v>44.21</v>
      </c>
      <c r="I71" s="16"/>
      <c r="J71" s="17">
        <v>52.79</v>
      </c>
      <c r="K71" s="17">
        <v>60.01</v>
      </c>
      <c r="L71" s="17">
        <v>71.7</v>
      </c>
      <c r="M71" s="17"/>
      <c r="N71" s="17">
        <v>41.444624705999999</v>
      </c>
      <c r="O71" s="17">
        <v>126.52483405000001</v>
      </c>
      <c r="P71" s="18" t="s">
        <v>18</v>
      </c>
      <c r="Q71" s="14" t="s">
        <v>184</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3">
      <c r="B72" s="3"/>
      <c r="C72" s="21" t="s">
        <v>185</v>
      </c>
      <c r="D72" s="19" t="s">
        <v>186</v>
      </c>
      <c r="E72" s="19"/>
      <c r="F72" s="16">
        <v>5.51</v>
      </c>
      <c r="G72" s="16">
        <v>4.87</v>
      </c>
      <c r="H72" s="16">
        <v>4.2300000000000004</v>
      </c>
      <c r="I72" s="16"/>
      <c r="J72" s="16">
        <v>5.64</v>
      </c>
      <c r="K72" s="16">
        <v>6.91</v>
      </c>
      <c r="L72" s="16">
        <v>8.9700000000000006</v>
      </c>
      <c r="M72" s="16"/>
      <c r="N72" s="16">
        <v>35.107208311999997</v>
      </c>
      <c r="O72" s="35">
        <v>3.7728429999999999</v>
      </c>
      <c r="P72" s="19" t="s">
        <v>18</v>
      </c>
      <c r="Q72" s="15" t="s">
        <v>187</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3">
      <c r="B73" s="3"/>
      <c r="C73" s="9" t="s">
        <v>188</v>
      </c>
      <c r="D73" s="18" t="s">
        <v>189</v>
      </c>
      <c r="E73" s="18"/>
      <c r="F73" s="17">
        <v>4.67</v>
      </c>
      <c r="G73" s="17">
        <v>4.09</v>
      </c>
      <c r="H73" s="17">
        <v>3.52</v>
      </c>
      <c r="I73" s="16"/>
      <c r="J73" s="17">
        <v>4.7300000000000004</v>
      </c>
      <c r="K73" s="17">
        <v>5.87</v>
      </c>
      <c r="L73" s="17">
        <v>7.73</v>
      </c>
      <c r="M73" s="17"/>
      <c r="N73" s="17">
        <v>36.099782879999999</v>
      </c>
      <c r="O73" s="17">
        <v>35.158456700000002</v>
      </c>
      <c r="P73" s="18" t="s">
        <v>18</v>
      </c>
      <c r="Q73" s="14" t="s">
        <v>190</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3">
      <c r="B74" s="3"/>
      <c r="C74" s="21" t="s">
        <v>191</v>
      </c>
      <c r="D74" s="19" t="s">
        <v>192</v>
      </c>
      <c r="E74" s="19"/>
      <c r="F74" s="16">
        <v>29.36</v>
      </c>
      <c r="G74" s="16">
        <v>25.52</v>
      </c>
      <c r="H74" s="16">
        <v>21.69</v>
      </c>
      <c r="I74" s="16"/>
      <c r="J74" s="16">
        <v>30.06</v>
      </c>
      <c r="K74" s="16">
        <v>37.72</v>
      </c>
      <c r="L74" s="16">
        <v>50.12</v>
      </c>
      <c r="M74" s="16"/>
      <c r="N74" s="16">
        <v>22.717777601000002</v>
      </c>
      <c r="O74" s="35">
        <v>140.59494555000001</v>
      </c>
      <c r="P74" s="19" t="s">
        <v>18</v>
      </c>
      <c r="Q74" s="15" t="s">
        <v>193</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3">
      <c r="B75" s="3"/>
      <c r="C75" s="9" t="s">
        <v>194</v>
      </c>
      <c r="D75" s="18" t="s">
        <v>195</v>
      </c>
      <c r="E75" s="18"/>
      <c r="F75" s="17">
        <v>1.93</v>
      </c>
      <c r="G75" s="17">
        <v>1.63</v>
      </c>
      <c r="H75" s="17">
        <v>1.33</v>
      </c>
      <c r="I75" s="16"/>
      <c r="J75" s="17">
        <v>1.98</v>
      </c>
      <c r="K75" s="17">
        <v>2.57</v>
      </c>
      <c r="L75" s="17">
        <v>3.53</v>
      </c>
      <c r="M75" s="17"/>
      <c r="N75" s="17">
        <v>43.021146025</v>
      </c>
      <c r="O75" s="17">
        <v>27.984047449999998</v>
      </c>
      <c r="P75" s="18" t="s">
        <v>18</v>
      </c>
      <c r="Q75" s="14" t="s">
        <v>196</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3">
      <c r="B76" s="3"/>
      <c r="C76" s="21" t="s">
        <v>197</v>
      </c>
      <c r="D76" s="19" t="s">
        <v>198</v>
      </c>
      <c r="E76" s="19"/>
      <c r="F76" s="16">
        <v>23.95</v>
      </c>
      <c r="G76" s="16">
        <v>21.36</v>
      </c>
      <c r="H76" s="16">
        <v>18.77</v>
      </c>
      <c r="I76" s="16"/>
      <c r="J76" s="16">
        <v>24.72</v>
      </c>
      <c r="K76" s="16">
        <v>29.89</v>
      </c>
      <c r="L76" s="16">
        <v>38.270000000000003</v>
      </c>
      <c r="M76" s="16"/>
      <c r="N76" s="16">
        <v>24.868053467999999</v>
      </c>
      <c r="O76" s="35">
        <v>173.20814055000002</v>
      </c>
      <c r="P76" s="19" t="s">
        <v>18</v>
      </c>
      <c r="Q76" s="15" t="s">
        <v>199</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3">
      <c r="B77" s="3"/>
      <c r="C77" s="9" t="s">
        <v>197</v>
      </c>
      <c r="D77" s="18" t="s">
        <v>200</v>
      </c>
      <c r="E77" s="18"/>
      <c r="F77" s="17">
        <v>21.69</v>
      </c>
      <c r="G77" s="17">
        <v>18.84</v>
      </c>
      <c r="H77" s="17">
        <v>15.99</v>
      </c>
      <c r="I77" s="16"/>
      <c r="J77" s="17">
        <v>22.54</v>
      </c>
      <c r="K77" s="17">
        <v>28.23</v>
      </c>
      <c r="L77" s="17">
        <v>37.44</v>
      </c>
      <c r="M77" s="17"/>
      <c r="N77" s="17">
        <v>24.931277972</v>
      </c>
      <c r="O77" s="17">
        <v>16.453168099999999</v>
      </c>
      <c r="P77" s="18" t="s">
        <v>18</v>
      </c>
      <c r="Q77" s="14" t="s">
        <v>201</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3">
      <c r="B78" s="3"/>
      <c r="C78" s="21" t="s">
        <v>202</v>
      </c>
      <c r="D78" s="19" t="s">
        <v>203</v>
      </c>
      <c r="E78" s="19"/>
      <c r="F78" s="16">
        <v>3.02</v>
      </c>
      <c r="G78" s="16">
        <v>2.27</v>
      </c>
      <c r="H78" s="16">
        <v>1.53</v>
      </c>
      <c r="I78" s="16"/>
      <c r="J78" s="16">
        <v>4.7699999999999996</v>
      </c>
      <c r="K78" s="16">
        <v>6.25</v>
      </c>
      <c r="L78" s="16">
        <v>8.66</v>
      </c>
      <c r="M78" s="16"/>
      <c r="N78" s="16">
        <v>49.012850274999998</v>
      </c>
      <c r="O78" s="35">
        <v>5.2486040999999997</v>
      </c>
      <c r="P78" s="19" t="s">
        <v>25</v>
      </c>
      <c r="Q78" s="15" t="s">
        <v>204</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3">
      <c r="B79" s="3"/>
      <c r="C79" s="9" t="s">
        <v>205</v>
      </c>
      <c r="D79" s="18" t="s">
        <v>206</v>
      </c>
      <c r="E79" s="18"/>
      <c r="F79" s="17">
        <v>18.059999999999999</v>
      </c>
      <c r="G79" s="17">
        <v>16.010000000000002</v>
      </c>
      <c r="H79" s="17">
        <v>13.96</v>
      </c>
      <c r="I79" s="16"/>
      <c r="J79" s="17">
        <v>18.760000000000002</v>
      </c>
      <c r="K79" s="17">
        <v>22.85</v>
      </c>
      <c r="L79" s="17">
        <v>29.47</v>
      </c>
      <c r="M79" s="17"/>
      <c r="N79" s="17">
        <v>59.684758637999998</v>
      </c>
      <c r="O79" s="17">
        <v>12.604837450000002</v>
      </c>
      <c r="P79" s="18" t="s">
        <v>25</v>
      </c>
      <c r="Q79" s="14" t="s">
        <v>207</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3">
      <c r="B80" s="3"/>
      <c r="C80" s="21" t="s">
        <v>208</v>
      </c>
      <c r="D80" s="19" t="s">
        <v>209</v>
      </c>
      <c r="E80" s="19"/>
      <c r="F80" s="16">
        <v>5.13</v>
      </c>
      <c r="G80" s="16">
        <v>4.58</v>
      </c>
      <c r="H80" s="16">
        <v>4.03</v>
      </c>
      <c r="I80" s="16"/>
      <c r="J80" s="16">
        <v>5.25</v>
      </c>
      <c r="K80" s="16">
        <v>6.34</v>
      </c>
      <c r="L80" s="16">
        <v>8.11</v>
      </c>
      <c r="M80" s="16"/>
      <c r="N80" s="16">
        <v>44.808913207000003</v>
      </c>
      <c r="O80" s="35">
        <v>14.575267649999999</v>
      </c>
      <c r="P80" s="19" t="s">
        <v>18</v>
      </c>
      <c r="Q80" s="15" t="s">
        <v>210</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3">
      <c r="B81" s="3"/>
      <c r="C81" s="9" t="s">
        <v>211</v>
      </c>
      <c r="D81" s="18" t="s">
        <v>212</v>
      </c>
      <c r="E81" s="18"/>
      <c r="F81" s="17">
        <v>13.14</v>
      </c>
      <c r="G81" s="17">
        <v>11.52</v>
      </c>
      <c r="H81" s="17">
        <v>9.9</v>
      </c>
      <c r="I81" s="16"/>
      <c r="J81" s="17">
        <v>13.48</v>
      </c>
      <c r="K81" s="17">
        <v>16.71</v>
      </c>
      <c r="L81" s="17">
        <v>21.94</v>
      </c>
      <c r="M81" s="17"/>
      <c r="N81" s="17">
        <v>25.117045532999999</v>
      </c>
      <c r="O81" s="17">
        <v>10.77478475</v>
      </c>
      <c r="P81" s="18" t="s">
        <v>18</v>
      </c>
      <c r="Q81" s="14" t="s">
        <v>213</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3">
      <c r="B82" s="3"/>
      <c r="C82" s="21" t="s">
        <v>214</v>
      </c>
      <c r="D82" s="19" t="s">
        <v>215</v>
      </c>
      <c r="E82" s="19"/>
      <c r="F82" s="16">
        <v>12.74</v>
      </c>
      <c r="G82" s="16">
        <v>11.37</v>
      </c>
      <c r="H82" s="16">
        <v>10</v>
      </c>
      <c r="I82" s="16"/>
      <c r="J82" s="16">
        <v>13.15</v>
      </c>
      <c r="K82" s="16">
        <v>15.88</v>
      </c>
      <c r="L82" s="16">
        <v>20.3</v>
      </c>
      <c r="M82" s="16"/>
      <c r="N82" s="16">
        <v>32.898769299000001</v>
      </c>
      <c r="O82" s="35">
        <v>113.56881835</v>
      </c>
      <c r="P82" s="19" t="s">
        <v>18</v>
      </c>
      <c r="Q82" s="15" t="s">
        <v>216</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3">
      <c r="B83" s="3"/>
      <c r="C83" s="9" t="s">
        <v>217</v>
      </c>
      <c r="D83" s="18" t="s">
        <v>218</v>
      </c>
      <c r="E83" s="18"/>
      <c r="F83" s="17">
        <v>8.8000000000000007</v>
      </c>
      <c r="G83" s="17">
        <v>7.38</v>
      </c>
      <c r="H83" s="17">
        <v>5.97</v>
      </c>
      <c r="I83" s="16"/>
      <c r="J83" s="17">
        <v>9.02</v>
      </c>
      <c r="K83" s="17">
        <v>11.84</v>
      </c>
      <c r="L83" s="17">
        <v>16.41</v>
      </c>
      <c r="M83" s="17"/>
      <c r="N83" s="17">
        <v>35.646222522000002</v>
      </c>
      <c r="O83" s="17">
        <v>71.231957899999998</v>
      </c>
      <c r="P83" s="18" t="s">
        <v>18</v>
      </c>
      <c r="Q83" s="14" t="s">
        <v>219</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3">
      <c r="B84" s="3"/>
      <c r="C84" s="21" t="s">
        <v>220</v>
      </c>
      <c r="D84" s="19" t="s">
        <v>221</v>
      </c>
      <c r="E84" s="19"/>
      <c r="F84" s="16">
        <v>143.6</v>
      </c>
      <c r="G84" s="16">
        <v>125.25</v>
      </c>
      <c r="H84" s="16">
        <v>106.9</v>
      </c>
      <c r="I84" s="16"/>
      <c r="J84" s="16">
        <v>146.54</v>
      </c>
      <c r="K84" s="16">
        <v>183.23</v>
      </c>
      <c r="L84" s="16">
        <v>242.62</v>
      </c>
      <c r="M84" s="16"/>
      <c r="N84" s="16">
        <v>28.668564161999999</v>
      </c>
      <c r="O84" s="35">
        <v>1.8368111814999999</v>
      </c>
      <c r="P84" s="19" t="s">
        <v>18</v>
      </c>
      <c r="Q84" s="15" t="s">
        <v>222</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3">
      <c r="B85" s="3"/>
      <c r="C85" s="9" t="s">
        <v>223</v>
      </c>
      <c r="D85" s="18" t="s">
        <v>224</v>
      </c>
      <c r="E85" s="18"/>
      <c r="F85" s="17" t="s">
        <v>225</v>
      </c>
      <c r="G85" s="17" t="s">
        <v>225</v>
      </c>
      <c r="H85" s="17" t="s">
        <v>225</v>
      </c>
      <c r="I85" s="16"/>
      <c r="J85" s="17" t="s">
        <v>225</v>
      </c>
      <c r="K85" s="17" t="s">
        <v>225</v>
      </c>
      <c r="L85" s="17" t="s">
        <v>225</v>
      </c>
      <c r="M85" s="17"/>
      <c r="N85" s="17" t="s">
        <v>225</v>
      </c>
      <c r="O85" s="17" t="s">
        <v>225</v>
      </c>
      <c r="P85" s="18" t="s">
        <v>225</v>
      </c>
      <c r="Q85" s="14" t="s">
        <v>226</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3">
      <c r="B86" s="3"/>
      <c r="C86" s="21" t="s">
        <v>227</v>
      </c>
      <c r="D86" s="19" t="s">
        <v>228</v>
      </c>
      <c r="E86" s="19"/>
      <c r="F86" s="16">
        <v>77.069999999999993</v>
      </c>
      <c r="G86" s="16">
        <v>66.75</v>
      </c>
      <c r="H86" s="16">
        <v>56.44</v>
      </c>
      <c r="I86" s="16"/>
      <c r="J86" s="16">
        <v>78.95</v>
      </c>
      <c r="K86" s="16">
        <v>99.57</v>
      </c>
      <c r="L86" s="16">
        <v>132.94999999999999</v>
      </c>
      <c r="M86" s="16"/>
      <c r="N86" s="16">
        <v>37.521671763000001</v>
      </c>
      <c r="O86" s="35">
        <v>431.97991715000001</v>
      </c>
      <c r="P86" s="19" t="s">
        <v>18</v>
      </c>
      <c r="Q86" s="15" t="s">
        <v>229</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3">
      <c r="B87" s="3"/>
      <c r="C87" s="9" t="s">
        <v>230</v>
      </c>
      <c r="D87" s="18" t="s">
        <v>231</v>
      </c>
      <c r="E87" s="18"/>
      <c r="F87" s="17">
        <v>53.09</v>
      </c>
      <c r="G87" s="17">
        <v>49.03</v>
      </c>
      <c r="H87" s="17">
        <v>44.98</v>
      </c>
      <c r="I87" s="16"/>
      <c r="J87" s="17">
        <v>53.93</v>
      </c>
      <c r="K87" s="17">
        <v>62.03</v>
      </c>
      <c r="L87" s="17">
        <v>75.150000000000006</v>
      </c>
      <c r="M87" s="17"/>
      <c r="N87" s="17">
        <v>35.412927193999998</v>
      </c>
      <c r="O87" s="17">
        <v>180.84494480000001</v>
      </c>
      <c r="P87" s="18" t="s">
        <v>18</v>
      </c>
      <c r="Q87" s="14" t="s">
        <v>232</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3">
      <c r="B88" s="3"/>
      <c r="C88" s="21" t="s">
        <v>233</v>
      </c>
      <c r="D88" s="19" t="s">
        <v>234</v>
      </c>
      <c r="E88" s="19"/>
      <c r="F88" s="16">
        <v>26.67</v>
      </c>
      <c r="G88" s="16">
        <v>23.45</v>
      </c>
      <c r="H88" s="16">
        <v>20.23</v>
      </c>
      <c r="I88" s="16"/>
      <c r="J88" s="16">
        <v>28.12</v>
      </c>
      <c r="K88" s="16">
        <v>34.549999999999997</v>
      </c>
      <c r="L88" s="16">
        <v>44.97</v>
      </c>
      <c r="M88" s="16"/>
      <c r="N88" s="16">
        <v>63.450185937000001</v>
      </c>
      <c r="O88" s="35">
        <v>320.24705139999998</v>
      </c>
      <c r="P88" s="19" t="s">
        <v>25</v>
      </c>
      <c r="Q88" s="15" t="s">
        <v>235</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3">
      <c r="B89" s="3"/>
      <c r="C89" s="9" t="s">
        <v>236</v>
      </c>
      <c r="D89" s="18" t="s">
        <v>237</v>
      </c>
      <c r="E89" s="18"/>
      <c r="F89" s="17">
        <v>34.770000000000003</v>
      </c>
      <c r="G89" s="17">
        <v>31.94</v>
      </c>
      <c r="H89" s="17">
        <v>29.12</v>
      </c>
      <c r="I89" s="16"/>
      <c r="J89" s="17">
        <v>35.83</v>
      </c>
      <c r="K89" s="17">
        <v>41.47</v>
      </c>
      <c r="L89" s="17">
        <v>50.6</v>
      </c>
      <c r="M89" s="17"/>
      <c r="N89" s="17">
        <v>41.798894455999999</v>
      </c>
      <c r="O89" s="17">
        <v>82.650252500000008</v>
      </c>
      <c r="P89" s="18" t="s">
        <v>18</v>
      </c>
      <c r="Q89" s="14" t="s">
        <v>238</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3">
      <c r="B90" s="3"/>
      <c r="C90" s="21" t="s">
        <v>239</v>
      </c>
      <c r="D90" s="19" t="s">
        <v>240</v>
      </c>
      <c r="E90" s="19"/>
      <c r="F90" s="16">
        <v>42.38</v>
      </c>
      <c r="G90" s="16">
        <v>39.450000000000003</v>
      </c>
      <c r="H90" s="16">
        <v>36.53</v>
      </c>
      <c r="I90" s="16"/>
      <c r="J90" s="16">
        <v>42.95</v>
      </c>
      <c r="K90" s="16">
        <v>48.79</v>
      </c>
      <c r="L90" s="16">
        <v>58.25</v>
      </c>
      <c r="M90" s="16"/>
      <c r="N90" s="16">
        <v>40.855522076</v>
      </c>
      <c r="O90" s="35">
        <v>358.72148735000002</v>
      </c>
      <c r="P90" s="19" t="s">
        <v>18</v>
      </c>
      <c r="Q90" s="15" t="s">
        <v>241</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3">
      <c r="B91" s="3"/>
      <c r="C91" s="9" t="s">
        <v>242</v>
      </c>
      <c r="D91" s="18" t="s">
        <v>243</v>
      </c>
      <c r="E91" s="18"/>
      <c r="F91" s="17">
        <v>6.35</v>
      </c>
      <c r="G91" s="17">
        <v>5.67</v>
      </c>
      <c r="H91" s="17">
        <v>4.99</v>
      </c>
      <c r="I91" s="16"/>
      <c r="J91" s="17">
        <v>6.54</v>
      </c>
      <c r="K91" s="17">
        <v>7.89</v>
      </c>
      <c r="L91" s="17">
        <v>10.09</v>
      </c>
      <c r="M91" s="17"/>
      <c r="N91" s="17">
        <v>30.646377851</v>
      </c>
      <c r="O91" s="17">
        <v>5.5497646500000002</v>
      </c>
      <c r="P91" s="18" t="s">
        <v>18</v>
      </c>
      <c r="Q91" s="14" t="s">
        <v>244</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3">
      <c r="B92" s="3"/>
      <c r="C92" s="21" t="s">
        <v>245</v>
      </c>
      <c r="D92" s="19" t="s">
        <v>246</v>
      </c>
      <c r="E92" s="19"/>
      <c r="F92" s="16">
        <v>93.47</v>
      </c>
      <c r="G92" s="16">
        <v>82.37</v>
      </c>
      <c r="H92" s="16">
        <v>71.27</v>
      </c>
      <c r="I92" s="16"/>
      <c r="J92" s="16">
        <v>95.1</v>
      </c>
      <c r="K92" s="16">
        <v>117.29</v>
      </c>
      <c r="L92" s="16">
        <v>153.21</v>
      </c>
      <c r="M92" s="16"/>
      <c r="N92" s="16">
        <v>41.145730745000002</v>
      </c>
      <c r="O92" s="35">
        <v>2.7659896374999997</v>
      </c>
      <c r="P92" s="19" t="s">
        <v>18</v>
      </c>
      <c r="Q92" s="15" t="s">
        <v>247</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3">
      <c r="B93" s="3"/>
      <c r="C93" s="9" t="s">
        <v>248</v>
      </c>
      <c r="D93" s="18" t="s">
        <v>249</v>
      </c>
      <c r="E93" s="18"/>
      <c r="F93" s="17">
        <v>14.16</v>
      </c>
      <c r="G93" s="17">
        <v>13.08</v>
      </c>
      <c r="H93" s="17">
        <v>12.01</v>
      </c>
      <c r="I93" s="16"/>
      <c r="J93" s="17">
        <v>14.63</v>
      </c>
      <c r="K93" s="17">
        <v>16.77</v>
      </c>
      <c r="L93" s="17">
        <v>20.239999999999998</v>
      </c>
      <c r="M93" s="17"/>
      <c r="N93" s="17">
        <v>38.715367596999997</v>
      </c>
      <c r="O93" s="17">
        <v>30.933408500000002</v>
      </c>
      <c r="P93" s="18" t="s">
        <v>18</v>
      </c>
      <c r="Q93" s="14" t="s">
        <v>250</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3">
      <c r="B94" s="3"/>
      <c r="C94" s="21" t="s">
        <v>251</v>
      </c>
      <c r="D94" s="19" t="s">
        <v>252</v>
      </c>
      <c r="E94" s="19"/>
      <c r="F94" s="16">
        <v>7.6</v>
      </c>
      <c r="G94" s="16">
        <v>6.92</v>
      </c>
      <c r="H94" s="16">
        <v>6.24</v>
      </c>
      <c r="I94" s="16"/>
      <c r="J94" s="16">
        <v>7.92</v>
      </c>
      <c r="K94" s="16">
        <v>9.27</v>
      </c>
      <c r="L94" s="16">
        <v>11.46</v>
      </c>
      <c r="M94" s="16"/>
      <c r="N94" s="16">
        <v>34.312378203999998</v>
      </c>
      <c r="O94" s="35">
        <v>5.9253488500000007</v>
      </c>
      <c r="P94" s="19" t="s">
        <v>18</v>
      </c>
      <c r="Q94" s="15" t="s">
        <v>253</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3">
      <c r="B95" s="3"/>
      <c r="C95" s="9" t="s">
        <v>254</v>
      </c>
      <c r="D95" s="18" t="s">
        <v>255</v>
      </c>
      <c r="E95" s="18"/>
      <c r="F95" s="17">
        <v>15.72</v>
      </c>
      <c r="G95" s="17">
        <v>14.66</v>
      </c>
      <c r="H95" s="17">
        <v>13.6</v>
      </c>
      <c r="I95" s="16"/>
      <c r="J95" s="17">
        <v>16.03</v>
      </c>
      <c r="K95" s="17">
        <v>18.14</v>
      </c>
      <c r="L95" s="17">
        <v>21.57</v>
      </c>
      <c r="M95" s="17"/>
      <c r="N95" s="17">
        <v>36.405054827999997</v>
      </c>
      <c r="O95" s="17">
        <v>43.003232850000003</v>
      </c>
      <c r="P95" s="18" t="s">
        <v>18</v>
      </c>
      <c r="Q95" s="14" t="s">
        <v>256</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3">
      <c r="B96" s="3"/>
      <c r="C96" s="21" t="s">
        <v>257</v>
      </c>
      <c r="D96" s="19" t="s">
        <v>258</v>
      </c>
      <c r="E96" s="19"/>
      <c r="F96" s="16">
        <v>21.05</v>
      </c>
      <c r="G96" s="16">
        <v>19.510000000000002</v>
      </c>
      <c r="H96" s="16">
        <v>17.98</v>
      </c>
      <c r="I96" s="16"/>
      <c r="J96" s="16">
        <v>21.82</v>
      </c>
      <c r="K96" s="16">
        <v>24.88</v>
      </c>
      <c r="L96" s="16">
        <v>29.84</v>
      </c>
      <c r="M96" s="16"/>
      <c r="N96" s="16">
        <v>40.891409391000003</v>
      </c>
      <c r="O96" s="35">
        <v>6.1095782499999993</v>
      </c>
      <c r="P96" s="19" t="s">
        <v>18</v>
      </c>
      <c r="Q96" s="15" t="s">
        <v>259</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3">
      <c r="B97" s="3"/>
      <c r="C97" s="9" t="s">
        <v>260</v>
      </c>
      <c r="D97" s="18" t="s">
        <v>261</v>
      </c>
      <c r="E97" s="18"/>
      <c r="F97" s="17">
        <v>96.5</v>
      </c>
      <c r="G97" s="17">
        <v>87.13</v>
      </c>
      <c r="H97" s="17">
        <v>77.77</v>
      </c>
      <c r="I97" s="16"/>
      <c r="J97" s="17">
        <v>99.51</v>
      </c>
      <c r="K97" s="17">
        <v>118.23</v>
      </c>
      <c r="L97" s="17">
        <v>148.52000000000001</v>
      </c>
      <c r="M97" s="17"/>
      <c r="N97" s="17">
        <v>29.162287163999999</v>
      </c>
      <c r="O97" s="17">
        <v>1.4767835230000002</v>
      </c>
      <c r="P97" s="18" t="s">
        <v>18</v>
      </c>
      <c r="Q97" s="14" t="s">
        <v>262</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3">
      <c r="B98" s="3"/>
      <c r="C98" s="21" t="s">
        <v>263</v>
      </c>
      <c r="D98" s="19" t="s">
        <v>264</v>
      </c>
      <c r="E98" s="19"/>
      <c r="F98" s="16">
        <v>1.3</v>
      </c>
      <c r="G98" s="16">
        <v>0.02</v>
      </c>
      <c r="H98" s="16">
        <v>-1.25</v>
      </c>
      <c r="I98" s="16"/>
      <c r="J98" s="16">
        <v>1.33</v>
      </c>
      <c r="K98" s="16">
        <v>3.88</v>
      </c>
      <c r="L98" s="16">
        <v>8.02</v>
      </c>
      <c r="M98" s="16"/>
      <c r="N98" s="16">
        <v>24.019268369999999</v>
      </c>
      <c r="O98" s="35">
        <v>1.9400592999999999</v>
      </c>
      <c r="P98" s="19" t="s">
        <v>18</v>
      </c>
      <c r="Q98" s="15" t="s">
        <v>265</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3">
      <c r="B99" s="3"/>
      <c r="C99" s="9" t="s">
        <v>266</v>
      </c>
      <c r="D99" s="18" t="s">
        <v>267</v>
      </c>
      <c r="E99" s="18"/>
      <c r="F99" s="17">
        <v>21.76</v>
      </c>
      <c r="G99" s="17">
        <v>19.54</v>
      </c>
      <c r="H99" s="17">
        <v>17.329999999999998</v>
      </c>
      <c r="I99" s="16"/>
      <c r="J99" s="17">
        <v>23.95</v>
      </c>
      <c r="K99" s="17">
        <v>28.37</v>
      </c>
      <c r="L99" s="17">
        <v>35.53</v>
      </c>
      <c r="M99" s="17"/>
      <c r="N99" s="17">
        <v>79.846334045000006</v>
      </c>
      <c r="O99" s="17">
        <v>262.16744095000001</v>
      </c>
      <c r="P99" s="18" t="s">
        <v>25</v>
      </c>
      <c r="Q99" s="14" t="s">
        <v>268</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3">
      <c r="B100" s="3"/>
      <c r="C100" s="21" t="s">
        <v>269</v>
      </c>
      <c r="D100" s="19" t="s">
        <v>270</v>
      </c>
      <c r="E100" s="19"/>
      <c r="F100" s="16">
        <v>9.52</v>
      </c>
      <c r="G100" s="16">
        <v>8.58</v>
      </c>
      <c r="H100" s="16">
        <v>7.64</v>
      </c>
      <c r="I100" s="16"/>
      <c r="J100" s="16">
        <v>10.61</v>
      </c>
      <c r="K100" s="16">
        <v>12.48</v>
      </c>
      <c r="L100" s="16">
        <v>15.5</v>
      </c>
      <c r="M100" s="16"/>
      <c r="N100" s="16">
        <v>73.787659598999994</v>
      </c>
      <c r="O100" s="35">
        <v>70.350125199999994</v>
      </c>
      <c r="P100" s="19" t="s">
        <v>25</v>
      </c>
      <c r="Q100" s="15" t="s">
        <v>271</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3">
      <c r="B101" s="3"/>
      <c r="C101" s="9" t="s">
        <v>272</v>
      </c>
      <c r="D101" s="18" t="s">
        <v>273</v>
      </c>
      <c r="E101" s="18"/>
      <c r="F101" s="17">
        <v>14.9</v>
      </c>
      <c r="G101" s="17">
        <v>13.43</v>
      </c>
      <c r="H101" s="17">
        <v>11.96</v>
      </c>
      <c r="I101" s="16"/>
      <c r="J101" s="17">
        <v>15.48</v>
      </c>
      <c r="K101" s="17">
        <v>18.41</v>
      </c>
      <c r="L101" s="17">
        <v>23.16</v>
      </c>
      <c r="M101" s="17"/>
      <c r="N101" s="17">
        <v>29.779480523</v>
      </c>
      <c r="O101" s="17">
        <v>42.369872600000001</v>
      </c>
      <c r="P101" s="18" t="s">
        <v>18</v>
      </c>
      <c r="Q101" s="14" t="s">
        <v>274</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3">
      <c r="B102" s="3"/>
      <c r="C102" s="21" t="s">
        <v>275</v>
      </c>
      <c r="D102" s="19" t="s">
        <v>276</v>
      </c>
      <c r="E102" s="19"/>
      <c r="F102" s="16">
        <v>4.37</v>
      </c>
      <c r="G102" s="16">
        <v>4.13</v>
      </c>
      <c r="H102" s="16">
        <v>3.89</v>
      </c>
      <c r="I102" s="16"/>
      <c r="J102" s="16">
        <v>4.43</v>
      </c>
      <c r="K102" s="16">
        <v>4.9000000000000004</v>
      </c>
      <c r="L102" s="16">
        <v>5.66</v>
      </c>
      <c r="M102" s="16"/>
      <c r="N102" s="16">
        <v>28.720870536</v>
      </c>
      <c r="O102" s="35">
        <v>18.0849145</v>
      </c>
      <c r="P102" s="19" t="s">
        <v>18</v>
      </c>
      <c r="Q102" s="15" t="s">
        <v>277</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3">
      <c r="B103" s="3"/>
      <c r="C103" s="9" t="s">
        <v>278</v>
      </c>
      <c r="D103" s="18" t="s">
        <v>279</v>
      </c>
      <c r="E103" s="18"/>
      <c r="F103" s="17">
        <v>4.43</v>
      </c>
      <c r="G103" s="17">
        <v>3.82</v>
      </c>
      <c r="H103" s="17">
        <v>3.21</v>
      </c>
      <c r="I103" s="16"/>
      <c r="J103" s="17">
        <v>4.58</v>
      </c>
      <c r="K103" s="17">
        <v>5.79</v>
      </c>
      <c r="L103" s="17">
        <v>7.75</v>
      </c>
      <c r="M103" s="17"/>
      <c r="N103" s="17">
        <v>41.184288606000003</v>
      </c>
      <c r="O103" s="17">
        <v>61.03685565</v>
      </c>
      <c r="P103" s="18" t="s">
        <v>18</v>
      </c>
      <c r="Q103" s="14" t="s">
        <v>280</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3">
      <c r="B104" s="3"/>
      <c r="C104" s="21" t="s">
        <v>281</v>
      </c>
      <c r="D104" s="19" t="s">
        <v>282</v>
      </c>
      <c r="E104" s="19"/>
      <c r="F104" s="16">
        <v>11.14</v>
      </c>
      <c r="G104" s="16">
        <v>9.6300000000000008</v>
      </c>
      <c r="H104" s="16">
        <v>8.1199999999999992</v>
      </c>
      <c r="I104" s="16"/>
      <c r="J104" s="16">
        <v>11.56</v>
      </c>
      <c r="K104" s="16">
        <v>14.57</v>
      </c>
      <c r="L104" s="16">
        <v>19.45</v>
      </c>
      <c r="M104" s="16"/>
      <c r="N104" s="16">
        <v>32.061372016</v>
      </c>
      <c r="O104" s="35">
        <v>23.87416735</v>
      </c>
      <c r="P104" s="19" t="s">
        <v>18</v>
      </c>
      <c r="Q104" s="15" t="s">
        <v>283</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3">
      <c r="B105" s="3"/>
      <c r="C105" s="9" t="s">
        <v>284</v>
      </c>
      <c r="D105" s="18" t="s">
        <v>285</v>
      </c>
      <c r="E105" s="18"/>
      <c r="F105" s="17">
        <v>11.92</v>
      </c>
      <c r="G105" s="17">
        <v>8.92</v>
      </c>
      <c r="H105" s="17">
        <v>5.93</v>
      </c>
      <c r="I105" s="16"/>
      <c r="J105" s="17">
        <v>16.68</v>
      </c>
      <c r="K105" s="17">
        <v>22.66</v>
      </c>
      <c r="L105" s="17">
        <v>32.340000000000003</v>
      </c>
      <c r="M105" s="17"/>
      <c r="N105" s="17">
        <v>47.934826719999997</v>
      </c>
      <c r="O105" s="17">
        <v>143.46924540000001</v>
      </c>
      <c r="P105" s="18" t="s">
        <v>25</v>
      </c>
      <c r="Q105" s="14" t="s">
        <v>286</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3">
      <c r="B106" s="3"/>
      <c r="C106" s="21" t="s">
        <v>287</v>
      </c>
      <c r="D106" s="19" t="s">
        <v>288</v>
      </c>
      <c r="E106" s="19"/>
      <c r="F106" s="16">
        <v>2.08</v>
      </c>
      <c r="G106" s="16">
        <v>1.66</v>
      </c>
      <c r="H106" s="16">
        <v>1.25</v>
      </c>
      <c r="I106" s="16"/>
      <c r="J106" s="16">
        <v>2.23</v>
      </c>
      <c r="K106" s="16">
        <v>3.05</v>
      </c>
      <c r="L106" s="16">
        <v>4.37</v>
      </c>
      <c r="M106" s="16"/>
      <c r="N106" s="16">
        <v>35.694074485999998</v>
      </c>
      <c r="O106" s="35">
        <v>2.77696655</v>
      </c>
      <c r="P106" s="19" t="s">
        <v>18</v>
      </c>
      <c r="Q106" s="15" t="s">
        <v>289</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3">
      <c r="B107" s="3"/>
      <c r="C107" s="9" t="s">
        <v>290</v>
      </c>
      <c r="D107" s="18" t="s">
        <v>291</v>
      </c>
      <c r="E107" s="18"/>
      <c r="F107" s="17">
        <v>3.25</v>
      </c>
      <c r="G107" s="17">
        <v>2.89</v>
      </c>
      <c r="H107" s="17">
        <v>2.54</v>
      </c>
      <c r="I107" s="16"/>
      <c r="J107" s="17">
        <v>3.31</v>
      </c>
      <c r="K107" s="17">
        <v>4.01</v>
      </c>
      <c r="L107" s="17">
        <v>5.15</v>
      </c>
      <c r="M107" s="17"/>
      <c r="N107" s="17">
        <v>17.813266926000001</v>
      </c>
      <c r="O107" s="17">
        <v>7.6961293</v>
      </c>
      <c r="P107" s="18" t="s">
        <v>18</v>
      </c>
      <c r="Q107" s="14" t="s">
        <v>292</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3">
      <c r="B108" s="3"/>
      <c r="C108" s="21" t="s">
        <v>293</v>
      </c>
      <c r="D108" s="19" t="s">
        <v>294</v>
      </c>
      <c r="E108" s="19"/>
      <c r="F108" s="16">
        <v>22.01</v>
      </c>
      <c r="G108" s="16">
        <v>20.52</v>
      </c>
      <c r="H108" s="16">
        <v>19.03</v>
      </c>
      <c r="I108" s="16"/>
      <c r="J108" s="16">
        <v>22.78</v>
      </c>
      <c r="K108" s="16">
        <v>25.75</v>
      </c>
      <c r="L108" s="16">
        <v>30.55</v>
      </c>
      <c r="M108" s="16"/>
      <c r="N108" s="16">
        <v>32.881923403000002</v>
      </c>
      <c r="O108" s="35">
        <v>71.494844599999993</v>
      </c>
      <c r="P108" s="19" t="s">
        <v>18</v>
      </c>
      <c r="Q108" s="15" t="s">
        <v>295</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3">
      <c r="B109" s="3"/>
      <c r="C109" s="9" t="s">
        <v>296</v>
      </c>
      <c r="D109" s="18" t="s">
        <v>297</v>
      </c>
      <c r="E109" s="18"/>
      <c r="F109" s="17">
        <v>27.73</v>
      </c>
      <c r="G109" s="17">
        <v>25.88</v>
      </c>
      <c r="H109" s="17">
        <v>24.04</v>
      </c>
      <c r="I109" s="16"/>
      <c r="J109" s="17">
        <v>28.22</v>
      </c>
      <c r="K109" s="17">
        <v>31.9</v>
      </c>
      <c r="L109" s="17">
        <v>37.869999999999997</v>
      </c>
      <c r="M109" s="17"/>
      <c r="N109" s="17">
        <v>39.460060050000003</v>
      </c>
      <c r="O109" s="17">
        <v>52.23371685</v>
      </c>
      <c r="P109" s="18" t="s">
        <v>18</v>
      </c>
      <c r="Q109" s="14" t="s">
        <v>298</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3">
      <c r="B110" s="3"/>
      <c r="C110" s="21" t="s">
        <v>299</v>
      </c>
      <c r="D110" s="19" t="s">
        <v>300</v>
      </c>
      <c r="E110" s="19"/>
      <c r="F110" s="16">
        <v>66.849999999999994</v>
      </c>
      <c r="G110" s="16">
        <v>54.76</v>
      </c>
      <c r="H110" s="16">
        <v>42.68</v>
      </c>
      <c r="I110" s="16"/>
      <c r="J110" s="16">
        <v>72.17</v>
      </c>
      <c r="K110" s="16">
        <v>96.33</v>
      </c>
      <c r="L110" s="16">
        <v>135.43</v>
      </c>
      <c r="M110" s="16"/>
      <c r="N110" s="16">
        <v>85.579654497999996</v>
      </c>
      <c r="O110" s="35">
        <v>14.432113414</v>
      </c>
      <c r="P110" s="19" t="s">
        <v>25</v>
      </c>
      <c r="Q110" s="15" t="s">
        <v>301</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3">
      <c r="B111" s="3"/>
      <c r="C111" s="9" t="s">
        <v>302</v>
      </c>
      <c r="D111" s="18" t="s">
        <v>303</v>
      </c>
      <c r="E111" s="18"/>
      <c r="F111" s="17">
        <v>13.95</v>
      </c>
      <c r="G111" s="17">
        <v>12.4</v>
      </c>
      <c r="H111" s="17">
        <v>10.86</v>
      </c>
      <c r="I111" s="16"/>
      <c r="J111" s="17">
        <v>14.53</v>
      </c>
      <c r="K111" s="17">
        <v>17.61</v>
      </c>
      <c r="L111" s="17">
        <v>22.6</v>
      </c>
      <c r="M111" s="17"/>
      <c r="N111" s="17">
        <v>39.362726418000001</v>
      </c>
      <c r="O111" s="17">
        <v>38.955742449999995</v>
      </c>
      <c r="P111" s="18" t="s">
        <v>18</v>
      </c>
      <c r="Q111" s="14" t="s">
        <v>304</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3">
      <c r="B112" s="3"/>
      <c r="C112" s="21" t="s">
        <v>305</v>
      </c>
      <c r="D112" s="19" t="s">
        <v>306</v>
      </c>
      <c r="E112" s="19"/>
      <c r="F112" s="16">
        <v>38.07</v>
      </c>
      <c r="G112" s="16">
        <v>33.5</v>
      </c>
      <c r="H112" s="16">
        <v>28.94</v>
      </c>
      <c r="I112" s="16"/>
      <c r="J112" s="16">
        <v>39.130000000000003</v>
      </c>
      <c r="K112" s="16">
        <v>48.25</v>
      </c>
      <c r="L112" s="16">
        <v>63.01</v>
      </c>
      <c r="M112" s="16"/>
      <c r="N112" s="16">
        <v>30.455254716999999</v>
      </c>
      <c r="O112" s="35">
        <v>80.259967563000004</v>
      </c>
      <c r="P112" s="19" t="s">
        <v>18</v>
      </c>
      <c r="Q112" s="15" t="s">
        <v>307</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3">
      <c r="B113" s="3"/>
      <c r="C113" s="9" t="s">
        <v>308</v>
      </c>
      <c r="D113" s="18" t="s">
        <v>309</v>
      </c>
      <c r="E113" s="18"/>
      <c r="F113" s="17">
        <v>9.57</v>
      </c>
      <c r="G113" s="17">
        <v>8.82</v>
      </c>
      <c r="H113" s="17">
        <v>8.08</v>
      </c>
      <c r="I113" s="16"/>
      <c r="J113" s="17">
        <v>9.76</v>
      </c>
      <c r="K113" s="17">
        <v>11.24</v>
      </c>
      <c r="L113" s="17">
        <v>13.64</v>
      </c>
      <c r="M113" s="17"/>
      <c r="N113" s="17">
        <v>43.421711819999999</v>
      </c>
      <c r="O113" s="17">
        <v>14.665729750000001</v>
      </c>
      <c r="P113" s="18" t="s">
        <v>18</v>
      </c>
      <c r="Q113" s="14" t="s">
        <v>310</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3">
      <c r="B114" s="3"/>
      <c r="C114" s="21" t="s">
        <v>311</v>
      </c>
      <c r="D114" s="19" t="s">
        <v>312</v>
      </c>
      <c r="E114" s="19"/>
      <c r="F114" s="16">
        <v>8.08</v>
      </c>
      <c r="G114" s="16">
        <v>7.55</v>
      </c>
      <c r="H114" s="16">
        <v>7.03</v>
      </c>
      <c r="I114" s="16"/>
      <c r="J114" s="16">
        <v>8.2100000000000009</v>
      </c>
      <c r="K114" s="16">
        <v>9.25</v>
      </c>
      <c r="L114" s="16">
        <v>10.94</v>
      </c>
      <c r="M114" s="16"/>
      <c r="N114" s="16">
        <v>25.599628037999999</v>
      </c>
      <c r="O114" s="35">
        <v>8.2190247999999997</v>
      </c>
      <c r="P114" s="19" t="s">
        <v>18</v>
      </c>
      <c r="Q114" s="15" t="s">
        <v>313</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3">
      <c r="B115" s="3"/>
      <c r="C115" s="9" t="s">
        <v>314</v>
      </c>
      <c r="D115" s="18" t="s">
        <v>315</v>
      </c>
      <c r="E115" s="18"/>
      <c r="F115" s="17">
        <v>52.32</v>
      </c>
      <c r="G115" s="17">
        <v>47.29</v>
      </c>
      <c r="H115" s="17">
        <v>42.27</v>
      </c>
      <c r="I115" s="16"/>
      <c r="J115" s="17">
        <v>53.3</v>
      </c>
      <c r="K115" s="17">
        <v>63.34</v>
      </c>
      <c r="L115" s="17">
        <v>79.599999999999994</v>
      </c>
      <c r="M115" s="17"/>
      <c r="N115" s="17">
        <v>35.713052294999997</v>
      </c>
      <c r="O115" s="17">
        <v>47.647931200000002</v>
      </c>
      <c r="P115" s="18" t="s">
        <v>18</v>
      </c>
      <c r="Q115" s="14" t="s">
        <v>316</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3">
      <c r="B116" s="3"/>
      <c r="C116" s="21" t="s">
        <v>317</v>
      </c>
      <c r="D116" s="19" t="s">
        <v>318</v>
      </c>
      <c r="E116" s="19"/>
      <c r="F116" s="16">
        <v>28.54</v>
      </c>
      <c r="G116" s="16">
        <v>26.3</v>
      </c>
      <c r="H116" s="16">
        <v>24.07</v>
      </c>
      <c r="I116" s="16"/>
      <c r="J116" s="16">
        <v>29.17</v>
      </c>
      <c r="K116" s="16">
        <v>33.630000000000003</v>
      </c>
      <c r="L116" s="16">
        <v>40.86</v>
      </c>
      <c r="M116" s="16"/>
      <c r="N116" s="16">
        <v>37.025866106999999</v>
      </c>
      <c r="O116" s="35">
        <v>100.4532476</v>
      </c>
      <c r="P116" s="19" t="s">
        <v>18</v>
      </c>
      <c r="Q116" s="15" t="s">
        <v>319</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3">
      <c r="B117" s="3"/>
      <c r="C117" s="9" t="s">
        <v>320</v>
      </c>
      <c r="D117" s="18" t="s">
        <v>321</v>
      </c>
      <c r="E117" s="18"/>
      <c r="F117" s="17">
        <v>13.74</v>
      </c>
      <c r="G117" s="17">
        <v>12.69</v>
      </c>
      <c r="H117" s="17">
        <v>11.65</v>
      </c>
      <c r="I117" s="16"/>
      <c r="J117" s="17">
        <v>14.06</v>
      </c>
      <c r="K117" s="17">
        <v>16.14</v>
      </c>
      <c r="L117" s="17">
        <v>19.53</v>
      </c>
      <c r="M117" s="17"/>
      <c r="N117" s="17">
        <v>39.582883707999997</v>
      </c>
      <c r="O117" s="17">
        <v>2.85337175</v>
      </c>
      <c r="P117" s="18" t="s">
        <v>18</v>
      </c>
      <c r="Q117" s="14" t="s">
        <v>322</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3">
      <c r="B118" s="3"/>
      <c r="C118" s="21" t="s">
        <v>320</v>
      </c>
      <c r="D118" s="19" t="s">
        <v>323</v>
      </c>
      <c r="E118" s="19"/>
      <c r="F118" s="16">
        <v>13.83</v>
      </c>
      <c r="G118" s="16">
        <v>12.63</v>
      </c>
      <c r="H118" s="16">
        <v>11.43</v>
      </c>
      <c r="I118" s="16"/>
      <c r="J118" s="16">
        <v>14.21</v>
      </c>
      <c r="K118" s="16">
        <v>16.600000000000001</v>
      </c>
      <c r="L118" s="16">
        <v>20.46</v>
      </c>
      <c r="M118" s="16"/>
      <c r="N118" s="16">
        <v>39.239382671000001</v>
      </c>
      <c r="O118" s="35">
        <v>443.05638835000002</v>
      </c>
      <c r="P118" s="19" t="s">
        <v>18</v>
      </c>
      <c r="Q118" s="15" t="s">
        <v>324</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3">
      <c r="B119" s="3"/>
      <c r="C119" s="9" t="s">
        <v>325</v>
      </c>
      <c r="D119" s="18" t="s">
        <v>326</v>
      </c>
      <c r="E119" s="18"/>
      <c r="F119" s="17">
        <v>43.05</v>
      </c>
      <c r="G119" s="17">
        <v>39.19</v>
      </c>
      <c r="H119" s="17">
        <v>35.340000000000003</v>
      </c>
      <c r="I119" s="16"/>
      <c r="J119" s="17">
        <v>44.38</v>
      </c>
      <c r="K119" s="17">
        <v>52.08</v>
      </c>
      <c r="L119" s="17">
        <v>64.540000000000006</v>
      </c>
      <c r="M119" s="17"/>
      <c r="N119" s="17">
        <v>42.318040502000002</v>
      </c>
      <c r="O119" s="17">
        <v>79.186431100000007</v>
      </c>
      <c r="P119" s="18" t="s">
        <v>18</v>
      </c>
      <c r="Q119" s="14" t="s">
        <v>327</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3">
      <c r="B120" s="3"/>
      <c r="C120" s="21" t="s">
        <v>325</v>
      </c>
      <c r="D120" s="19" t="s">
        <v>328</v>
      </c>
      <c r="E120" s="19"/>
      <c r="F120" s="16">
        <v>43.2</v>
      </c>
      <c r="G120" s="16">
        <v>39.83</v>
      </c>
      <c r="H120" s="16">
        <v>36.46</v>
      </c>
      <c r="I120" s="16"/>
      <c r="J120" s="16">
        <v>44.61</v>
      </c>
      <c r="K120" s="16">
        <v>51.34</v>
      </c>
      <c r="L120" s="16">
        <v>62.23</v>
      </c>
      <c r="M120" s="16"/>
      <c r="N120" s="16">
        <v>40.753488021999999</v>
      </c>
      <c r="O120" s="35">
        <v>1090.0886117</v>
      </c>
      <c r="P120" s="19" t="s">
        <v>18</v>
      </c>
      <c r="Q120" s="15" t="s">
        <v>329</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3">
      <c r="B121" s="3"/>
      <c r="C121" s="9" t="s">
        <v>330</v>
      </c>
      <c r="D121" s="18" t="s">
        <v>331</v>
      </c>
      <c r="E121" s="18"/>
      <c r="F121" s="17">
        <v>3.08</v>
      </c>
      <c r="G121" s="17">
        <v>2.73</v>
      </c>
      <c r="H121" s="17">
        <v>2.38</v>
      </c>
      <c r="I121" s="16"/>
      <c r="J121" s="17">
        <v>3.19</v>
      </c>
      <c r="K121" s="17">
        <v>3.88</v>
      </c>
      <c r="L121" s="17">
        <v>5.01</v>
      </c>
      <c r="M121" s="17"/>
      <c r="N121" s="17">
        <v>35.531636403999997</v>
      </c>
      <c r="O121" s="17">
        <v>4.6684925999999995</v>
      </c>
      <c r="P121" s="18" t="s">
        <v>18</v>
      </c>
      <c r="Q121" s="14" t="s">
        <v>332</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3">
      <c r="B122" s="3"/>
      <c r="C122" s="21" t="s">
        <v>333</v>
      </c>
      <c r="D122" s="19" t="s">
        <v>334</v>
      </c>
      <c r="E122" s="19"/>
      <c r="F122" s="16">
        <v>78.28</v>
      </c>
      <c r="G122" s="16">
        <v>71.33</v>
      </c>
      <c r="H122" s="16">
        <v>64.39</v>
      </c>
      <c r="I122" s="16"/>
      <c r="J122" s="16">
        <v>81.22</v>
      </c>
      <c r="K122" s="16">
        <v>95.1</v>
      </c>
      <c r="L122" s="16">
        <v>117.56</v>
      </c>
      <c r="M122" s="16"/>
      <c r="N122" s="16">
        <v>26.212252306</v>
      </c>
      <c r="O122" s="35">
        <v>97.700423587000003</v>
      </c>
      <c r="P122" s="19" t="s">
        <v>18</v>
      </c>
      <c r="Q122" s="15" t="s">
        <v>335</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3">
      <c r="B123" s="3"/>
      <c r="C123" s="9" t="s">
        <v>336</v>
      </c>
      <c r="D123" s="18" t="s">
        <v>337</v>
      </c>
      <c r="E123" s="18"/>
      <c r="F123" s="17">
        <v>12.55</v>
      </c>
      <c r="G123" s="17">
        <v>10.41</v>
      </c>
      <c r="H123" s="17">
        <v>8.27</v>
      </c>
      <c r="I123" s="16"/>
      <c r="J123" s="17">
        <v>14.5</v>
      </c>
      <c r="K123" s="17">
        <v>18.77</v>
      </c>
      <c r="L123" s="17">
        <v>25.69</v>
      </c>
      <c r="M123" s="17"/>
      <c r="N123" s="17">
        <v>55.583378924000002</v>
      </c>
      <c r="O123" s="17">
        <v>75.585396149999994</v>
      </c>
      <c r="P123" s="18" t="s">
        <v>25</v>
      </c>
      <c r="Q123" s="14" t="s">
        <v>338</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3">
      <c r="B124" s="3"/>
      <c r="C124" s="21" t="s">
        <v>339</v>
      </c>
      <c r="D124" s="19" t="s">
        <v>340</v>
      </c>
      <c r="E124" s="19"/>
      <c r="F124" s="16">
        <v>154.80000000000001</v>
      </c>
      <c r="G124" s="16">
        <v>143.47999999999999</v>
      </c>
      <c r="H124" s="16">
        <v>132.16999999999999</v>
      </c>
      <c r="I124" s="16"/>
      <c r="J124" s="16">
        <v>181.68</v>
      </c>
      <c r="K124" s="16">
        <v>204.3</v>
      </c>
      <c r="L124" s="16">
        <v>240.9</v>
      </c>
      <c r="M124" s="16"/>
      <c r="N124" s="16">
        <v>54.416659455000001</v>
      </c>
      <c r="O124" s="35">
        <v>4.2164376864999999</v>
      </c>
      <c r="P124" s="19" t="s">
        <v>25</v>
      </c>
      <c r="Q124" s="15" t="s">
        <v>341</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3">
      <c r="B125" s="3"/>
      <c r="C125" s="9" t="s">
        <v>342</v>
      </c>
      <c r="D125" s="18" t="s">
        <v>343</v>
      </c>
      <c r="E125" s="18"/>
      <c r="F125" s="17">
        <v>6.82</v>
      </c>
      <c r="G125" s="17">
        <v>5.81</v>
      </c>
      <c r="H125" s="17">
        <v>4.8</v>
      </c>
      <c r="I125" s="16"/>
      <c r="J125" s="17">
        <v>7.19</v>
      </c>
      <c r="K125" s="17">
        <v>9.1999999999999993</v>
      </c>
      <c r="L125" s="17">
        <v>12.45</v>
      </c>
      <c r="M125" s="17"/>
      <c r="N125" s="17">
        <v>37.696376831999999</v>
      </c>
      <c r="O125" s="17">
        <v>9.665152599999999</v>
      </c>
      <c r="P125" s="18" t="s">
        <v>18</v>
      </c>
      <c r="Q125" s="14" t="s">
        <v>344</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3">
      <c r="B126" s="3"/>
      <c r="C126" s="21" t="s">
        <v>345</v>
      </c>
      <c r="D126" s="19" t="s">
        <v>346</v>
      </c>
      <c r="E126" s="19"/>
      <c r="F126" s="16">
        <v>7.6</v>
      </c>
      <c r="G126" s="16">
        <v>6.67</v>
      </c>
      <c r="H126" s="16">
        <v>5.74</v>
      </c>
      <c r="I126" s="16"/>
      <c r="J126" s="16">
        <v>7.84</v>
      </c>
      <c r="K126" s="16">
        <v>9.69</v>
      </c>
      <c r="L126" s="16">
        <v>12.69</v>
      </c>
      <c r="M126" s="16"/>
      <c r="N126" s="16">
        <v>35.268098832</v>
      </c>
      <c r="O126" s="35">
        <v>13.255046050000001</v>
      </c>
      <c r="P126" s="19" t="s">
        <v>18</v>
      </c>
      <c r="Q126" s="15" t="s">
        <v>347</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3">
      <c r="B127" s="3"/>
      <c r="C127" s="9" t="s">
        <v>348</v>
      </c>
      <c r="D127" s="18" t="s">
        <v>349</v>
      </c>
      <c r="E127" s="18"/>
      <c r="F127" s="17">
        <v>3.55</v>
      </c>
      <c r="G127" s="17">
        <v>3.33</v>
      </c>
      <c r="H127" s="17">
        <v>3.12</v>
      </c>
      <c r="I127" s="16"/>
      <c r="J127" s="17">
        <v>3.61</v>
      </c>
      <c r="K127" s="17">
        <v>4.03</v>
      </c>
      <c r="L127" s="17">
        <v>4.72</v>
      </c>
      <c r="M127" s="17"/>
      <c r="N127" s="17">
        <v>25.126750016999999</v>
      </c>
      <c r="O127" s="17">
        <v>3.9246983000000002</v>
      </c>
      <c r="P127" s="18" t="s">
        <v>18</v>
      </c>
      <c r="Q127" s="14" t="s">
        <v>350</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3">
      <c r="B128" s="3"/>
      <c r="C128" s="21" t="s">
        <v>348</v>
      </c>
      <c r="D128" s="19" t="s">
        <v>351</v>
      </c>
      <c r="E128" s="19"/>
      <c r="F128" s="16">
        <v>3.56</v>
      </c>
      <c r="G128" s="16">
        <v>3.35</v>
      </c>
      <c r="H128" s="16">
        <v>3.15</v>
      </c>
      <c r="I128" s="16"/>
      <c r="J128" s="16">
        <v>3.61</v>
      </c>
      <c r="K128" s="16">
        <v>4.01</v>
      </c>
      <c r="L128" s="16">
        <v>4.66</v>
      </c>
      <c r="M128" s="16"/>
      <c r="N128" s="16">
        <v>28.874287001999999</v>
      </c>
      <c r="O128" s="35">
        <v>17.357126900000001</v>
      </c>
      <c r="P128" s="19" t="s">
        <v>18</v>
      </c>
      <c r="Q128" s="15" t="s">
        <v>352</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3">
      <c r="B129" s="3"/>
      <c r="C129" s="9" t="s">
        <v>348</v>
      </c>
      <c r="D129" s="18" t="s">
        <v>353</v>
      </c>
      <c r="E129" s="18"/>
      <c r="F129" s="17">
        <v>17.760000000000002</v>
      </c>
      <c r="G129" s="17">
        <v>16.68</v>
      </c>
      <c r="H129" s="17">
        <v>15.6</v>
      </c>
      <c r="I129" s="16"/>
      <c r="J129" s="17">
        <v>17.98</v>
      </c>
      <c r="K129" s="17">
        <v>20.13</v>
      </c>
      <c r="L129" s="17">
        <v>23.62</v>
      </c>
      <c r="M129" s="17"/>
      <c r="N129" s="17">
        <v>24.763424501999999</v>
      </c>
      <c r="O129" s="17">
        <v>100.2620464</v>
      </c>
      <c r="P129" s="18" t="s">
        <v>18</v>
      </c>
      <c r="Q129" s="14" t="s">
        <v>354</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3">
      <c r="B130" s="3"/>
      <c r="C130" s="21" t="s">
        <v>355</v>
      </c>
      <c r="D130" s="19" t="s">
        <v>356</v>
      </c>
      <c r="E130" s="19"/>
      <c r="F130" s="16">
        <v>12.89</v>
      </c>
      <c r="G130" s="16">
        <v>11</v>
      </c>
      <c r="H130" s="16">
        <v>9.1199999999999992</v>
      </c>
      <c r="I130" s="16"/>
      <c r="J130" s="16">
        <v>13.37</v>
      </c>
      <c r="K130" s="16">
        <v>17.13</v>
      </c>
      <c r="L130" s="16">
        <v>23.22</v>
      </c>
      <c r="M130" s="16"/>
      <c r="N130" s="16">
        <v>26.705630685999999</v>
      </c>
      <c r="O130" s="35">
        <v>10.74241365</v>
      </c>
      <c r="P130" s="19" t="s">
        <v>18</v>
      </c>
      <c r="Q130" s="15" t="s">
        <v>357</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3">
      <c r="B131" s="3"/>
      <c r="C131" s="9" t="s">
        <v>358</v>
      </c>
      <c r="D131" s="18" t="s">
        <v>359</v>
      </c>
      <c r="E131" s="18"/>
      <c r="F131" s="17">
        <v>4.87</v>
      </c>
      <c r="G131" s="17">
        <v>4.3899999999999997</v>
      </c>
      <c r="H131" s="17">
        <v>3.91</v>
      </c>
      <c r="I131" s="16"/>
      <c r="J131" s="17">
        <v>5.14</v>
      </c>
      <c r="K131" s="17">
        <v>6.09</v>
      </c>
      <c r="L131" s="17">
        <v>7.64</v>
      </c>
      <c r="M131" s="17"/>
      <c r="N131" s="17">
        <v>40.713342386000001</v>
      </c>
      <c r="O131" s="17">
        <v>6.6031998500000002</v>
      </c>
      <c r="P131" s="18" t="s">
        <v>18</v>
      </c>
      <c r="Q131" s="14" t="s">
        <v>360</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3">
      <c r="B132" s="3"/>
      <c r="C132" s="21" t="s">
        <v>361</v>
      </c>
      <c r="D132" s="19" t="s">
        <v>362</v>
      </c>
      <c r="E132" s="19"/>
      <c r="F132" s="16">
        <v>46.61</v>
      </c>
      <c r="G132" s="16">
        <v>42.37</v>
      </c>
      <c r="H132" s="16">
        <v>38.14</v>
      </c>
      <c r="I132" s="16"/>
      <c r="J132" s="16">
        <v>47.74</v>
      </c>
      <c r="K132" s="16">
        <v>56.2</v>
      </c>
      <c r="L132" s="16">
        <v>69.91</v>
      </c>
      <c r="M132" s="16"/>
      <c r="N132" s="16">
        <v>38.433574987</v>
      </c>
      <c r="O132" s="35">
        <v>440.57426315000004</v>
      </c>
      <c r="P132" s="19" t="s">
        <v>18</v>
      </c>
      <c r="Q132" s="15" t="s">
        <v>363</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3">
      <c r="B133" s="3"/>
      <c r="C133" s="9" t="s">
        <v>361</v>
      </c>
      <c r="D133" s="18" t="s">
        <v>364</v>
      </c>
      <c r="E133" s="18"/>
      <c r="F133" s="17">
        <v>44.66</v>
      </c>
      <c r="G133" s="17">
        <v>40.69</v>
      </c>
      <c r="H133" s="17">
        <v>36.72</v>
      </c>
      <c r="I133" s="16"/>
      <c r="J133" s="17">
        <v>46.02</v>
      </c>
      <c r="K133" s="17">
        <v>53.95</v>
      </c>
      <c r="L133" s="17">
        <v>66.8</v>
      </c>
      <c r="M133" s="17"/>
      <c r="N133" s="17">
        <v>38.096364051000002</v>
      </c>
      <c r="O133" s="17">
        <v>16.823153650000002</v>
      </c>
      <c r="P133" s="18" t="s">
        <v>18</v>
      </c>
      <c r="Q133" s="14" t="s">
        <v>365</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3">
      <c r="B134" s="3"/>
      <c r="C134" s="21" t="s">
        <v>366</v>
      </c>
      <c r="D134" s="19" t="s">
        <v>367</v>
      </c>
      <c r="E134" s="19"/>
      <c r="F134" s="16">
        <v>25.8</v>
      </c>
      <c r="G134" s="16">
        <v>23.95</v>
      </c>
      <c r="H134" s="16">
        <v>22.11</v>
      </c>
      <c r="I134" s="16"/>
      <c r="J134" s="16">
        <v>26.58</v>
      </c>
      <c r="K134" s="16">
        <v>30.26</v>
      </c>
      <c r="L134" s="16">
        <v>36.22</v>
      </c>
      <c r="M134" s="16"/>
      <c r="N134" s="16">
        <v>37.752448971</v>
      </c>
      <c r="O134" s="35">
        <v>8.6589320499999989</v>
      </c>
      <c r="P134" s="19" t="s">
        <v>18</v>
      </c>
      <c r="Q134" s="15" t="s">
        <v>368</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3">
      <c r="B135" s="3"/>
      <c r="C135" s="9" t="s">
        <v>369</v>
      </c>
      <c r="D135" s="18" t="s">
        <v>370</v>
      </c>
      <c r="E135" s="18"/>
      <c r="F135" s="17">
        <v>13.67</v>
      </c>
      <c r="G135" s="17">
        <v>12.44</v>
      </c>
      <c r="H135" s="17">
        <v>11.21</v>
      </c>
      <c r="I135" s="16"/>
      <c r="J135" s="17">
        <v>14.1</v>
      </c>
      <c r="K135" s="17">
        <v>16.55</v>
      </c>
      <c r="L135" s="17">
        <v>20.51</v>
      </c>
      <c r="M135" s="17"/>
      <c r="N135" s="17">
        <v>30.878270938</v>
      </c>
      <c r="O135" s="17">
        <v>237.5821948</v>
      </c>
      <c r="P135" s="18" t="s">
        <v>18</v>
      </c>
      <c r="Q135" s="14" t="s">
        <v>371</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3">
      <c r="B136" s="3"/>
      <c r="C136" s="21" t="s">
        <v>372</v>
      </c>
      <c r="D136" s="19" t="s">
        <v>373</v>
      </c>
      <c r="E136" s="19"/>
      <c r="F136" s="16">
        <v>3.67</v>
      </c>
      <c r="G136" s="16">
        <v>3.19</v>
      </c>
      <c r="H136" s="16">
        <v>2.72</v>
      </c>
      <c r="I136" s="16"/>
      <c r="J136" s="16">
        <v>3.84</v>
      </c>
      <c r="K136" s="16">
        <v>4.78</v>
      </c>
      <c r="L136" s="16">
        <v>6.3</v>
      </c>
      <c r="M136" s="16"/>
      <c r="N136" s="16">
        <v>42.266759688999997</v>
      </c>
      <c r="O136" s="35">
        <v>16.351220250000001</v>
      </c>
      <c r="P136" s="19" t="s">
        <v>18</v>
      </c>
      <c r="Q136" s="15" t="s">
        <v>374</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3">
      <c r="B137" s="3"/>
      <c r="C137" s="9" t="s">
        <v>375</v>
      </c>
      <c r="D137" s="18" t="s">
        <v>376</v>
      </c>
      <c r="E137" s="18"/>
      <c r="F137" s="17">
        <v>22.63</v>
      </c>
      <c r="G137" s="17">
        <v>21.01</v>
      </c>
      <c r="H137" s="17">
        <v>19.39</v>
      </c>
      <c r="I137" s="16"/>
      <c r="J137" s="17">
        <v>26.38</v>
      </c>
      <c r="K137" s="17">
        <v>29.61</v>
      </c>
      <c r="L137" s="17">
        <v>34.85</v>
      </c>
      <c r="M137" s="17"/>
      <c r="N137" s="17">
        <v>57.640915884999998</v>
      </c>
      <c r="O137" s="17">
        <v>9.6571782500000012</v>
      </c>
      <c r="P137" s="18" t="s">
        <v>25</v>
      </c>
      <c r="Q137" s="14" t="s">
        <v>377</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3">
      <c r="B138" s="3"/>
      <c r="C138" s="21" t="s">
        <v>378</v>
      </c>
      <c r="D138" s="19" t="s">
        <v>379</v>
      </c>
      <c r="E138" s="19"/>
      <c r="F138" s="16">
        <v>8.4</v>
      </c>
      <c r="G138" s="16">
        <v>7.4</v>
      </c>
      <c r="H138" s="16">
        <v>6.41</v>
      </c>
      <c r="I138" s="16"/>
      <c r="J138" s="16">
        <v>8.61</v>
      </c>
      <c r="K138" s="16">
        <v>10.59</v>
      </c>
      <c r="L138" s="16">
        <v>13.8</v>
      </c>
      <c r="M138" s="16"/>
      <c r="N138" s="16">
        <v>37.254325024000003</v>
      </c>
      <c r="O138" s="35">
        <v>129.13534575</v>
      </c>
      <c r="P138" s="19" t="s">
        <v>18</v>
      </c>
      <c r="Q138" s="15" t="s">
        <v>380</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3">
      <c r="B139" s="3"/>
      <c r="C139" s="9" t="s">
        <v>381</v>
      </c>
      <c r="D139" s="18" t="s">
        <v>382</v>
      </c>
      <c r="E139" s="18"/>
      <c r="F139" s="17">
        <v>6.05</v>
      </c>
      <c r="G139" s="17">
        <v>5.62</v>
      </c>
      <c r="H139" s="17">
        <v>5.2</v>
      </c>
      <c r="I139" s="16"/>
      <c r="J139" s="17">
        <v>6.65</v>
      </c>
      <c r="K139" s="17">
        <v>7.49</v>
      </c>
      <c r="L139" s="17">
        <v>8.85</v>
      </c>
      <c r="M139" s="17"/>
      <c r="N139" s="17">
        <v>48.465953886000001</v>
      </c>
      <c r="O139" s="17">
        <v>4.5645283000000001</v>
      </c>
      <c r="P139" s="18" t="s">
        <v>25</v>
      </c>
      <c r="Q139" s="14" t="s">
        <v>383</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3">
      <c r="B140" s="3"/>
      <c r="C140" s="21" t="s">
        <v>381</v>
      </c>
      <c r="D140" s="19" t="s">
        <v>384</v>
      </c>
      <c r="E140" s="19"/>
      <c r="F140" s="16">
        <v>6.44</v>
      </c>
      <c r="G140" s="16">
        <v>5.99</v>
      </c>
      <c r="H140" s="16">
        <v>5.55</v>
      </c>
      <c r="I140" s="16"/>
      <c r="J140" s="16">
        <v>6.6</v>
      </c>
      <c r="K140" s="16">
        <v>7.48</v>
      </c>
      <c r="L140" s="16">
        <v>8.91</v>
      </c>
      <c r="M140" s="16"/>
      <c r="N140" s="16">
        <v>43.477792262999998</v>
      </c>
      <c r="O140" s="35">
        <v>67.207433250000008</v>
      </c>
      <c r="P140" s="19" t="s">
        <v>18</v>
      </c>
      <c r="Q140" s="15" t="s">
        <v>385</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3">
      <c r="B141" s="3"/>
      <c r="C141" s="9" t="s">
        <v>386</v>
      </c>
      <c r="D141" s="18" t="s">
        <v>387</v>
      </c>
      <c r="E141" s="18"/>
      <c r="F141" s="17">
        <v>17.82</v>
      </c>
      <c r="G141" s="17">
        <v>15.6</v>
      </c>
      <c r="H141" s="17">
        <v>13.38</v>
      </c>
      <c r="I141" s="16"/>
      <c r="J141" s="17">
        <v>18.3</v>
      </c>
      <c r="K141" s="17">
        <v>22.73</v>
      </c>
      <c r="L141" s="17">
        <v>29.9</v>
      </c>
      <c r="M141" s="17"/>
      <c r="N141" s="17">
        <v>34.622330924000003</v>
      </c>
      <c r="O141" s="17">
        <v>265.25726674999999</v>
      </c>
      <c r="P141" s="18" t="s">
        <v>18</v>
      </c>
      <c r="Q141" s="14" t="s">
        <v>388</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3">
      <c r="B142" s="3"/>
      <c r="C142" s="21" t="s">
        <v>389</v>
      </c>
      <c r="D142" s="19" t="s">
        <v>390</v>
      </c>
      <c r="E142" s="19"/>
      <c r="F142" s="16">
        <v>4.05</v>
      </c>
      <c r="G142" s="16">
        <v>3.62</v>
      </c>
      <c r="H142" s="16">
        <v>3.19</v>
      </c>
      <c r="I142" s="16"/>
      <c r="J142" s="16">
        <v>4.5999999999999996</v>
      </c>
      <c r="K142" s="16">
        <v>5.45</v>
      </c>
      <c r="L142" s="16">
        <v>6.84</v>
      </c>
      <c r="M142" s="16"/>
      <c r="N142" s="16">
        <v>47.688712922000001</v>
      </c>
      <c r="O142" s="35">
        <v>5.37455105</v>
      </c>
      <c r="P142" s="19" t="s">
        <v>25</v>
      </c>
      <c r="Q142" s="15" t="s">
        <v>391</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3">
      <c r="B143" s="3"/>
      <c r="C143" s="9" t="s">
        <v>392</v>
      </c>
      <c r="D143" s="18" t="s">
        <v>393</v>
      </c>
      <c r="E143" s="18"/>
      <c r="F143" s="17">
        <v>3.42</v>
      </c>
      <c r="G143" s="17">
        <v>3.16</v>
      </c>
      <c r="H143" s="17">
        <v>2.91</v>
      </c>
      <c r="I143" s="16"/>
      <c r="J143" s="17">
        <v>3.49</v>
      </c>
      <c r="K143" s="17">
        <v>3.99</v>
      </c>
      <c r="L143" s="17">
        <v>4.8</v>
      </c>
      <c r="M143" s="17"/>
      <c r="N143" s="17">
        <v>32.835397028999999</v>
      </c>
      <c r="O143" s="17">
        <v>2.0151037999999999</v>
      </c>
      <c r="P143" s="18" t="s">
        <v>18</v>
      </c>
      <c r="Q143" s="14" t="s">
        <v>394</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3">
      <c r="B144" s="3"/>
      <c r="C144" s="21" t="s">
        <v>395</v>
      </c>
      <c r="D144" s="19" t="s">
        <v>396</v>
      </c>
      <c r="E144" s="19"/>
      <c r="F144" s="16">
        <v>74.12</v>
      </c>
      <c r="G144" s="16">
        <v>64.260000000000005</v>
      </c>
      <c r="H144" s="16">
        <v>54.41</v>
      </c>
      <c r="I144" s="16"/>
      <c r="J144" s="16">
        <v>76.7</v>
      </c>
      <c r="K144" s="16">
        <v>96.4</v>
      </c>
      <c r="L144" s="16">
        <v>128.28</v>
      </c>
      <c r="M144" s="16"/>
      <c r="N144" s="16">
        <v>43.756566636000002</v>
      </c>
      <c r="O144" s="35">
        <v>48.450665658999995</v>
      </c>
      <c r="P144" s="19" t="s">
        <v>18</v>
      </c>
      <c r="Q144" s="15" t="s">
        <v>397</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3">
      <c r="B145" s="3"/>
      <c r="C145" s="9" t="s">
        <v>398</v>
      </c>
      <c r="D145" s="18" t="s">
        <v>399</v>
      </c>
      <c r="E145" s="18"/>
      <c r="F145" s="17">
        <v>70.400000000000006</v>
      </c>
      <c r="G145" s="17">
        <v>59.76</v>
      </c>
      <c r="H145" s="17">
        <v>49.13</v>
      </c>
      <c r="I145" s="16"/>
      <c r="J145" s="17">
        <v>72.69</v>
      </c>
      <c r="K145" s="17">
        <v>93.95</v>
      </c>
      <c r="L145" s="17">
        <v>128.37</v>
      </c>
      <c r="M145" s="17"/>
      <c r="N145" s="17">
        <v>28.548963818000001</v>
      </c>
      <c r="O145" s="17">
        <v>1.78043675</v>
      </c>
      <c r="P145" s="18" t="s">
        <v>18</v>
      </c>
      <c r="Q145" s="14" t="s">
        <v>400</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3">
      <c r="B146" s="3"/>
      <c r="C146" s="21" t="s">
        <v>401</v>
      </c>
      <c r="D146" s="19" t="s">
        <v>402</v>
      </c>
      <c r="E146" s="19"/>
      <c r="F146" s="16">
        <v>118.62</v>
      </c>
      <c r="G146" s="16">
        <v>106.38</v>
      </c>
      <c r="H146" s="16">
        <v>94.15</v>
      </c>
      <c r="I146" s="16"/>
      <c r="J146" s="16">
        <v>137.16</v>
      </c>
      <c r="K146" s="16">
        <v>161.62</v>
      </c>
      <c r="L146" s="16">
        <v>201.22</v>
      </c>
      <c r="M146" s="16"/>
      <c r="N146" s="16">
        <v>57.942457865999998</v>
      </c>
      <c r="O146" s="35">
        <v>19.554899194000001</v>
      </c>
      <c r="P146" s="19" t="s">
        <v>25</v>
      </c>
      <c r="Q146" s="15" t="s">
        <v>403</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3">
      <c r="B147" s="3"/>
      <c r="C147" s="9" t="s">
        <v>404</v>
      </c>
      <c r="D147" s="18" t="s">
        <v>405</v>
      </c>
      <c r="E147" s="18"/>
      <c r="F147" s="17">
        <v>35.450000000000003</v>
      </c>
      <c r="G147" s="17">
        <v>33.840000000000003</v>
      </c>
      <c r="H147" s="17">
        <v>32.229999999999997</v>
      </c>
      <c r="I147" s="16"/>
      <c r="J147" s="17">
        <v>36.049999999999997</v>
      </c>
      <c r="K147" s="17">
        <v>39.26</v>
      </c>
      <c r="L147" s="17">
        <v>44.47</v>
      </c>
      <c r="M147" s="17"/>
      <c r="N147" s="17">
        <v>41.243890323000002</v>
      </c>
      <c r="O147" s="17">
        <v>17.974289949999999</v>
      </c>
      <c r="P147" s="18" t="s">
        <v>18</v>
      </c>
      <c r="Q147" s="14" t="s">
        <v>406</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3">
      <c r="B148" s="3"/>
      <c r="C148" s="21" t="s">
        <v>407</v>
      </c>
      <c r="D148" s="19" t="s">
        <v>408</v>
      </c>
      <c r="E148" s="19"/>
      <c r="F148" s="16">
        <v>408</v>
      </c>
      <c r="G148" s="16">
        <v>351.83</v>
      </c>
      <c r="H148" s="16">
        <v>295.66000000000003</v>
      </c>
      <c r="I148" s="16"/>
      <c r="J148" s="16">
        <v>440.45</v>
      </c>
      <c r="K148" s="16">
        <v>552.78</v>
      </c>
      <c r="L148" s="16">
        <v>734.54</v>
      </c>
      <c r="M148" s="16"/>
      <c r="N148" s="16">
        <v>68.567884161999999</v>
      </c>
      <c r="O148" s="35">
        <v>23.833898292999997</v>
      </c>
      <c r="P148" s="19" t="s">
        <v>25</v>
      </c>
      <c r="Q148" s="15" t="s">
        <v>409</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3">
      <c r="B149" s="3"/>
      <c r="C149" s="9" t="s">
        <v>410</v>
      </c>
      <c r="D149" s="18" t="s">
        <v>411</v>
      </c>
      <c r="E149" s="18"/>
      <c r="F149" s="17">
        <v>87.03</v>
      </c>
      <c r="G149" s="17">
        <v>75.8</v>
      </c>
      <c r="H149" s="17">
        <v>64.58</v>
      </c>
      <c r="I149" s="16"/>
      <c r="J149" s="17">
        <v>113.59</v>
      </c>
      <c r="K149" s="17">
        <v>136.03</v>
      </c>
      <c r="L149" s="17">
        <v>172.34</v>
      </c>
      <c r="M149" s="17"/>
      <c r="N149" s="17">
        <v>65.935292114000006</v>
      </c>
      <c r="O149" s="17">
        <v>40.738768842999995</v>
      </c>
      <c r="P149" s="18" t="s">
        <v>25</v>
      </c>
      <c r="Q149" s="14" t="s">
        <v>412</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3">
      <c r="B150" s="3"/>
      <c r="C150" s="21" t="s">
        <v>413</v>
      </c>
      <c r="D150" s="19" t="s">
        <v>414</v>
      </c>
      <c r="E150" s="19"/>
      <c r="F150" s="16">
        <v>12.75</v>
      </c>
      <c r="G150" s="16">
        <v>11.96</v>
      </c>
      <c r="H150" s="16">
        <v>11.17</v>
      </c>
      <c r="I150" s="16"/>
      <c r="J150" s="16">
        <v>13.02</v>
      </c>
      <c r="K150" s="16">
        <v>14.59</v>
      </c>
      <c r="L150" s="16">
        <v>17.14</v>
      </c>
      <c r="M150" s="16"/>
      <c r="N150" s="16">
        <v>32.316251633999997</v>
      </c>
      <c r="O150" s="35">
        <v>16.220652149999999</v>
      </c>
      <c r="P150" s="19" t="s">
        <v>18</v>
      </c>
      <c r="Q150" s="15" t="s">
        <v>415</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3">
      <c r="B151" s="3"/>
      <c r="C151" s="9" t="s">
        <v>416</v>
      </c>
      <c r="D151" s="18" t="s">
        <v>417</v>
      </c>
      <c r="E151" s="18"/>
      <c r="F151" s="17">
        <v>3.89</v>
      </c>
      <c r="G151" s="17">
        <v>3.04</v>
      </c>
      <c r="H151" s="17">
        <v>2.2000000000000002</v>
      </c>
      <c r="I151" s="16"/>
      <c r="J151" s="17">
        <v>3.97</v>
      </c>
      <c r="K151" s="17">
        <v>5.65</v>
      </c>
      <c r="L151" s="17">
        <v>8.3699999999999992</v>
      </c>
      <c r="M151" s="17"/>
      <c r="N151" s="17">
        <v>33.334400268000003</v>
      </c>
      <c r="O151" s="17">
        <v>57.011269800000001</v>
      </c>
      <c r="P151" s="18" t="s">
        <v>18</v>
      </c>
      <c r="Q151" s="14" t="s">
        <v>418</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3">
      <c r="B152" s="3"/>
      <c r="C152" s="21" t="s">
        <v>419</v>
      </c>
      <c r="D152" s="19" t="s">
        <v>420</v>
      </c>
      <c r="E152" s="19"/>
      <c r="F152" s="16">
        <v>3.64</v>
      </c>
      <c r="G152" s="16">
        <v>3.39</v>
      </c>
      <c r="H152" s="16">
        <v>3.14</v>
      </c>
      <c r="I152" s="16"/>
      <c r="J152" s="16">
        <v>3.74</v>
      </c>
      <c r="K152" s="16">
        <v>4.2300000000000004</v>
      </c>
      <c r="L152" s="16">
        <v>5.03</v>
      </c>
      <c r="M152" s="16"/>
      <c r="N152" s="16">
        <v>38.719569329000002</v>
      </c>
      <c r="O152" s="35">
        <v>1.6238916999999999</v>
      </c>
      <c r="P152" s="19" t="s">
        <v>18</v>
      </c>
      <c r="Q152" s="15" t="s">
        <v>421</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3">
      <c r="B153" s="3"/>
      <c r="C153" s="9" t="s">
        <v>422</v>
      </c>
      <c r="D153" s="18" t="s">
        <v>423</v>
      </c>
      <c r="E153" s="18"/>
      <c r="F153" s="17">
        <v>15.65</v>
      </c>
      <c r="G153" s="17">
        <v>14.56</v>
      </c>
      <c r="H153" s="17">
        <v>13.48</v>
      </c>
      <c r="I153" s="16"/>
      <c r="J153" s="17">
        <v>16.010000000000002</v>
      </c>
      <c r="K153" s="17">
        <v>18.170000000000002</v>
      </c>
      <c r="L153" s="17">
        <v>21.68</v>
      </c>
      <c r="M153" s="17"/>
      <c r="N153" s="17">
        <v>37.134447420999997</v>
      </c>
      <c r="O153" s="17">
        <v>168.43522295</v>
      </c>
      <c r="P153" s="18" t="s">
        <v>18</v>
      </c>
      <c r="Q153" s="14" t="s">
        <v>424</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3">
      <c r="B154" s="3"/>
      <c r="C154" s="21" t="s">
        <v>425</v>
      </c>
      <c r="D154" s="19" t="s">
        <v>426</v>
      </c>
      <c r="E154" s="19"/>
      <c r="F154" s="16">
        <v>28.83</v>
      </c>
      <c r="G154" s="16">
        <v>24.83</v>
      </c>
      <c r="H154" s="16">
        <v>20.84</v>
      </c>
      <c r="I154" s="16"/>
      <c r="J154" s="16">
        <v>30.5</v>
      </c>
      <c r="K154" s="16">
        <v>38.479999999999997</v>
      </c>
      <c r="L154" s="16">
        <v>51.41</v>
      </c>
      <c r="M154" s="16"/>
      <c r="N154" s="16">
        <v>39.837114855000003</v>
      </c>
      <c r="O154" s="35">
        <v>46.796364600000004</v>
      </c>
      <c r="P154" s="19" t="s">
        <v>18</v>
      </c>
      <c r="Q154" s="15" t="s">
        <v>427</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3">
      <c r="B155" s="3"/>
      <c r="C155" s="9" t="s">
        <v>428</v>
      </c>
      <c r="D155" s="18" t="s">
        <v>429</v>
      </c>
      <c r="E155" s="18"/>
      <c r="F155" s="17">
        <v>12.22</v>
      </c>
      <c r="G155" s="17">
        <v>10.42</v>
      </c>
      <c r="H155" s="17">
        <v>8.6300000000000008</v>
      </c>
      <c r="I155" s="16"/>
      <c r="J155" s="17">
        <v>12.97</v>
      </c>
      <c r="K155" s="17">
        <v>16.55</v>
      </c>
      <c r="L155" s="17">
        <v>22.34</v>
      </c>
      <c r="M155" s="17"/>
      <c r="N155" s="17">
        <v>44.357649354000003</v>
      </c>
      <c r="O155" s="17">
        <v>93.048029850000006</v>
      </c>
      <c r="P155" s="18" t="s">
        <v>18</v>
      </c>
      <c r="Q155" s="14" t="s">
        <v>430</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3">
      <c r="B156" s="3"/>
      <c r="C156" s="21" t="s">
        <v>431</v>
      </c>
      <c r="D156" s="19" t="s">
        <v>432</v>
      </c>
      <c r="E156" s="19"/>
      <c r="F156" s="16">
        <v>6.65</v>
      </c>
      <c r="G156" s="16">
        <v>5.45</v>
      </c>
      <c r="H156" s="16">
        <v>4.25</v>
      </c>
      <c r="I156" s="16"/>
      <c r="J156" s="16">
        <v>7</v>
      </c>
      <c r="K156" s="16">
        <v>9.39</v>
      </c>
      <c r="L156" s="16">
        <v>13.27</v>
      </c>
      <c r="M156" s="16"/>
      <c r="N156" s="16">
        <v>28.214579755999999</v>
      </c>
      <c r="O156" s="35">
        <v>76.207808249999999</v>
      </c>
      <c r="P156" s="19" t="s">
        <v>18</v>
      </c>
      <c r="Q156" s="15" t="s">
        <v>433</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3">
      <c r="B157" s="3"/>
      <c r="C157" s="9" t="s">
        <v>434</v>
      </c>
      <c r="D157" s="18" t="s">
        <v>435</v>
      </c>
      <c r="E157" s="18"/>
      <c r="F157" s="17">
        <v>1.51</v>
      </c>
      <c r="G157" s="17">
        <v>1.36</v>
      </c>
      <c r="H157" s="17">
        <v>1.21</v>
      </c>
      <c r="I157" s="16"/>
      <c r="J157" s="17">
        <v>1.65</v>
      </c>
      <c r="K157" s="17">
        <v>1.94</v>
      </c>
      <c r="L157" s="17">
        <v>2.42</v>
      </c>
      <c r="M157" s="17"/>
      <c r="N157" s="17">
        <v>62.712355512999999</v>
      </c>
      <c r="O157" s="17">
        <v>1.5095193999999998</v>
      </c>
      <c r="P157" s="18" t="s">
        <v>25</v>
      </c>
      <c r="Q157" s="14" t="s">
        <v>436</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3">
      <c r="B158" s="3"/>
      <c r="C158" s="21" t="s">
        <v>437</v>
      </c>
      <c r="D158" s="19" t="s">
        <v>438</v>
      </c>
      <c r="E158" s="19"/>
      <c r="F158" s="16">
        <v>31.67</v>
      </c>
      <c r="G158" s="16">
        <v>28.89</v>
      </c>
      <c r="H158" s="16">
        <v>26.11</v>
      </c>
      <c r="I158" s="16"/>
      <c r="J158" s="16">
        <v>32.35</v>
      </c>
      <c r="K158" s="16">
        <v>37.9</v>
      </c>
      <c r="L158" s="16">
        <v>46.9</v>
      </c>
      <c r="M158" s="16"/>
      <c r="N158" s="16">
        <v>38.589110886</v>
      </c>
      <c r="O158" s="35">
        <v>109.3002044</v>
      </c>
      <c r="P158" s="19" t="s">
        <v>18</v>
      </c>
      <c r="Q158" s="15" t="s">
        <v>439</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3">
      <c r="B159" s="3"/>
      <c r="C159" s="9" t="s">
        <v>440</v>
      </c>
      <c r="D159" s="18" t="s">
        <v>441</v>
      </c>
      <c r="E159" s="18"/>
      <c r="F159" s="17">
        <v>10</v>
      </c>
      <c r="G159" s="17">
        <v>8.89</v>
      </c>
      <c r="H159" s="17">
        <v>7.79</v>
      </c>
      <c r="I159" s="16"/>
      <c r="J159" s="17">
        <v>10.72</v>
      </c>
      <c r="K159" s="17">
        <v>12.92</v>
      </c>
      <c r="L159" s="17">
        <v>16.48</v>
      </c>
      <c r="M159" s="17"/>
      <c r="N159" s="17">
        <v>54.793012935</v>
      </c>
      <c r="O159" s="17">
        <v>87.927452149999993</v>
      </c>
      <c r="P159" s="18" t="s">
        <v>25</v>
      </c>
      <c r="Q159" s="14" t="s">
        <v>442</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3">
      <c r="B160" s="3"/>
      <c r="C160" s="21" t="s">
        <v>443</v>
      </c>
      <c r="D160" s="19" t="s">
        <v>444</v>
      </c>
      <c r="E160" s="19"/>
      <c r="F160" s="16">
        <v>33.72</v>
      </c>
      <c r="G160" s="16">
        <v>32.96</v>
      </c>
      <c r="H160" s="16">
        <v>32.21</v>
      </c>
      <c r="I160" s="16"/>
      <c r="J160" s="16">
        <v>33.81</v>
      </c>
      <c r="K160" s="16">
        <v>35.31</v>
      </c>
      <c r="L160" s="16">
        <v>37.75</v>
      </c>
      <c r="M160" s="16"/>
      <c r="N160" s="16">
        <v>97.124308309</v>
      </c>
      <c r="O160" s="35">
        <v>79.788234950000003</v>
      </c>
      <c r="P160" s="19" t="s">
        <v>25</v>
      </c>
      <c r="Q160" s="15" t="s">
        <v>445</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3">
      <c r="B161" s="3"/>
      <c r="C161" s="9" t="s">
        <v>446</v>
      </c>
      <c r="D161" s="18" t="s">
        <v>447</v>
      </c>
      <c r="E161" s="18"/>
      <c r="F161" s="17">
        <v>8.98</v>
      </c>
      <c r="G161" s="17">
        <v>8</v>
      </c>
      <c r="H161" s="17">
        <v>7.02</v>
      </c>
      <c r="I161" s="16"/>
      <c r="J161" s="17">
        <v>9.19</v>
      </c>
      <c r="K161" s="17">
        <v>11.14</v>
      </c>
      <c r="L161" s="17">
        <v>14.31</v>
      </c>
      <c r="M161" s="17"/>
      <c r="N161" s="17">
        <v>28.533091200000001</v>
      </c>
      <c r="O161" s="17">
        <v>12.202097669999999</v>
      </c>
      <c r="P161" s="18" t="s">
        <v>18</v>
      </c>
      <c r="Q161" s="14" t="s">
        <v>448</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3">
      <c r="B162" s="3"/>
      <c r="C162" s="21" t="s">
        <v>449</v>
      </c>
      <c r="D162" s="19" t="s">
        <v>450</v>
      </c>
      <c r="E162" s="19"/>
      <c r="F162" s="16">
        <v>12.03</v>
      </c>
      <c r="G162" s="16">
        <v>10.55</v>
      </c>
      <c r="H162" s="16">
        <v>9.08</v>
      </c>
      <c r="I162" s="16"/>
      <c r="J162" s="16">
        <v>12.26</v>
      </c>
      <c r="K162" s="16">
        <v>15.2</v>
      </c>
      <c r="L162" s="16">
        <v>19.96</v>
      </c>
      <c r="M162" s="16"/>
      <c r="N162" s="16">
        <v>34.675025044000002</v>
      </c>
      <c r="O162" s="35">
        <v>88.17006662899999</v>
      </c>
      <c r="P162" s="19" t="s">
        <v>18</v>
      </c>
      <c r="Q162" s="15" t="s">
        <v>451</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3">
      <c r="B163" s="3"/>
      <c r="C163" s="9" t="s">
        <v>452</v>
      </c>
      <c r="D163" s="18" t="s">
        <v>453</v>
      </c>
      <c r="E163" s="18"/>
      <c r="F163" s="17">
        <v>21.63</v>
      </c>
      <c r="G163" s="17">
        <v>20.239999999999998</v>
      </c>
      <c r="H163" s="17">
        <v>18.86</v>
      </c>
      <c r="I163" s="16"/>
      <c r="J163" s="17">
        <v>22.46</v>
      </c>
      <c r="K163" s="17">
        <v>25.22</v>
      </c>
      <c r="L163" s="17">
        <v>29.69</v>
      </c>
      <c r="M163" s="17"/>
      <c r="N163" s="17">
        <v>74.945224561000003</v>
      </c>
      <c r="O163" s="17">
        <v>79.707177454999993</v>
      </c>
      <c r="P163" s="18" t="s">
        <v>25</v>
      </c>
      <c r="Q163" s="14" t="s">
        <v>454</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3">
      <c r="B164" s="3"/>
      <c r="C164" s="21" t="s">
        <v>455</v>
      </c>
      <c r="D164" s="19" t="s">
        <v>456</v>
      </c>
      <c r="E164" s="19"/>
      <c r="F164" s="16">
        <v>10.19</v>
      </c>
      <c r="G164" s="16">
        <v>9.35</v>
      </c>
      <c r="H164" s="16">
        <v>8.51</v>
      </c>
      <c r="I164" s="16"/>
      <c r="J164" s="16">
        <v>10.72</v>
      </c>
      <c r="K164" s="16">
        <v>12.39</v>
      </c>
      <c r="L164" s="16">
        <v>15.09</v>
      </c>
      <c r="M164" s="16"/>
      <c r="N164" s="16">
        <v>57.823845099000003</v>
      </c>
      <c r="O164" s="35">
        <v>5.0171964999999998</v>
      </c>
      <c r="P164" s="19" t="s">
        <v>25</v>
      </c>
      <c r="Q164" s="15" t="s">
        <v>457</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3">
      <c r="B165" s="3"/>
      <c r="C165" s="9" t="s">
        <v>458</v>
      </c>
      <c r="D165" s="18" t="s">
        <v>459</v>
      </c>
      <c r="E165" s="18"/>
      <c r="F165" s="17">
        <v>14.38</v>
      </c>
      <c r="G165" s="17">
        <v>12.47</v>
      </c>
      <c r="H165" s="17">
        <v>10.56</v>
      </c>
      <c r="I165" s="16"/>
      <c r="J165" s="17">
        <v>14.67</v>
      </c>
      <c r="K165" s="17">
        <v>18.48</v>
      </c>
      <c r="L165" s="17">
        <v>24.66</v>
      </c>
      <c r="M165" s="17"/>
      <c r="N165" s="17">
        <v>40.525359098999999</v>
      </c>
      <c r="O165" s="17">
        <v>72.517566850000009</v>
      </c>
      <c r="P165" s="18" t="s">
        <v>18</v>
      </c>
      <c r="Q165" s="14" t="s">
        <v>460</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3">
      <c r="B166" s="3"/>
      <c r="C166" s="21" t="s">
        <v>461</v>
      </c>
      <c r="D166" s="19" t="s">
        <v>462</v>
      </c>
      <c r="E166" s="19"/>
      <c r="F166" s="16">
        <v>1.5</v>
      </c>
      <c r="G166" s="16">
        <v>0.88</v>
      </c>
      <c r="H166" s="16">
        <v>0.27</v>
      </c>
      <c r="I166" s="16"/>
      <c r="J166" s="16">
        <v>3.07</v>
      </c>
      <c r="K166" s="16">
        <v>4.29</v>
      </c>
      <c r="L166" s="16">
        <v>6.27</v>
      </c>
      <c r="M166" s="16"/>
      <c r="N166" s="16">
        <v>47.901887602000002</v>
      </c>
      <c r="O166" s="35">
        <v>14.10335205</v>
      </c>
      <c r="P166" s="19" t="s">
        <v>25</v>
      </c>
      <c r="Q166" s="15" t="s">
        <v>463</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3">
      <c r="B167" s="3"/>
      <c r="C167" s="9" t="s">
        <v>464</v>
      </c>
      <c r="D167" s="18" t="s">
        <v>465</v>
      </c>
      <c r="E167" s="18"/>
      <c r="F167" s="17">
        <v>133.4</v>
      </c>
      <c r="G167" s="17">
        <v>111</v>
      </c>
      <c r="H167" s="17">
        <v>88.6</v>
      </c>
      <c r="I167" s="16"/>
      <c r="J167" s="17">
        <v>185.23</v>
      </c>
      <c r="K167" s="17">
        <v>230.02</v>
      </c>
      <c r="L167" s="17">
        <v>302.5</v>
      </c>
      <c r="M167" s="17"/>
      <c r="N167" s="17">
        <v>50.609826996000002</v>
      </c>
      <c r="O167" s="17">
        <v>10.494638612999999</v>
      </c>
      <c r="P167" s="18" t="s">
        <v>25</v>
      </c>
      <c r="Q167" s="14" t="s">
        <v>466</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3">
      <c r="B168" s="3"/>
      <c r="C168" s="21" t="s">
        <v>467</v>
      </c>
      <c r="D168" s="19" t="s">
        <v>468</v>
      </c>
      <c r="E168" s="19"/>
      <c r="F168" s="16">
        <v>6.97</v>
      </c>
      <c r="G168" s="16">
        <v>5.69</v>
      </c>
      <c r="H168" s="16">
        <v>4.42</v>
      </c>
      <c r="I168" s="16"/>
      <c r="J168" s="16">
        <v>7.19</v>
      </c>
      <c r="K168" s="16">
        <v>9.73</v>
      </c>
      <c r="L168" s="16">
        <v>13.85</v>
      </c>
      <c r="M168" s="16"/>
      <c r="N168" s="16">
        <v>37.658813373999998</v>
      </c>
      <c r="O168" s="35">
        <v>2.1683607499999997</v>
      </c>
      <c r="P168" s="19" t="s">
        <v>18</v>
      </c>
      <c r="Q168" s="15" t="s">
        <v>469</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3">
      <c r="B169" s="3"/>
      <c r="C169" s="9" t="s">
        <v>470</v>
      </c>
      <c r="D169" s="18" t="s">
        <v>471</v>
      </c>
      <c r="E169" s="18"/>
      <c r="F169" s="17">
        <v>77</v>
      </c>
      <c r="G169" s="17">
        <v>70.34</v>
      </c>
      <c r="H169" s="17">
        <v>63.68</v>
      </c>
      <c r="I169" s="16"/>
      <c r="J169" s="17">
        <v>78.69</v>
      </c>
      <c r="K169" s="17">
        <v>92</v>
      </c>
      <c r="L169" s="17">
        <v>113.55</v>
      </c>
      <c r="M169" s="17"/>
      <c r="N169" s="17">
        <v>44.483673809999999</v>
      </c>
      <c r="O169" s="17">
        <v>53.669003050000001</v>
      </c>
      <c r="P169" s="18" t="s">
        <v>18</v>
      </c>
      <c r="Q169" s="14" t="s">
        <v>472</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3">
      <c r="B170" s="3"/>
      <c r="C170" s="21" t="s">
        <v>473</v>
      </c>
      <c r="D170" s="19" t="s">
        <v>474</v>
      </c>
      <c r="E170" s="19"/>
      <c r="F170" s="16">
        <v>2.29</v>
      </c>
      <c r="G170" s="16">
        <v>1.59</v>
      </c>
      <c r="H170" s="16">
        <v>0.9</v>
      </c>
      <c r="I170" s="16"/>
      <c r="J170" s="16">
        <v>4.13</v>
      </c>
      <c r="K170" s="16">
        <v>5.51</v>
      </c>
      <c r="L170" s="16">
        <v>7.75</v>
      </c>
      <c r="M170" s="16"/>
      <c r="N170" s="16">
        <v>53.454617937999998</v>
      </c>
      <c r="O170" s="35">
        <v>20.629132850000001</v>
      </c>
      <c r="P170" s="19" t="s">
        <v>25</v>
      </c>
      <c r="Q170" s="15" t="s">
        <v>475</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3">
      <c r="B171" s="3"/>
      <c r="C171" s="9" t="s">
        <v>476</v>
      </c>
      <c r="D171" s="18" t="s">
        <v>477</v>
      </c>
      <c r="E171" s="18"/>
      <c r="F171" s="17">
        <v>10</v>
      </c>
      <c r="G171" s="17">
        <v>9.06</v>
      </c>
      <c r="H171" s="17">
        <v>8.1300000000000008</v>
      </c>
      <c r="I171" s="16"/>
      <c r="J171" s="17">
        <v>10.34</v>
      </c>
      <c r="K171" s="17">
        <v>12.2</v>
      </c>
      <c r="L171" s="17">
        <v>15.22</v>
      </c>
      <c r="M171" s="17"/>
      <c r="N171" s="17">
        <v>40.094048672</v>
      </c>
      <c r="O171" s="17">
        <v>2.9392592</v>
      </c>
      <c r="P171" s="18" t="s">
        <v>18</v>
      </c>
      <c r="Q171" s="14" t="s">
        <v>478</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3">
      <c r="B172" s="3"/>
      <c r="C172" s="21" t="s">
        <v>479</v>
      </c>
      <c r="D172" s="19" t="s">
        <v>480</v>
      </c>
      <c r="E172" s="19"/>
      <c r="F172" s="16">
        <v>5.49</v>
      </c>
      <c r="G172" s="16">
        <v>4.83</v>
      </c>
      <c r="H172" s="16">
        <v>4.17</v>
      </c>
      <c r="I172" s="16"/>
      <c r="J172" s="16">
        <v>5.6</v>
      </c>
      <c r="K172" s="16">
        <v>6.91</v>
      </c>
      <c r="L172" s="16">
        <v>9.0399999999999991</v>
      </c>
      <c r="M172" s="16"/>
      <c r="N172" s="16">
        <v>32.628382713999997</v>
      </c>
      <c r="O172" s="35">
        <v>37.87886975</v>
      </c>
      <c r="P172" s="19" t="s">
        <v>18</v>
      </c>
      <c r="Q172" s="15" t="s">
        <v>481</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3">
      <c r="B173" s="3"/>
      <c r="C173" s="9" t="s">
        <v>482</v>
      </c>
      <c r="D173" s="18" t="s">
        <v>483</v>
      </c>
      <c r="E173" s="18"/>
      <c r="F173" s="17">
        <v>233.82</v>
      </c>
      <c r="G173" s="17">
        <v>185.3</v>
      </c>
      <c r="H173" s="17">
        <v>136.78</v>
      </c>
      <c r="I173" s="16"/>
      <c r="J173" s="17">
        <v>240.39</v>
      </c>
      <c r="K173" s="17">
        <v>337.42</v>
      </c>
      <c r="L173" s="17">
        <v>494.44</v>
      </c>
      <c r="M173" s="17"/>
      <c r="N173" s="17">
        <v>44.065711999999998</v>
      </c>
      <c r="O173" s="17">
        <v>4.8661380925</v>
      </c>
      <c r="P173" s="18" t="s">
        <v>18</v>
      </c>
      <c r="Q173" s="14" t="s">
        <v>484</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3">
      <c r="B174" s="3"/>
      <c r="C174" s="21" t="s">
        <v>485</v>
      </c>
      <c r="D174" s="19" t="s">
        <v>486</v>
      </c>
      <c r="E174" s="19"/>
      <c r="F174" s="16">
        <v>52.5</v>
      </c>
      <c r="G174" s="16">
        <v>44.82</v>
      </c>
      <c r="H174" s="16">
        <v>37.14</v>
      </c>
      <c r="I174" s="16"/>
      <c r="J174" s="16">
        <v>55.44</v>
      </c>
      <c r="K174" s="16">
        <v>70.790000000000006</v>
      </c>
      <c r="L174" s="16">
        <v>95.62</v>
      </c>
      <c r="M174" s="16"/>
      <c r="N174" s="16">
        <v>55.324656021000003</v>
      </c>
      <c r="O174" s="35">
        <v>833.84123260000001</v>
      </c>
      <c r="P174" s="19" t="s">
        <v>25</v>
      </c>
      <c r="Q174" s="15" t="s">
        <v>487</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3">
      <c r="B175" s="3"/>
      <c r="C175" s="9" t="s">
        <v>485</v>
      </c>
      <c r="D175" s="18" t="s">
        <v>488</v>
      </c>
      <c r="E175" s="18"/>
      <c r="F175" s="17">
        <v>47.46</v>
      </c>
      <c r="G175" s="17">
        <v>41.01</v>
      </c>
      <c r="H175" s="17">
        <v>34.56</v>
      </c>
      <c r="I175" s="16"/>
      <c r="J175" s="17">
        <v>49.99</v>
      </c>
      <c r="K175" s="17">
        <v>62.88</v>
      </c>
      <c r="L175" s="17">
        <v>83.75</v>
      </c>
      <c r="M175" s="17"/>
      <c r="N175" s="17">
        <v>53.507768867999999</v>
      </c>
      <c r="O175" s="17">
        <v>2509.8235241000002</v>
      </c>
      <c r="P175" s="18" t="s">
        <v>25</v>
      </c>
      <c r="Q175" s="14" t="s">
        <v>489</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3">
      <c r="B176" s="3"/>
      <c r="C176" s="21" t="s">
        <v>490</v>
      </c>
      <c r="D176" s="19" t="s">
        <v>491</v>
      </c>
      <c r="E176" s="19"/>
      <c r="F176" s="16">
        <v>12.91</v>
      </c>
      <c r="G176" s="16">
        <v>11.4</v>
      </c>
      <c r="H176" s="16">
        <v>9.9</v>
      </c>
      <c r="I176" s="16"/>
      <c r="J176" s="16">
        <v>13.26</v>
      </c>
      <c r="K176" s="16">
        <v>16.260000000000002</v>
      </c>
      <c r="L176" s="16">
        <v>21.12</v>
      </c>
      <c r="M176" s="16"/>
      <c r="N176" s="16">
        <v>37.816810638</v>
      </c>
      <c r="O176" s="35">
        <v>51.383199999999995</v>
      </c>
      <c r="P176" s="19" t="s">
        <v>18</v>
      </c>
      <c r="Q176" s="15" t="s">
        <v>492</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3">
      <c r="B177" s="3"/>
      <c r="C177" s="9" t="s">
        <v>493</v>
      </c>
      <c r="D177" s="18" t="s">
        <v>494</v>
      </c>
      <c r="E177" s="18"/>
      <c r="F177" s="17">
        <v>63.73</v>
      </c>
      <c r="G177" s="17">
        <v>53.45</v>
      </c>
      <c r="H177" s="17">
        <v>43.18</v>
      </c>
      <c r="I177" s="16"/>
      <c r="J177" s="17">
        <v>65.36</v>
      </c>
      <c r="K177" s="17">
        <v>85.9</v>
      </c>
      <c r="L177" s="17">
        <v>119.14</v>
      </c>
      <c r="M177" s="17"/>
      <c r="N177" s="17">
        <v>51.70016545</v>
      </c>
      <c r="O177" s="17">
        <v>931.83772549999992</v>
      </c>
      <c r="P177" s="18" t="s">
        <v>18</v>
      </c>
      <c r="Q177" s="14" t="s">
        <v>495</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3">
      <c r="B178" s="3"/>
      <c r="C178" s="21" t="s">
        <v>496</v>
      </c>
      <c r="D178" s="19" t="s">
        <v>497</v>
      </c>
      <c r="E178" s="19"/>
      <c r="F178" s="16">
        <v>3.47</v>
      </c>
      <c r="G178" s="16">
        <v>3.09</v>
      </c>
      <c r="H178" s="16">
        <v>2.71</v>
      </c>
      <c r="I178" s="16"/>
      <c r="J178" s="16">
        <v>3.54</v>
      </c>
      <c r="K178" s="16">
        <v>4.29</v>
      </c>
      <c r="L178" s="16">
        <v>5.51</v>
      </c>
      <c r="M178" s="16"/>
      <c r="N178" s="16">
        <v>40.029291373</v>
      </c>
      <c r="O178" s="35">
        <v>15.3261608</v>
      </c>
      <c r="P178" s="19" t="s">
        <v>18</v>
      </c>
      <c r="Q178" s="15" t="s">
        <v>498</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3">
      <c r="B179" s="3"/>
      <c r="C179" s="9" t="s">
        <v>499</v>
      </c>
      <c r="D179" s="18" t="s">
        <v>500</v>
      </c>
      <c r="E179" s="18"/>
      <c r="F179" s="17">
        <v>13.55</v>
      </c>
      <c r="G179" s="17">
        <v>11.81</v>
      </c>
      <c r="H179" s="17">
        <v>10.07</v>
      </c>
      <c r="I179" s="16"/>
      <c r="J179" s="17">
        <v>14.38</v>
      </c>
      <c r="K179" s="17">
        <v>17.850000000000001</v>
      </c>
      <c r="L179" s="17">
        <v>23.47</v>
      </c>
      <c r="M179" s="17"/>
      <c r="N179" s="17">
        <v>35.945938517000002</v>
      </c>
      <c r="O179" s="17">
        <v>19.525689750000002</v>
      </c>
      <c r="P179" s="18" t="s">
        <v>18</v>
      </c>
      <c r="Q179" s="14" t="s">
        <v>501</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3">
      <c r="B180" s="3"/>
      <c r="C180" s="21" t="s">
        <v>502</v>
      </c>
      <c r="D180" s="19" t="s">
        <v>503</v>
      </c>
      <c r="E180" s="19"/>
      <c r="F180" s="16">
        <v>10.25</v>
      </c>
      <c r="G180" s="16">
        <v>8.3699999999999992</v>
      </c>
      <c r="H180" s="16">
        <v>6.49</v>
      </c>
      <c r="I180" s="16"/>
      <c r="J180" s="16">
        <v>11.07</v>
      </c>
      <c r="K180" s="16">
        <v>14.82</v>
      </c>
      <c r="L180" s="16">
        <v>20.89</v>
      </c>
      <c r="M180" s="16"/>
      <c r="N180" s="16">
        <v>24.553849133</v>
      </c>
      <c r="O180" s="35">
        <v>64.051149050000006</v>
      </c>
      <c r="P180" s="19" t="s">
        <v>18</v>
      </c>
      <c r="Q180" s="15" t="s">
        <v>504</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3">
      <c r="B181" s="3"/>
      <c r="C181" s="9" t="s">
        <v>505</v>
      </c>
      <c r="D181" s="18" t="s">
        <v>506</v>
      </c>
      <c r="E181" s="18"/>
      <c r="F181" s="17">
        <v>50.71</v>
      </c>
      <c r="G181" s="17">
        <v>47.05</v>
      </c>
      <c r="H181" s="17">
        <v>43.39</v>
      </c>
      <c r="I181" s="16"/>
      <c r="J181" s="17">
        <v>51.48</v>
      </c>
      <c r="K181" s="17">
        <v>58.79</v>
      </c>
      <c r="L181" s="17">
        <v>70.63</v>
      </c>
      <c r="M181" s="17"/>
      <c r="N181" s="17">
        <v>43.847509674000001</v>
      </c>
      <c r="O181" s="17">
        <v>93.007950899999997</v>
      </c>
      <c r="P181" s="18" t="s">
        <v>18</v>
      </c>
      <c r="Q181" s="14" t="s">
        <v>507</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3">
      <c r="B182" s="3"/>
      <c r="C182" s="21" t="s">
        <v>508</v>
      </c>
      <c r="D182" s="19" t="s">
        <v>509</v>
      </c>
      <c r="E182" s="19"/>
      <c r="F182" s="16">
        <v>4.13</v>
      </c>
      <c r="G182" s="16">
        <v>3.82</v>
      </c>
      <c r="H182" s="16">
        <v>3.51</v>
      </c>
      <c r="I182" s="16"/>
      <c r="J182" s="16">
        <v>4.24</v>
      </c>
      <c r="K182" s="16">
        <v>4.8499999999999996</v>
      </c>
      <c r="L182" s="16">
        <v>5.85</v>
      </c>
      <c r="M182" s="16"/>
      <c r="N182" s="16">
        <v>33.680829924000001</v>
      </c>
      <c r="O182" s="35">
        <v>5.0807418500000008</v>
      </c>
      <c r="P182" s="19" t="s">
        <v>18</v>
      </c>
      <c r="Q182" s="15" t="s">
        <v>510</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3">
      <c r="B183" s="3"/>
      <c r="C183" s="9" t="s">
        <v>511</v>
      </c>
      <c r="D183" s="18" t="s">
        <v>512</v>
      </c>
      <c r="E183" s="18"/>
      <c r="F183" s="17">
        <v>19.2</v>
      </c>
      <c r="G183" s="17">
        <v>17.170000000000002</v>
      </c>
      <c r="H183" s="17">
        <v>15.15</v>
      </c>
      <c r="I183" s="16"/>
      <c r="J183" s="17">
        <v>19.68</v>
      </c>
      <c r="K183" s="17">
        <v>23.72</v>
      </c>
      <c r="L183" s="17">
        <v>30.26</v>
      </c>
      <c r="M183" s="17"/>
      <c r="N183" s="17">
        <v>33.934123968999998</v>
      </c>
      <c r="O183" s="17">
        <v>9.7804370499999997</v>
      </c>
      <c r="P183" s="18" t="s">
        <v>18</v>
      </c>
      <c r="Q183" s="14" t="s">
        <v>513</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3">
      <c r="B184" s="3"/>
      <c r="C184" s="21" t="s">
        <v>514</v>
      </c>
      <c r="D184" s="19" t="s">
        <v>515</v>
      </c>
      <c r="E184" s="19"/>
      <c r="F184" s="16">
        <v>1.73</v>
      </c>
      <c r="G184" s="16">
        <v>1.44</v>
      </c>
      <c r="H184" s="16">
        <v>1.1599999999999999</v>
      </c>
      <c r="I184" s="16"/>
      <c r="J184" s="16">
        <v>1.83</v>
      </c>
      <c r="K184" s="16">
        <v>2.39</v>
      </c>
      <c r="L184" s="16">
        <v>3.3</v>
      </c>
      <c r="M184" s="16"/>
      <c r="N184" s="16">
        <v>33.945141186999997</v>
      </c>
      <c r="O184" s="35">
        <v>9.7482545500000004</v>
      </c>
      <c r="P184" s="19" t="s">
        <v>18</v>
      </c>
      <c r="Q184" s="15" t="s">
        <v>516</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3">
      <c r="B185" s="3"/>
      <c r="C185" s="9" t="s">
        <v>517</v>
      </c>
      <c r="D185" s="18" t="s">
        <v>518</v>
      </c>
      <c r="E185" s="18"/>
      <c r="F185" s="17">
        <v>1.82</v>
      </c>
      <c r="G185" s="17">
        <v>1.52</v>
      </c>
      <c r="H185" s="17">
        <v>1.23</v>
      </c>
      <c r="I185" s="16"/>
      <c r="J185" s="17">
        <v>1.87</v>
      </c>
      <c r="K185" s="17">
        <v>2.4500000000000002</v>
      </c>
      <c r="L185" s="17">
        <v>3.39</v>
      </c>
      <c r="M185" s="17"/>
      <c r="N185" s="17">
        <v>29.605107138000001</v>
      </c>
      <c r="O185" s="17">
        <v>5.1864934000000007</v>
      </c>
      <c r="P185" s="18" t="s">
        <v>18</v>
      </c>
      <c r="Q185" s="14" t="s">
        <v>519</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3">
      <c r="B186" s="3"/>
      <c r="C186" s="21" t="s">
        <v>520</v>
      </c>
      <c r="D186" s="19" t="s">
        <v>521</v>
      </c>
      <c r="E186" s="19"/>
      <c r="F186" s="16">
        <v>21.72</v>
      </c>
      <c r="G186" s="16">
        <v>19.850000000000001</v>
      </c>
      <c r="H186" s="16">
        <v>17.98</v>
      </c>
      <c r="I186" s="16"/>
      <c r="J186" s="16">
        <v>22.22</v>
      </c>
      <c r="K186" s="16">
        <v>25.95</v>
      </c>
      <c r="L186" s="16">
        <v>31.98</v>
      </c>
      <c r="M186" s="16"/>
      <c r="N186" s="16">
        <v>35.825420846999997</v>
      </c>
      <c r="O186" s="35">
        <v>224.2299931</v>
      </c>
      <c r="P186" s="19" t="s">
        <v>18</v>
      </c>
      <c r="Q186" s="15" t="s">
        <v>522</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3">
      <c r="B187" s="3"/>
      <c r="C187" s="9" t="s">
        <v>523</v>
      </c>
      <c r="D187" s="18" t="s">
        <v>524</v>
      </c>
      <c r="E187" s="18"/>
      <c r="F187" s="17">
        <v>0.47</v>
      </c>
      <c r="G187" s="17">
        <v>0.25</v>
      </c>
      <c r="H187" s="17">
        <v>0.03</v>
      </c>
      <c r="I187" s="16"/>
      <c r="J187" s="17">
        <v>0.5</v>
      </c>
      <c r="K187" s="17">
        <v>0.93</v>
      </c>
      <c r="L187" s="17">
        <v>1.63</v>
      </c>
      <c r="M187" s="17"/>
      <c r="N187" s="17">
        <v>32.549609511</v>
      </c>
      <c r="O187" s="17">
        <v>10.79539595</v>
      </c>
      <c r="P187" s="18" t="s">
        <v>18</v>
      </c>
      <c r="Q187" s="14" t="s">
        <v>525</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3">
      <c r="B188" s="3"/>
      <c r="C188" s="21" t="s">
        <v>526</v>
      </c>
      <c r="D188" s="19" t="s">
        <v>527</v>
      </c>
      <c r="E188" s="19"/>
      <c r="F188" s="16">
        <v>5.13</v>
      </c>
      <c r="G188" s="16">
        <v>4.3499999999999996</v>
      </c>
      <c r="H188" s="16">
        <v>3.58</v>
      </c>
      <c r="I188" s="16"/>
      <c r="J188" s="16">
        <v>5.29</v>
      </c>
      <c r="K188" s="16">
        <v>6.83</v>
      </c>
      <c r="L188" s="16">
        <v>9.33</v>
      </c>
      <c r="M188" s="16"/>
      <c r="N188" s="16">
        <v>38.495724422000002</v>
      </c>
      <c r="O188" s="35">
        <v>23.625407749999997</v>
      </c>
      <c r="P188" s="19" t="s">
        <v>18</v>
      </c>
      <c r="Q188" s="15" t="s">
        <v>528</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3">
      <c r="B189" s="3"/>
      <c r="C189" s="9" t="s">
        <v>529</v>
      </c>
      <c r="D189" s="18" t="s">
        <v>530</v>
      </c>
      <c r="E189" s="18"/>
      <c r="F189" s="17">
        <v>0.68</v>
      </c>
      <c r="G189" s="17">
        <v>0</v>
      </c>
      <c r="H189" s="17">
        <v>-0.68</v>
      </c>
      <c r="I189" s="16"/>
      <c r="J189" s="17">
        <v>0.77</v>
      </c>
      <c r="K189" s="17">
        <v>2.13</v>
      </c>
      <c r="L189" s="17">
        <v>4.33</v>
      </c>
      <c r="M189" s="17"/>
      <c r="N189" s="17">
        <v>42.496165472000001</v>
      </c>
      <c r="O189" s="17">
        <v>3.44820745</v>
      </c>
      <c r="P189" s="18" t="s">
        <v>18</v>
      </c>
      <c r="Q189" s="14" t="s">
        <v>531</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3">
      <c r="B190" s="3"/>
      <c r="C190" s="21" t="s">
        <v>532</v>
      </c>
      <c r="D190" s="19" t="s">
        <v>533</v>
      </c>
      <c r="E190" s="19"/>
      <c r="F190" s="16">
        <v>37.729999999999997</v>
      </c>
      <c r="G190" s="16">
        <v>34.89</v>
      </c>
      <c r="H190" s="16">
        <v>32.049999999999997</v>
      </c>
      <c r="I190" s="16"/>
      <c r="J190" s="16">
        <v>38.619999999999997</v>
      </c>
      <c r="K190" s="16">
        <v>44.29</v>
      </c>
      <c r="L190" s="16">
        <v>53.47</v>
      </c>
      <c r="M190" s="16"/>
      <c r="N190" s="16">
        <v>41.215702270000001</v>
      </c>
      <c r="O190" s="35">
        <v>403.15909155000003</v>
      </c>
      <c r="P190" s="19" t="s">
        <v>18</v>
      </c>
      <c r="Q190" s="15" t="s">
        <v>534</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3">
      <c r="B191" s="3"/>
      <c r="C191" s="9" t="s">
        <v>535</v>
      </c>
      <c r="D191" s="18" t="s">
        <v>536</v>
      </c>
      <c r="E191" s="18"/>
      <c r="F191" s="17">
        <v>9.65</v>
      </c>
      <c r="G191" s="17">
        <v>8.61</v>
      </c>
      <c r="H191" s="17">
        <v>7.58</v>
      </c>
      <c r="I191" s="16"/>
      <c r="J191" s="17">
        <v>9.86</v>
      </c>
      <c r="K191" s="17">
        <v>11.92</v>
      </c>
      <c r="L191" s="17">
        <v>15.27</v>
      </c>
      <c r="M191" s="17"/>
      <c r="N191" s="17">
        <v>42.765179590000002</v>
      </c>
      <c r="O191" s="17">
        <v>16.88352085</v>
      </c>
      <c r="P191" s="18" t="s">
        <v>18</v>
      </c>
      <c r="Q191" s="14" t="s">
        <v>537</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3">
      <c r="B192" s="3"/>
      <c r="C192" s="21" t="s">
        <v>538</v>
      </c>
      <c r="D192" s="19" t="s">
        <v>539</v>
      </c>
      <c r="E192" s="19"/>
      <c r="F192" s="16">
        <v>6.79</v>
      </c>
      <c r="G192" s="16">
        <v>6.13</v>
      </c>
      <c r="H192" s="16">
        <v>5.47</v>
      </c>
      <c r="I192" s="16"/>
      <c r="J192" s="16">
        <v>6.85</v>
      </c>
      <c r="K192" s="16">
        <v>8.16</v>
      </c>
      <c r="L192" s="16">
        <v>10.29</v>
      </c>
      <c r="M192" s="16"/>
      <c r="N192" s="16">
        <v>30.129787035</v>
      </c>
      <c r="O192" s="35">
        <v>2.5652189999999999</v>
      </c>
      <c r="P192" s="19" t="s">
        <v>18</v>
      </c>
      <c r="Q192" s="15" t="s">
        <v>540</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3">
      <c r="B193" s="3"/>
      <c r="C193" s="9" t="s">
        <v>541</v>
      </c>
      <c r="D193" s="18" t="s">
        <v>542</v>
      </c>
      <c r="E193" s="18"/>
      <c r="F193" s="17">
        <v>15.25</v>
      </c>
      <c r="G193" s="17">
        <v>13.98</v>
      </c>
      <c r="H193" s="17">
        <v>12.72</v>
      </c>
      <c r="I193" s="16"/>
      <c r="J193" s="17">
        <v>15.59</v>
      </c>
      <c r="K193" s="17">
        <v>18.11</v>
      </c>
      <c r="L193" s="17">
        <v>22.2</v>
      </c>
      <c r="M193" s="17"/>
      <c r="N193" s="17">
        <v>33.046555593000001</v>
      </c>
      <c r="O193" s="17">
        <v>244.3009016</v>
      </c>
      <c r="P193" s="18" t="s">
        <v>18</v>
      </c>
      <c r="Q193" s="14" t="s">
        <v>543</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3">
      <c r="B194" s="3"/>
      <c r="C194" s="21" t="s">
        <v>544</v>
      </c>
      <c r="D194" s="19" t="s">
        <v>545</v>
      </c>
      <c r="E194" s="19"/>
      <c r="F194" s="16">
        <v>164.79</v>
      </c>
      <c r="G194" s="16">
        <v>147.43</v>
      </c>
      <c r="H194" s="16">
        <v>130.07</v>
      </c>
      <c r="I194" s="16"/>
      <c r="J194" s="16">
        <v>176.59</v>
      </c>
      <c r="K194" s="16">
        <v>211.3</v>
      </c>
      <c r="L194" s="16">
        <v>267.45999999999998</v>
      </c>
      <c r="M194" s="16"/>
      <c r="N194" s="16">
        <v>50.338779686000002</v>
      </c>
      <c r="O194" s="35">
        <v>666.58012110000004</v>
      </c>
      <c r="P194" s="19" t="s">
        <v>25</v>
      </c>
      <c r="Q194" s="15" t="s">
        <v>546</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3">
      <c r="B195" s="3"/>
      <c r="C195" s="9" t="s">
        <v>547</v>
      </c>
      <c r="D195" s="18" t="s">
        <v>548</v>
      </c>
      <c r="E195" s="18"/>
      <c r="F195" s="17">
        <v>9.19</v>
      </c>
      <c r="G195" s="17">
        <v>8.15</v>
      </c>
      <c r="H195" s="17">
        <v>7.11</v>
      </c>
      <c r="I195" s="16"/>
      <c r="J195" s="17">
        <v>10.08</v>
      </c>
      <c r="K195" s="17">
        <v>12.15</v>
      </c>
      <c r="L195" s="17">
        <v>15.5</v>
      </c>
      <c r="M195" s="17"/>
      <c r="N195" s="17">
        <v>37.941924899</v>
      </c>
      <c r="O195" s="17">
        <v>2.2080783499999996</v>
      </c>
      <c r="P195" s="18" t="s">
        <v>18</v>
      </c>
      <c r="Q195" s="14" t="s">
        <v>549</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3">
      <c r="B196" s="3"/>
      <c r="C196" s="21" t="s">
        <v>547</v>
      </c>
      <c r="D196" s="19" t="s">
        <v>550</v>
      </c>
      <c r="E196" s="19"/>
      <c r="F196" s="16">
        <v>7.82</v>
      </c>
      <c r="G196" s="16">
        <v>7.27</v>
      </c>
      <c r="H196" s="16">
        <v>6.73</v>
      </c>
      <c r="I196" s="16"/>
      <c r="J196" s="16">
        <v>8</v>
      </c>
      <c r="K196" s="16">
        <v>9.08</v>
      </c>
      <c r="L196" s="16">
        <v>10.83</v>
      </c>
      <c r="M196" s="16"/>
      <c r="N196" s="16">
        <v>38.154171073999997</v>
      </c>
      <c r="O196" s="35">
        <v>14.4730246</v>
      </c>
      <c r="P196" s="19" t="s">
        <v>18</v>
      </c>
      <c r="Q196" s="15" t="s">
        <v>551</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3">
      <c r="B197" s="3"/>
      <c r="C197" s="9" t="s">
        <v>547</v>
      </c>
      <c r="D197" s="18" t="s">
        <v>552</v>
      </c>
      <c r="E197" s="18"/>
      <c r="F197" s="17">
        <v>40.58</v>
      </c>
      <c r="G197" s="17">
        <v>37.42</v>
      </c>
      <c r="H197" s="17">
        <v>34.270000000000003</v>
      </c>
      <c r="I197" s="16"/>
      <c r="J197" s="17">
        <v>41.28</v>
      </c>
      <c r="K197" s="17">
        <v>47.58</v>
      </c>
      <c r="L197" s="17">
        <v>57.79</v>
      </c>
      <c r="M197" s="17"/>
      <c r="N197" s="17">
        <v>37.415105928999999</v>
      </c>
      <c r="O197" s="17">
        <v>103.14036044999999</v>
      </c>
      <c r="P197" s="18" t="s">
        <v>18</v>
      </c>
      <c r="Q197" s="14" t="s">
        <v>553</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3">
      <c r="B198" s="3"/>
      <c r="C198" s="21" t="s">
        <v>554</v>
      </c>
      <c r="D198" s="19" t="s">
        <v>555</v>
      </c>
      <c r="E198" s="19"/>
      <c r="F198" s="16">
        <v>14.33</v>
      </c>
      <c r="G198" s="16">
        <v>12.96</v>
      </c>
      <c r="H198" s="16">
        <v>11.6</v>
      </c>
      <c r="I198" s="16"/>
      <c r="J198" s="16">
        <v>14.75</v>
      </c>
      <c r="K198" s="16">
        <v>17.47</v>
      </c>
      <c r="L198" s="16">
        <v>21.89</v>
      </c>
      <c r="M198" s="16"/>
      <c r="N198" s="16">
        <v>29.890839660000001</v>
      </c>
      <c r="O198" s="35">
        <v>1.5159186</v>
      </c>
      <c r="P198" s="19" t="s">
        <v>18</v>
      </c>
      <c r="Q198" s="15" t="s">
        <v>556</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3">
      <c r="B199" s="3"/>
      <c r="C199" s="9" t="s">
        <v>554</v>
      </c>
      <c r="D199" s="18" t="s">
        <v>557</v>
      </c>
      <c r="E199" s="18"/>
      <c r="F199" s="17">
        <v>14.8</v>
      </c>
      <c r="G199" s="17">
        <v>13.42</v>
      </c>
      <c r="H199" s="17">
        <v>12.04</v>
      </c>
      <c r="I199" s="16"/>
      <c r="J199" s="17">
        <v>15.02</v>
      </c>
      <c r="K199" s="17">
        <v>17.77</v>
      </c>
      <c r="L199" s="17">
        <v>22.23</v>
      </c>
      <c r="M199" s="17"/>
      <c r="N199" s="17">
        <v>33.025117753000004</v>
      </c>
      <c r="O199" s="17">
        <v>1.8432042500000001</v>
      </c>
      <c r="P199" s="18" t="s">
        <v>18</v>
      </c>
      <c r="Q199" s="14" t="s">
        <v>558</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3">
      <c r="B200" s="3"/>
      <c r="C200" s="21" t="s">
        <v>554</v>
      </c>
      <c r="D200" s="19" t="s">
        <v>559</v>
      </c>
      <c r="E200" s="19"/>
      <c r="F200" s="16">
        <v>29.15</v>
      </c>
      <c r="G200" s="16">
        <v>26.46</v>
      </c>
      <c r="H200" s="16">
        <v>23.77</v>
      </c>
      <c r="I200" s="16"/>
      <c r="J200" s="16">
        <v>29.6</v>
      </c>
      <c r="K200" s="16">
        <v>34.97</v>
      </c>
      <c r="L200" s="16">
        <v>43.67</v>
      </c>
      <c r="M200" s="16"/>
      <c r="N200" s="16">
        <v>29.613151998999999</v>
      </c>
      <c r="O200" s="35">
        <v>91.920773600000004</v>
      </c>
      <c r="P200" s="19" t="s">
        <v>18</v>
      </c>
      <c r="Q200" s="15" t="s">
        <v>560</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3">
      <c r="B201" s="3"/>
      <c r="C201" s="9" t="s">
        <v>561</v>
      </c>
      <c r="D201" s="18" t="s">
        <v>562</v>
      </c>
      <c r="E201" s="18"/>
      <c r="F201" s="17">
        <v>15.67</v>
      </c>
      <c r="G201" s="17">
        <v>13.31</v>
      </c>
      <c r="H201" s="17">
        <v>10.96</v>
      </c>
      <c r="I201" s="16"/>
      <c r="J201" s="17">
        <v>16.13</v>
      </c>
      <c r="K201" s="17">
        <v>20.83</v>
      </c>
      <c r="L201" s="17">
        <v>28.45</v>
      </c>
      <c r="M201" s="17"/>
      <c r="N201" s="17">
        <v>29.862562348000001</v>
      </c>
      <c r="O201" s="17">
        <v>59.249964900000002</v>
      </c>
      <c r="P201" s="18" t="s">
        <v>18</v>
      </c>
      <c r="Q201" s="14" t="s">
        <v>563</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3">
      <c r="B202" s="3"/>
      <c r="C202" s="21" t="s">
        <v>564</v>
      </c>
      <c r="D202" s="19" t="s">
        <v>565</v>
      </c>
      <c r="E202" s="19"/>
      <c r="F202" s="16">
        <v>5.09</v>
      </c>
      <c r="G202" s="16">
        <v>4.78</v>
      </c>
      <c r="H202" s="16">
        <v>4.4800000000000004</v>
      </c>
      <c r="I202" s="16"/>
      <c r="J202" s="16">
        <v>5.24</v>
      </c>
      <c r="K202" s="16">
        <v>5.84</v>
      </c>
      <c r="L202" s="16">
        <v>6.81</v>
      </c>
      <c r="M202" s="16"/>
      <c r="N202" s="16">
        <v>33.119475698999999</v>
      </c>
      <c r="O202" s="35">
        <v>2.4012334000000002</v>
      </c>
      <c r="P202" s="19" t="s">
        <v>18</v>
      </c>
      <c r="Q202" s="15" t="s">
        <v>566</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3">
      <c r="B203" s="3"/>
      <c r="C203" s="9" t="s">
        <v>567</v>
      </c>
      <c r="D203" s="18" t="s">
        <v>568</v>
      </c>
      <c r="E203" s="18"/>
      <c r="F203" s="17">
        <v>2774.52</v>
      </c>
      <c r="G203" s="17">
        <v>2305.9699999999998</v>
      </c>
      <c r="H203" s="17">
        <v>1837.43</v>
      </c>
      <c r="I203" s="16"/>
      <c r="J203" s="17">
        <v>3021.93</v>
      </c>
      <c r="K203" s="17">
        <v>3959.01</v>
      </c>
      <c r="L203" s="17">
        <v>5475.33</v>
      </c>
      <c r="M203" s="17"/>
      <c r="N203" s="17">
        <v>71.303401805999997</v>
      </c>
      <c r="O203" s="17">
        <v>1.077881509</v>
      </c>
      <c r="P203" s="18" t="s">
        <v>25</v>
      </c>
      <c r="Q203" s="14" t="s">
        <v>569</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3">
      <c r="B204" s="3"/>
      <c r="C204" s="21" t="s">
        <v>570</v>
      </c>
      <c r="D204" s="19" t="s">
        <v>571</v>
      </c>
      <c r="E204" s="19"/>
      <c r="F204" s="16">
        <v>12.31</v>
      </c>
      <c r="G204" s="16">
        <v>10.66</v>
      </c>
      <c r="H204" s="16">
        <v>9.01</v>
      </c>
      <c r="I204" s="16"/>
      <c r="J204" s="16">
        <v>12.96</v>
      </c>
      <c r="K204" s="16">
        <v>16.25</v>
      </c>
      <c r="L204" s="16">
        <v>21.58</v>
      </c>
      <c r="M204" s="16"/>
      <c r="N204" s="16">
        <v>51.868780461</v>
      </c>
      <c r="O204" s="35">
        <v>15.554365449999999</v>
      </c>
      <c r="P204" s="19" t="s">
        <v>18</v>
      </c>
      <c r="Q204" s="15" t="s">
        <v>572</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3">
      <c r="B205" s="3"/>
      <c r="C205" s="9" t="s">
        <v>573</v>
      </c>
      <c r="D205" s="18" t="s">
        <v>574</v>
      </c>
      <c r="E205" s="18"/>
      <c r="F205" s="17" t="s">
        <v>225</v>
      </c>
      <c r="G205" s="17" t="s">
        <v>225</v>
      </c>
      <c r="H205" s="17" t="s">
        <v>225</v>
      </c>
      <c r="I205" s="16"/>
      <c r="J205" s="17" t="s">
        <v>225</v>
      </c>
      <c r="K205" s="17" t="s">
        <v>225</v>
      </c>
      <c r="L205" s="17" t="s">
        <v>225</v>
      </c>
      <c r="M205" s="17"/>
      <c r="N205" s="17">
        <v>68.185521023999996</v>
      </c>
      <c r="O205" s="17">
        <v>65.601804826000006</v>
      </c>
      <c r="P205" s="18" t="s">
        <v>25</v>
      </c>
      <c r="Q205" s="14" t="s">
        <v>225</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3">
      <c r="B206" s="3"/>
      <c r="C206" s="21" t="s">
        <v>575</v>
      </c>
      <c r="D206" s="19" t="s">
        <v>576</v>
      </c>
      <c r="E206" s="19"/>
      <c r="F206" s="16">
        <v>6.31</v>
      </c>
      <c r="G206" s="16">
        <v>4.5599999999999996</v>
      </c>
      <c r="H206" s="16">
        <v>2.81</v>
      </c>
      <c r="I206" s="16"/>
      <c r="J206" s="16">
        <v>6.42</v>
      </c>
      <c r="K206" s="16">
        <v>9.91</v>
      </c>
      <c r="L206" s="16">
        <v>15.57</v>
      </c>
      <c r="M206" s="16"/>
      <c r="N206" s="16">
        <v>42.824303989000001</v>
      </c>
      <c r="O206" s="35">
        <v>69.423135950000002</v>
      </c>
      <c r="P206" s="19" t="s">
        <v>18</v>
      </c>
      <c r="Q206" s="15" t="s">
        <v>577</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3">
      <c r="B207" s="3"/>
      <c r="C207" s="9" t="s">
        <v>578</v>
      </c>
      <c r="D207" s="18" t="s">
        <v>579</v>
      </c>
      <c r="E207" s="18"/>
      <c r="F207" s="17">
        <v>32.340000000000003</v>
      </c>
      <c r="G207" s="17">
        <v>25.99</v>
      </c>
      <c r="H207" s="17">
        <v>19.649999999999999</v>
      </c>
      <c r="I207" s="16"/>
      <c r="J207" s="17">
        <v>36.299999999999997</v>
      </c>
      <c r="K207" s="17">
        <v>48.98</v>
      </c>
      <c r="L207" s="17">
        <v>69.5</v>
      </c>
      <c r="M207" s="17"/>
      <c r="N207" s="17">
        <v>66.433451766000005</v>
      </c>
      <c r="O207" s="17">
        <v>2.690498657</v>
      </c>
      <c r="P207" s="18" t="s">
        <v>25</v>
      </c>
      <c r="Q207" s="14" t="s">
        <v>580</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3">
      <c r="B208" s="3"/>
      <c r="C208" s="21" t="s">
        <v>581</v>
      </c>
      <c r="D208" s="19" t="s">
        <v>582</v>
      </c>
      <c r="E208" s="19"/>
      <c r="F208" s="16">
        <v>10.78</v>
      </c>
      <c r="G208" s="16">
        <v>9.4700000000000006</v>
      </c>
      <c r="H208" s="16">
        <v>8.16</v>
      </c>
      <c r="I208" s="16"/>
      <c r="J208" s="16">
        <v>11.31</v>
      </c>
      <c r="K208" s="16">
        <v>13.92</v>
      </c>
      <c r="L208" s="16">
        <v>18.16</v>
      </c>
      <c r="M208" s="16"/>
      <c r="N208" s="16">
        <v>41.839666442000002</v>
      </c>
      <c r="O208" s="35">
        <v>55.09638425</v>
      </c>
      <c r="P208" s="19" t="s">
        <v>18</v>
      </c>
      <c r="Q208" s="15" t="s">
        <v>583</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3">
      <c r="B209" s="3"/>
      <c r="C209" s="9" t="s">
        <v>584</v>
      </c>
      <c r="D209" s="18" t="s">
        <v>585</v>
      </c>
      <c r="E209" s="18"/>
      <c r="F209" s="17">
        <v>16.84</v>
      </c>
      <c r="G209" s="17">
        <v>15.16</v>
      </c>
      <c r="H209" s="17">
        <v>13.48</v>
      </c>
      <c r="I209" s="16"/>
      <c r="J209" s="17">
        <v>17.18</v>
      </c>
      <c r="K209" s="17">
        <v>20.53</v>
      </c>
      <c r="L209" s="17">
        <v>25.97</v>
      </c>
      <c r="M209" s="17"/>
      <c r="N209" s="17">
        <v>27.537182867999999</v>
      </c>
      <c r="O209" s="17">
        <v>59.61999325</v>
      </c>
      <c r="P209" s="18" t="s">
        <v>18</v>
      </c>
      <c r="Q209" s="14" t="s">
        <v>586</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3">
      <c r="B210" s="3"/>
      <c r="C210" s="21" t="s">
        <v>587</v>
      </c>
      <c r="D210" s="19" t="s">
        <v>588</v>
      </c>
      <c r="E210" s="19"/>
      <c r="F210" s="16">
        <v>16.989999999999998</v>
      </c>
      <c r="G210" s="16">
        <v>14.81</v>
      </c>
      <c r="H210" s="16">
        <v>12.64</v>
      </c>
      <c r="I210" s="16"/>
      <c r="J210" s="16">
        <v>17.27</v>
      </c>
      <c r="K210" s="16">
        <v>21.61</v>
      </c>
      <c r="L210" s="16">
        <v>28.64</v>
      </c>
      <c r="M210" s="16"/>
      <c r="N210" s="16">
        <v>25.750146115</v>
      </c>
      <c r="O210" s="35">
        <v>127.90750269999999</v>
      </c>
      <c r="P210" s="19" t="s">
        <v>18</v>
      </c>
      <c r="Q210" s="15" t="s">
        <v>589</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3">
      <c r="B211" s="3"/>
      <c r="C211" s="9" t="s">
        <v>590</v>
      </c>
      <c r="D211" s="18" t="s">
        <v>591</v>
      </c>
      <c r="E211" s="18"/>
      <c r="F211" s="17">
        <v>57.6</v>
      </c>
      <c r="G211" s="17">
        <v>49.57</v>
      </c>
      <c r="H211" s="17">
        <v>41.54</v>
      </c>
      <c r="I211" s="16"/>
      <c r="J211" s="17">
        <v>59.59</v>
      </c>
      <c r="K211" s="17">
        <v>75.64</v>
      </c>
      <c r="L211" s="17">
        <v>101.62</v>
      </c>
      <c r="M211" s="17"/>
      <c r="N211" s="17">
        <v>26.807108533000001</v>
      </c>
      <c r="O211" s="17">
        <v>28.077125639000002</v>
      </c>
      <c r="P211" s="18" t="s">
        <v>18</v>
      </c>
      <c r="Q211" s="14" t="s">
        <v>592</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3">
      <c r="B212" s="3"/>
      <c r="C212" s="21" t="s">
        <v>593</v>
      </c>
      <c r="D212" s="19" t="s">
        <v>594</v>
      </c>
      <c r="E212" s="19"/>
      <c r="F212" s="16">
        <v>11.46</v>
      </c>
      <c r="G212" s="16">
        <v>9.3800000000000008</v>
      </c>
      <c r="H212" s="16">
        <v>7.3</v>
      </c>
      <c r="I212" s="16"/>
      <c r="J212" s="16">
        <v>14.58</v>
      </c>
      <c r="K212" s="16">
        <v>18.73</v>
      </c>
      <c r="L212" s="16">
        <v>25.46</v>
      </c>
      <c r="M212" s="16"/>
      <c r="N212" s="16">
        <v>64.181641475000006</v>
      </c>
      <c r="O212" s="35">
        <v>32.298445905000001</v>
      </c>
      <c r="P212" s="19" t="s">
        <v>25</v>
      </c>
      <c r="Q212" s="15" t="s">
        <v>595</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3">
      <c r="B213" s="3"/>
      <c r="C213" s="9" t="s">
        <v>596</v>
      </c>
      <c r="D213" s="18" t="s">
        <v>597</v>
      </c>
      <c r="E213" s="18"/>
      <c r="F213" s="17">
        <v>44.68</v>
      </c>
      <c r="G213" s="17">
        <v>40.049999999999997</v>
      </c>
      <c r="H213" s="17">
        <v>35.42</v>
      </c>
      <c r="I213" s="16"/>
      <c r="J213" s="17">
        <v>45.49</v>
      </c>
      <c r="K213" s="17">
        <v>54.74</v>
      </c>
      <c r="L213" s="17">
        <v>69.709999999999994</v>
      </c>
      <c r="M213" s="17"/>
      <c r="N213" s="17">
        <v>26.613022403999999</v>
      </c>
      <c r="O213" s="17">
        <v>417.23075939999995</v>
      </c>
      <c r="P213" s="18" t="s">
        <v>18</v>
      </c>
      <c r="Q213" s="14" t="s">
        <v>598</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3">
      <c r="B214" s="3"/>
      <c r="C214" s="21" t="s">
        <v>599</v>
      </c>
      <c r="D214" s="19" t="s">
        <v>600</v>
      </c>
      <c r="E214" s="19"/>
      <c r="F214" s="16">
        <v>3.88</v>
      </c>
      <c r="G214" s="16">
        <v>3.46</v>
      </c>
      <c r="H214" s="16">
        <v>3.04</v>
      </c>
      <c r="I214" s="16"/>
      <c r="J214" s="16">
        <v>3.98</v>
      </c>
      <c r="K214" s="16">
        <v>4.8099999999999996</v>
      </c>
      <c r="L214" s="16">
        <v>6.16</v>
      </c>
      <c r="M214" s="16"/>
      <c r="N214" s="16">
        <v>34.782599292</v>
      </c>
      <c r="O214" s="35">
        <v>2.4013319000000002</v>
      </c>
      <c r="P214" s="19" t="s">
        <v>18</v>
      </c>
      <c r="Q214" s="15" t="s">
        <v>601</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3">
      <c r="B215" s="3"/>
      <c r="C215" s="9" t="s">
        <v>602</v>
      </c>
      <c r="D215" s="18" t="s">
        <v>603</v>
      </c>
      <c r="E215" s="18"/>
      <c r="F215" s="17">
        <v>14.02</v>
      </c>
      <c r="G215" s="17">
        <v>13.36</v>
      </c>
      <c r="H215" s="17">
        <v>12.71</v>
      </c>
      <c r="I215" s="16"/>
      <c r="J215" s="17">
        <v>14.26</v>
      </c>
      <c r="K215" s="17">
        <v>15.56</v>
      </c>
      <c r="L215" s="17">
        <v>17.670000000000002</v>
      </c>
      <c r="M215" s="17"/>
      <c r="N215" s="17">
        <v>36.984041163000001</v>
      </c>
      <c r="O215" s="17">
        <v>1.2786819</v>
      </c>
      <c r="P215" s="18" t="s">
        <v>18</v>
      </c>
      <c r="Q215" s="14" t="s">
        <v>604</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3">
      <c r="B216" s="3"/>
      <c r="C216" s="21" t="s">
        <v>602</v>
      </c>
      <c r="D216" s="19" t="s">
        <v>605</v>
      </c>
      <c r="E216" s="19"/>
      <c r="F216" s="16">
        <v>14.4</v>
      </c>
      <c r="G216" s="16">
        <v>13.68</v>
      </c>
      <c r="H216" s="16">
        <v>12.97</v>
      </c>
      <c r="I216" s="16"/>
      <c r="J216" s="16">
        <v>14.65</v>
      </c>
      <c r="K216" s="16">
        <v>16.07</v>
      </c>
      <c r="L216" s="16">
        <v>18.38</v>
      </c>
      <c r="M216" s="16"/>
      <c r="N216" s="16">
        <v>38.566219965999998</v>
      </c>
      <c r="O216" s="35">
        <v>3.0159099999999999</v>
      </c>
      <c r="P216" s="19" t="s">
        <v>18</v>
      </c>
      <c r="Q216" s="15" t="s">
        <v>606</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3">
      <c r="B217" s="3"/>
      <c r="C217" s="9" t="s">
        <v>602</v>
      </c>
      <c r="D217" s="18" t="s">
        <v>607</v>
      </c>
      <c r="E217" s="18"/>
      <c r="F217" s="17">
        <v>42.75</v>
      </c>
      <c r="G217" s="17">
        <v>40.630000000000003</v>
      </c>
      <c r="H217" s="17">
        <v>38.520000000000003</v>
      </c>
      <c r="I217" s="16"/>
      <c r="J217" s="17">
        <v>43.6</v>
      </c>
      <c r="K217" s="17">
        <v>47.82</v>
      </c>
      <c r="L217" s="17">
        <v>54.65</v>
      </c>
      <c r="M217" s="17"/>
      <c r="N217" s="17">
        <v>38.799221824999996</v>
      </c>
      <c r="O217" s="17">
        <v>101.67350320000001</v>
      </c>
      <c r="P217" s="18" t="s">
        <v>18</v>
      </c>
      <c r="Q217" s="14" t="s">
        <v>608</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3">
      <c r="B218" s="3"/>
      <c r="C218" s="21" t="s">
        <v>609</v>
      </c>
      <c r="D218" s="19" t="s">
        <v>610</v>
      </c>
      <c r="E218" s="19"/>
      <c r="F218" s="16">
        <v>240.95</v>
      </c>
      <c r="G218" s="16">
        <v>224.84</v>
      </c>
      <c r="H218" s="16">
        <v>208.73</v>
      </c>
      <c r="I218" s="16"/>
      <c r="J218" s="16">
        <v>257.19</v>
      </c>
      <c r="K218" s="16">
        <v>289.39999999999998</v>
      </c>
      <c r="L218" s="16">
        <v>341.54</v>
      </c>
      <c r="M218" s="16"/>
      <c r="N218" s="16">
        <v>60.473759342000001</v>
      </c>
      <c r="O218" s="35">
        <v>18.167295580000001</v>
      </c>
      <c r="P218" s="19" t="s">
        <v>25</v>
      </c>
      <c r="Q218" s="15" t="s">
        <v>611</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3">
      <c r="B219" s="3"/>
      <c r="C219" s="9" t="s">
        <v>612</v>
      </c>
      <c r="D219" s="18" t="s">
        <v>613</v>
      </c>
      <c r="E219" s="18"/>
      <c r="F219" s="17">
        <v>4.88</v>
      </c>
      <c r="G219" s="17">
        <v>4.42</v>
      </c>
      <c r="H219" s="17">
        <v>3.97</v>
      </c>
      <c r="I219" s="16"/>
      <c r="J219" s="17">
        <v>4.95</v>
      </c>
      <c r="K219" s="17">
        <v>5.85</v>
      </c>
      <c r="L219" s="17">
        <v>7.31</v>
      </c>
      <c r="M219" s="17"/>
      <c r="N219" s="17">
        <v>36.863771567000001</v>
      </c>
      <c r="O219" s="17">
        <v>1.7321992499999999</v>
      </c>
      <c r="P219" s="18" t="s">
        <v>18</v>
      </c>
      <c r="Q219" s="14" t="s">
        <v>614</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3">
      <c r="B220" s="3"/>
      <c r="C220" s="21" t="s">
        <v>615</v>
      </c>
      <c r="D220" s="19" t="s">
        <v>616</v>
      </c>
      <c r="E220" s="19"/>
      <c r="F220" s="16">
        <v>31.5</v>
      </c>
      <c r="G220" s="16">
        <v>27.19</v>
      </c>
      <c r="H220" s="16">
        <v>22.88</v>
      </c>
      <c r="I220" s="16"/>
      <c r="J220" s="16">
        <v>32.25</v>
      </c>
      <c r="K220" s="16">
        <v>40.86</v>
      </c>
      <c r="L220" s="16">
        <v>54.8</v>
      </c>
      <c r="M220" s="16"/>
      <c r="N220" s="16">
        <v>37.486731980999998</v>
      </c>
      <c r="O220" s="35">
        <v>9.4172235000000004</v>
      </c>
      <c r="P220" s="19" t="s">
        <v>18</v>
      </c>
      <c r="Q220" s="15" t="s">
        <v>617</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3">
      <c r="B221" s="3"/>
      <c r="C221" s="9" t="s">
        <v>618</v>
      </c>
      <c r="D221" s="18" t="s">
        <v>619</v>
      </c>
      <c r="E221" s="18"/>
      <c r="F221" s="17">
        <v>38.340000000000003</v>
      </c>
      <c r="G221" s="17">
        <v>34.85</v>
      </c>
      <c r="H221" s="17">
        <v>31.36</v>
      </c>
      <c r="I221" s="16"/>
      <c r="J221" s="17">
        <v>39.21</v>
      </c>
      <c r="K221" s="17">
        <v>46.18</v>
      </c>
      <c r="L221" s="17">
        <v>57.47</v>
      </c>
      <c r="M221" s="17"/>
      <c r="N221" s="17">
        <v>33.214233245000003</v>
      </c>
      <c r="O221" s="17">
        <v>173.79704014999999</v>
      </c>
      <c r="P221" s="18" t="s">
        <v>18</v>
      </c>
      <c r="Q221" s="14" t="s">
        <v>620</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3">
      <c r="B222" s="3"/>
      <c r="C222" s="21" t="s">
        <v>621</v>
      </c>
      <c r="D222" s="19" t="s">
        <v>622</v>
      </c>
      <c r="E222" s="19"/>
      <c r="F222" s="16">
        <v>27.37</v>
      </c>
      <c r="G222" s="16">
        <v>23.47</v>
      </c>
      <c r="H222" s="16">
        <v>19.57</v>
      </c>
      <c r="I222" s="16"/>
      <c r="J222" s="16">
        <v>28.61</v>
      </c>
      <c r="K222" s="16">
        <v>36.4</v>
      </c>
      <c r="L222" s="16">
        <v>49.01</v>
      </c>
      <c r="M222" s="16"/>
      <c r="N222" s="16">
        <v>27.220740110000001</v>
      </c>
      <c r="O222" s="35">
        <v>86.105899399999998</v>
      </c>
      <c r="P222" s="19" t="s">
        <v>18</v>
      </c>
      <c r="Q222" s="15" t="s">
        <v>623</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3">
      <c r="B223" s="3"/>
      <c r="C223" s="9" t="s">
        <v>624</v>
      </c>
      <c r="D223" s="18" t="s">
        <v>625</v>
      </c>
      <c r="E223" s="18"/>
      <c r="F223" s="17">
        <v>58.01</v>
      </c>
      <c r="G223" s="17">
        <v>48.38</v>
      </c>
      <c r="H223" s="17">
        <v>38.76</v>
      </c>
      <c r="I223" s="16"/>
      <c r="J223" s="17">
        <v>59.58</v>
      </c>
      <c r="K223" s="17">
        <v>78.819999999999993</v>
      </c>
      <c r="L223" s="17">
        <v>109.96</v>
      </c>
      <c r="M223" s="17"/>
      <c r="N223" s="17">
        <v>45.920301148999997</v>
      </c>
      <c r="O223" s="17">
        <v>80.134129243000004</v>
      </c>
      <c r="P223" s="18" t="s">
        <v>18</v>
      </c>
      <c r="Q223" s="14" t="s">
        <v>626</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3">
      <c r="B224" s="3"/>
      <c r="C224" s="21" t="s">
        <v>627</v>
      </c>
      <c r="D224" s="19" t="s">
        <v>628</v>
      </c>
      <c r="E224" s="19"/>
      <c r="F224" s="16">
        <v>24.82</v>
      </c>
      <c r="G224" s="16">
        <v>22.52</v>
      </c>
      <c r="H224" s="16">
        <v>20.23</v>
      </c>
      <c r="I224" s="16"/>
      <c r="J224" s="16">
        <v>25.49</v>
      </c>
      <c r="K224" s="16">
        <v>30.07</v>
      </c>
      <c r="L224" s="16">
        <v>37.479999999999997</v>
      </c>
      <c r="M224" s="16"/>
      <c r="N224" s="16">
        <v>30.427148150000001</v>
      </c>
      <c r="O224" s="35">
        <v>131.68936575000001</v>
      </c>
      <c r="P224" s="19" t="s">
        <v>18</v>
      </c>
      <c r="Q224" s="15" t="s">
        <v>629</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3">
      <c r="B225" s="3"/>
      <c r="C225" s="9" t="s">
        <v>630</v>
      </c>
      <c r="D225" s="18" t="s">
        <v>631</v>
      </c>
      <c r="E225" s="18"/>
      <c r="F225" s="17">
        <v>30.88</v>
      </c>
      <c r="G225" s="17">
        <v>25.66</v>
      </c>
      <c r="H225" s="17">
        <v>20.45</v>
      </c>
      <c r="I225" s="16"/>
      <c r="J225" s="17">
        <v>32.31</v>
      </c>
      <c r="K225" s="17">
        <v>42.73</v>
      </c>
      <c r="L225" s="17">
        <v>59.61</v>
      </c>
      <c r="M225" s="17"/>
      <c r="N225" s="17">
        <v>28.524949691</v>
      </c>
      <c r="O225" s="17">
        <v>137.68530405000001</v>
      </c>
      <c r="P225" s="18" t="s">
        <v>18</v>
      </c>
      <c r="Q225" s="14" t="s">
        <v>632</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3">
      <c r="B226" s="3"/>
      <c r="C226" s="21" t="s">
        <v>633</v>
      </c>
      <c r="D226" s="19" t="s">
        <v>634</v>
      </c>
      <c r="E226" s="19"/>
      <c r="F226" s="16">
        <v>14.84</v>
      </c>
      <c r="G226" s="16">
        <v>13.73</v>
      </c>
      <c r="H226" s="16">
        <v>12.63</v>
      </c>
      <c r="I226" s="16"/>
      <c r="J226" s="16">
        <v>15.37</v>
      </c>
      <c r="K226" s="16">
        <v>17.57</v>
      </c>
      <c r="L226" s="16">
        <v>21.14</v>
      </c>
      <c r="M226" s="16"/>
      <c r="N226" s="16">
        <v>38.374061998999998</v>
      </c>
      <c r="O226" s="35">
        <v>12.64331235</v>
      </c>
      <c r="P226" s="19" t="s">
        <v>18</v>
      </c>
      <c r="Q226" s="15" t="s">
        <v>635</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3">
      <c r="B227" s="3"/>
      <c r="C227" s="9" t="s">
        <v>636</v>
      </c>
      <c r="D227" s="18" t="s">
        <v>637</v>
      </c>
      <c r="E227" s="18"/>
      <c r="F227" s="17">
        <v>4.83</v>
      </c>
      <c r="G227" s="17">
        <v>3.96</v>
      </c>
      <c r="H227" s="17">
        <v>3.09</v>
      </c>
      <c r="I227" s="16"/>
      <c r="J227" s="17">
        <v>4.99</v>
      </c>
      <c r="K227" s="17">
        <v>6.72</v>
      </c>
      <c r="L227" s="17">
        <v>9.5299999999999994</v>
      </c>
      <c r="M227" s="17"/>
      <c r="N227" s="17">
        <v>21.091350356</v>
      </c>
      <c r="O227" s="17">
        <v>2.4185705</v>
      </c>
      <c r="P227" s="18" t="s">
        <v>18</v>
      </c>
      <c r="Q227" s="14" t="s">
        <v>638</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3">
      <c r="B228" s="3"/>
      <c r="C228" s="21" t="s">
        <v>639</v>
      </c>
      <c r="D228" s="19" t="s">
        <v>640</v>
      </c>
      <c r="E228" s="19"/>
      <c r="F228" s="16">
        <v>13.45</v>
      </c>
      <c r="G228" s="16">
        <v>11.76</v>
      </c>
      <c r="H228" s="16">
        <v>10.08</v>
      </c>
      <c r="I228" s="16"/>
      <c r="J228" s="16">
        <v>13.86</v>
      </c>
      <c r="K228" s="16">
        <v>17.22</v>
      </c>
      <c r="L228" s="16">
        <v>22.66</v>
      </c>
      <c r="M228" s="16"/>
      <c r="N228" s="16">
        <v>39.341965963</v>
      </c>
      <c r="O228" s="35">
        <v>21.145084399999998</v>
      </c>
      <c r="P228" s="19" t="s">
        <v>18</v>
      </c>
      <c r="Q228" s="15" t="s">
        <v>641</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3">
      <c r="B229" s="3"/>
      <c r="C229" s="9" t="s">
        <v>642</v>
      </c>
      <c r="D229" s="18" t="s">
        <v>643</v>
      </c>
      <c r="E229" s="18"/>
      <c r="F229" s="17">
        <v>28.9</v>
      </c>
      <c r="G229" s="17">
        <v>25.72</v>
      </c>
      <c r="H229" s="17">
        <v>22.54</v>
      </c>
      <c r="I229" s="16"/>
      <c r="J229" s="17">
        <v>29.59</v>
      </c>
      <c r="K229" s="17">
        <v>35.94</v>
      </c>
      <c r="L229" s="17">
        <v>46.23</v>
      </c>
      <c r="M229" s="17"/>
      <c r="N229" s="17">
        <v>51.874677413999997</v>
      </c>
      <c r="O229" s="17">
        <v>152.44286984999999</v>
      </c>
      <c r="P229" s="18" t="s">
        <v>18</v>
      </c>
      <c r="Q229" s="14" t="s">
        <v>644</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3">
      <c r="B230" s="3"/>
      <c r="C230" s="21" t="s">
        <v>645</v>
      </c>
      <c r="D230" s="19" t="s">
        <v>646</v>
      </c>
      <c r="E230" s="19"/>
      <c r="F230" s="16">
        <v>6.66</v>
      </c>
      <c r="G230" s="16">
        <v>5.68</v>
      </c>
      <c r="H230" s="16">
        <v>4.7</v>
      </c>
      <c r="I230" s="16"/>
      <c r="J230" s="16">
        <v>6.79</v>
      </c>
      <c r="K230" s="16">
        <v>8.74</v>
      </c>
      <c r="L230" s="16">
        <v>11.91</v>
      </c>
      <c r="M230" s="16"/>
      <c r="N230" s="16">
        <v>40.562134143000002</v>
      </c>
      <c r="O230" s="35">
        <v>8.6193139500000004</v>
      </c>
      <c r="P230" s="19" t="s">
        <v>18</v>
      </c>
      <c r="Q230" s="15" t="s">
        <v>647</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3">
      <c r="B231" s="3"/>
      <c r="C231" s="9" t="s">
        <v>648</v>
      </c>
      <c r="D231" s="18" t="s">
        <v>649</v>
      </c>
      <c r="E231" s="18"/>
      <c r="F231" s="17">
        <v>59.22</v>
      </c>
      <c r="G231" s="17">
        <v>54.41</v>
      </c>
      <c r="H231" s="17">
        <v>49.61</v>
      </c>
      <c r="I231" s="16"/>
      <c r="J231" s="17">
        <v>60.75</v>
      </c>
      <c r="K231" s="17">
        <v>70.349999999999994</v>
      </c>
      <c r="L231" s="17">
        <v>85.89</v>
      </c>
      <c r="M231" s="17"/>
      <c r="N231" s="17">
        <v>38.648293283999998</v>
      </c>
      <c r="O231" s="17">
        <v>15.525903099999999</v>
      </c>
      <c r="P231" s="18" t="s">
        <v>18</v>
      </c>
      <c r="Q231" s="14" t="s">
        <v>650</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3">
      <c r="B232" s="3"/>
      <c r="C232" s="21" t="s">
        <v>651</v>
      </c>
      <c r="D232" s="19" t="s">
        <v>652</v>
      </c>
      <c r="E232" s="19"/>
      <c r="F232" s="16">
        <v>7.81</v>
      </c>
      <c r="G232" s="16">
        <v>7.11</v>
      </c>
      <c r="H232" s="16">
        <v>6.41</v>
      </c>
      <c r="I232" s="16"/>
      <c r="J232" s="16">
        <v>8.06</v>
      </c>
      <c r="K232" s="16">
        <v>9.4499999999999993</v>
      </c>
      <c r="L232" s="16">
        <v>11.7</v>
      </c>
      <c r="M232" s="16"/>
      <c r="N232" s="16">
        <v>79.627926102999993</v>
      </c>
      <c r="O232" s="35">
        <v>4.3612585499999996</v>
      </c>
      <c r="P232" s="19" t="s">
        <v>25</v>
      </c>
      <c r="Q232" s="15" t="s">
        <v>653</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3">
      <c r="B233" s="3"/>
      <c r="C233" s="9" t="s">
        <v>651</v>
      </c>
      <c r="D233" s="18" t="s">
        <v>654</v>
      </c>
      <c r="E233" s="18"/>
      <c r="F233" s="17">
        <v>8.0299999999999994</v>
      </c>
      <c r="G233" s="17">
        <v>7.27</v>
      </c>
      <c r="H233" s="17">
        <v>6.52</v>
      </c>
      <c r="I233" s="16"/>
      <c r="J233" s="17">
        <v>8.27</v>
      </c>
      <c r="K233" s="17">
        <v>9.77</v>
      </c>
      <c r="L233" s="17">
        <v>12.2</v>
      </c>
      <c r="M233" s="17"/>
      <c r="N233" s="17">
        <v>80.658443933000001</v>
      </c>
      <c r="O233" s="17">
        <v>112.47076375</v>
      </c>
      <c r="P233" s="18" t="s">
        <v>25</v>
      </c>
      <c r="Q233" s="14" t="s">
        <v>655</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3">
      <c r="B234" s="3"/>
      <c r="C234" s="21" t="s">
        <v>656</v>
      </c>
      <c r="D234" s="19" t="s">
        <v>657</v>
      </c>
      <c r="E234" s="19"/>
      <c r="F234" s="16">
        <v>84.05</v>
      </c>
      <c r="G234" s="16">
        <v>77.87</v>
      </c>
      <c r="H234" s="16">
        <v>71.7</v>
      </c>
      <c r="I234" s="16"/>
      <c r="J234" s="16">
        <v>85.3</v>
      </c>
      <c r="K234" s="16">
        <v>97.64</v>
      </c>
      <c r="L234" s="16">
        <v>117.61</v>
      </c>
      <c r="M234" s="16"/>
      <c r="N234" s="16">
        <v>42.565862985000003</v>
      </c>
      <c r="O234" s="35">
        <v>1554.8492882</v>
      </c>
      <c r="P234" s="19" t="s">
        <v>18</v>
      </c>
      <c r="Q234" s="15" t="s">
        <v>658</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3">
      <c r="B235" s="3"/>
      <c r="C235" s="9" t="s">
        <v>659</v>
      </c>
      <c r="D235" s="18" t="s">
        <v>660</v>
      </c>
      <c r="E235" s="18"/>
      <c r="F235" s="17">
        <v>19.100000000000001</v>
      </c>
      <c r="G235" s="17">
        <v>17.79</v>
      </c>
      <c r="H235" s="17">
        <v>16.489999999999998</v>
      </c>
      <c r="I235" s="16"/>
      <c r="J235" s="17">
        <v>19.47</v>
      </c>
      <c r="K235" s="17">
        <v>22.07</v>
      </c>
      <c r="L235" s="17">
        <v>26.28</v>
      </c>
      <c r="M235" s="17"/>
      <c r="N235" s="17">
        <v>29.929882974000002</v>
      </c>
      <c r="O235" s="17">
        <v>7.0612424499999999</v>
      </c>
      <c r="P235" s="18" t="s">
        <v>18</v>
      </c>
      <c r="Q235" s="14" t="s">
        <v>661</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3">
      <c r="B236" s="3"/>
      <c r="C236" s="21" t="s">
        <v>662</v>
      </c>
      <c r="D236" s="19" t="s">
        <v>663</v>
      </c>
      <c r="E236" s="19"/>
      <c r="F236" s="16">
        <v>3.88</v>
      </c>
      <c r="G236" s="16">
        <v>3.32</v>
      </c>
      <c r="H236" s="16">
        <v>2.76</v>
      </c>
      <c r="I236" s="16"/>
      <c r="J236" s="16">
        <v>4.91</v>
      </c>
      <c r="K236" s="16">
        <v>6.02</v>
      </c>
      <c r="L236" s="16">
        <v>7.82</v>
      </c>
      <c r="M236" s="16"/>
      <c r="N236" s="16">
        <v>46.746739904999998</v>
      </c>
      <c r="O236" s="35">
        <v>79.575197199999991</v>
      </c>
      <c r="P236" s="19" t="s">
        <v>25</v>
      </c>
      <c r="Q236" s="15" t="s">
        <v>664</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3">
      <c r="B237" s="3"/>
      <c r="C237" s="9" t="s">
        <v>665</v>
      </c>
      <c r="D237" s="18" t="s">
        <v>666</v>
      </c>
      <c r="E237" s="18"/>
      <c r="F237" s="17">
        <v>32.58</v>
      </c>
      <c r="G237" s="17">
        <v>29.63</v>
      </c>
      <c r="H237" s="17">
        <v>26.69</v>
      </c>
      <c r="I237" s="16"/>
      <c r="J237" s="17">
        <v>34.200000000000003</v>
      </c>
      <c r="K237" s="17">
        <v>40.08</v>
      </c>
      <c r="L237" s="17">
        <v>49.6</v>
      </c>
      <c r="M237" s="17"/>
      <c r="N237" s="17">
        <v>53.442960554000003</v>
      </c>
      <c r="O237" s="17">
        <v>282.52711979999998</v>
      </c>
      <c r="P237" s="18" t="s">
        <v>25</v>
      </c>
      <c r="Q237" s="14" t="s">
        <v>667</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3">
      <c r="B238" s="3"/>
      <c r="C238" s="21" t="s">
        <v>668</v>
      </c>
      <c r="D238" s="19" t="s">
        <v>669</v>
      </c>
      <c r="E238" s="19"/>
      <c r="F238" s="16">
        <v>76.5</v>
      </c>
      <c r="G238" s="16">
        <v>69.180000000000007</v>
      </c>
      <c r="H238" s="16">
        <v>61.87</v>
      </c>
      <c r="I238" s="16"/>
      <c r="J238" s="16">
        <v>78.59</v>
      </c>
      <c r="K238" s="16">
        <v>93.21</v>
      </c>
      <c r="L238" s="16">
        <v>116.87</v>
      </c>
      <c r="M238" s="16"/>
      <c r="N238" s="16">
        <v>36.882823641999998</v>
      </c>
      <c r="O238" s="35">
        <v>1.368213006</v>
      </c>
      <c r="P238" s="19" t="s">
        <v>18</v>
      </c>
      <c r="Q238" s="15" t="s">
        <v>670</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3">
      <c r="B239" s="3"/>
      <c r="C239" s="9" t="s">
        <v>671</v>
      </c>
      <c r="D239" s="18" t="s">
        <v>672</v>
      </c>
      <c r="E239" s="18"/>
      <c r="F239" s="17">
        <v>13.56</v>
      </c>
      <c r="G239" s="17">
        <v>12.17</v>
      </c>
      <c r="H239" s="17">
        <v>10.79</v>
      </c>
      <c r="I239" s="16"/>
      <c r="J239" s="17">
        <v>13.98</v>
      </c>
      <c r="K239" s="17">
        <v>16.739999999999998</v>
      </c>
      <c r="L239" s="17">
        <v>21.21</v>
      </c>
      <c r="M239" s="17"/>
      <c r="N239" s="17">
        <v>44.938160967999998</v>
      </c>
      <c r="O239" s="17">
        <v>19.117571349999999</v>
      </c>
      <c r="P239" s="18" t="s">
        <v>18</v>
      </c>
      <c r="Q239" s="14" t="s">
        <v>673</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3">
      <c r="B240" s="3"/>
      <c r="C240" s="21" t="s">
        <v>674</v>
      </c>
      <c r="D240" s="19" t="s">
        <v>675</v>
      </c>
      <c r="E240" s="19"/>
      <c r="F240" s="16">
        <v>3.4</v>
      </c>
      <c r="G240" s="16">
        <v>3.11</v>
      </c>
      <c r="H240" s="16">
        <v>2.83</v>
      </c>
      <c r="I240" s="16"/>
      <c r="J240" s="16">
        <v>3.5</v>
      </c>
      <c r="K240" s="16">
        <v>4.0599999999999996</v>
      </c>
      <c r="L240" s="16">
        <v>4.97</v>
      </c>
      <c r="M240" s="16"/>
      <c r="N240" s="16">
        <v>16.111367861000002</v>
      </c>
      <c r="O240" s="35">
        <v>1.24472955</v>
      </c>
      <c r="P240" s="19" t="s">
        <v>18</v>
      </c>
      <c r="Q240" s="15" t="s">
        <v>676</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3">
      <c r="B241" s="3"/>
      <c r="C241" s="9" t="s">
        <v>677</v>
      </c>
      <c r="D241" s="18" t="s">
        <v>678</v>
      </c>
      <c r="E241" s="18"/>
      <c r="F241" s="17">
        <v>24.59</v>
      </c>
      <c r="G241" s="17">
        <v>21.34</v>
      </c>
      <c r="H241" s="17">
        <v>18.100000000000001</v>
      </c>
      <c r="I241" s="16"/>
      <c r="J241" s="17">
        <v>25.37</v>
      </c>
      <c r="K241" s="17">
        <v>31.85</v>
      </c>
      <c r="L241" s="17">
        <v>42.35</v>
      </c>
      <c r="M241" s="17"/>
      <c r="N241" s="17">
        <v>28.756555970000001</v>
      </c>
      <c r="O241" s="17">
        <v>60.470051349999999</v>
      </c>
      <c r="P241" s="18" t="s">
        <v>18</v>
      </c>
      <c r="Q241" s="14" t="s">
        <v>679</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3">
      <c r="B242" s="3"/>
      <c r="C242" s="21" t="s">
        <v>680</v>
      </c>
      <c r="D242" s="19" t="s">
        <v>681</v>
      </c>
      <c r="E242" s="19"/>
      <c r="F242" s="16">
        <v>1.39</v>
      </c>
      <c r="G242" s="16">
        <v>1.1599999999999999</v>
      </c>
      <c r="H242" s="16">
        <v>0.94</v>
      </c>
      <c r="I242" s="16"/>
      <c r="J242" s="16">
        <v>1.5</v>
      </c>
      <c r="K242" s="16">
        <v>1.94</v>
      </c>
      <c r="L242" s="16">
        <v>2.66</v>
      </c>
      <c r="M242" s="16"/>
      <c r="N242" s="16">
        <v>43.991155781000003</v>
      </c>
      <c r="O242" s="35">
        <v>2.5328654499999996</v>
      </c>
      <c r="P242" s="19" t="s">
        <v>18</v>
      </c>
      <c r="Q242" s="15" t="s">
        <v>682</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3">
      <c r="B243" s="3"/>
      <c r="C243" s="9" t="s">
        <v>683</v>
      </c>
      <c r="D243" s="18" t="s">
        <v>684</v>
      </c>
      <c r="E243" s="18"/>
      <c r="F243" s="17">
        <v>15.51</v>
      </c>
      <c r="G243" s="17">
        <v>14.07</v>
      </c>
      <c r="H243" s="17">
        <v>12.63</v>
      </c>
      <c r="I243" s="16"/>
      <c r="J243" s="17">
        <v>15.74</v>
      </c>
      <c r="K243" s="17">
        <v>18.61</v>
      </c>
      <c r="L243" s="17">
        <v>23.26</v>
      </c>
      <c r="M243" s="17"/>
      <c r="N243" s="17">
        <v>22.945864838999999</v>
      </c>
      <c r="O243" s="17">
        <v>21.04794055</v>
      </c>
      <c r="P243" s="18" t="s">
        <v>18</v>
      </c>
      <c r="Q243" s="14" t="s">
        <v>685</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3">
      <c r="B244" s="3"/>
      <c r="C244" s="21" t="s">
        <v>686</v>
      </c>
      <c r="D244" s="19" t="s">
        <v>687</v>
      </c>
      <c r="E244" s="19"/>
      <c r="F244" s="16">
        <v>39.43</v>
      </c>
      <c r="G244" s="16">
        <v>37.28</v>
      </c>
      <c r="H244" s="16">
        <v>35.14</v>
      </c>
      <c r="I244" s="16"/>
      <c r="J244" s="16">
        <v>40.450000000000003</v>
      </c>
      <c r="K244" s="16">
        <v>44.73</v>
      </c>
      <c r="L244" s="16">
        <v>51.66</v>
      </c>
      <c r="M244" s="16"/>
      <c r="N244" s="16">
        <v>44.615424029000003</v>
      </c>
      <c r="O244" s="35">
        <v>1.2699586995000001</v>
      </c>
      <c r="P244" s="19" t="s">
        <v>18</v>
      </c>
      <c r="Q244" s="15" t="s">
        <v>688</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3">
      <c r="B245" s="3"/>
      <c r="C245" s="9" t="s">
        <v>689</v>
      </c>
      <c r="D245" s="18" t="s">
        <v>690</v>
      </c>
      <c r="E245" s="18"/>
      <c r="F245" s="17">
        <v>47.01</v>
      </c>
      <c r="G245" s="17">
        <v>44.05</v>
      </c>
      <c r="H245" s="17">
        <v>41.1</v>
      </c>
      <c r="I245" s="16"/>
      <c r="J245" s="17">
        <v>48</v>
      </c>
      <c r="K245" s="17">
        <v>53.9</v>
      </c>
      <c r="L245" s="17">
        <v>63.46</v>
      </c>
      <c r="M245" s="17"/>
      <c r="N245" s="17">
        <v>35.640494267000001</v>
      </c>
      <c r="O245" s="17">
        <v>411.27250910000004</v>
      </c>
      <c r="P245" s="18" t="s">
        <v>18</v>
      </c>
      <c r="Q245" s="14" t="s">
        <v>691</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3">
      <c r="B246" s="3"/>
      <c r="C246" s="21" t="s">
        <v>692</v>
      </c>
      <c r="D246" s="19" t="s">
        <v>693</v>
      </c>
      <c r="E246" s="19"/>
      <c r="F246" s="16">
        <v>1892.74</v>
      </c>
      <c r="G246" s="16">
        <v>1547.33</v>
      </c>
      <c r="H246" s="16">
        <v>1201.92</v>
      </c>
      <c r="I246" s="16"/>
      <c r="J246" s="16">
        <v>2078.96</v>
      </c>
      <c r="K246" s="16">
        <v>2769.77</v>
      </c>
      <c r="L246" s="16">
        <v>3887.6</v>
      </c>
      <c r="M246" s="16"/>
      <c r="N246" s="16">
        <v>77.485182018000003</v>
      </c>
      <c r="O246" s="35">
        <v>3.8984989179999996</v>
      </c>
      <c r="P246" s="19" t="s">
        <v>25</v>
      </c>
      <c r="Q246" s="15" t="s">
        <v>694</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3">
      <c r="B247" s="3"/>
      <c r="C247" s="9" t="s">
        <v>695</v>
      </c>
      <c r="D247" s="18" t="s">
        <v>696</v>
      </c>
      <c r="E247" s="18"/>
      <c r="F247" s="17">
        <v>8.8800000000000008</v>
      </c>
      <c r="G247" s="17">
        <v>8.23</v>
      </c>
      <c r="H247" s="17">
        <v>7.58</v>
      </c>
      <c r="I247" s="16"/>
      <c r="J247" s="17">
        <v>9.11</v>
      </c>
      <c r="K247" s="17">
        <v>10.4</v>
      </c>
      <c r="L247" s="17">
        <v>12.5</v>
      </c>
      <c r="M247" s="17"/>
      <c r="N247" s="17">
        <v>40.108295048999999</v>
      </c>
      <c r="O247" s="17">
        <v>4.6939161499999997</v>
      </c>
      <c r="P247" s="18" t="s">
        <v>18</v>
      </c>
      <c r="Q247" s="14" t="s">
        <v>697</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3">
      <c r="B248" s="3"/>
      <c r="C248" s="21" t="s">
        <v>698</v>
      </c>
      <c r="D248" s="19" t="s">
        <v>699</v>
      </c>
      <c r="E248" s="19"/>
      <c r="F248" s="16" t="s">
        <v>225</v>
      </c>
      <c r="G248" s="16" t="s">
        <v>225</v>
      </c>
      <c r="H248" s="16" t="s">
        <v>225</v>
      </c>
      <c r="I248" s="16"/>
      <c r="J248" s="16" t="s">
        <v>225</v>
      </c>
      <c r="K248" s="16" t="s">
        <v>225</v>
      </c>
      <c r="L248" s="16" t="s">
        <v>225</v>
      </c>
      <c r="M248" s="16"/>
      <c r="N248" s="16" t="s">
        <v>225</v>
      </c>
      <c r="O248" s="35" t="s">
        <v>225</v>
      </c>
      <c r="P248" s="19" t="s">
        <v>225</v>
      </c>
      <c r="Q248" s="15" t="s">
        <v>226</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3">
      <c r="B249" s="3"/>
      <c r="C249" s="9" t="s">
        <v>700</v>
      </c>
      <c r="D249" s="18" t="s">
        <v>701</v>
      </c>
      <c r="E249" s="18"/>
      <c r="F249" s="17">
        <v>9.81</v>
      </c>
      <c r="G249" s="17">
        <v>8.01</v>
      </c>
      <c r="H249" s="17">
        <v>6.21</v>
      </c>
      <c r="I249" s="16"/>
      <c r="J249" s="17">
        <v>10.08</v>
      </c>
      <c r="K249" s="17">
        <v>13.67</v>
      </c>
      <c r="L249" s="17">
        <v>19.489999999999998</v>
      </c>
      <c r="M249" s="17"/>
      <c r="N249" s="17">
        <v>19.785268909999999</v>
      </c>
      <c r="O249" s="17">
        <v>45.534026900000001</v>
      </c>
      <c r="P249" s="18" t="s">
        <v>18</v>
      </c>
      <c r="Q249" s="14" t="s">
        <v>702</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3">
      <c r="B250" s="3"/>
      <c r="C250" s="21" t="s">
        <v>703</v>
      </c>
      <c r="D250" s="19" t="s">
        <v>704</v>
      </c>
      <c r="E250" s="19"/>
      <c r="F250" s="16">
        <v>9.69</v>
      </c>
      <c r="G250" s="16">
        <v>9.35</v>
      </c>
      <c r="H250" s="16">
        <v>9.02</v>
      </c>
      <c r="I250" s="16"/>
      <c r="J250" s="16">
        <v>9.8000000000000007</v>
      </c>
      <c r="K250" s="16">
        <v>10.46</v>
      </c>
      <c r="L250" s="16">
        <v>11.54</v>
      </c>
      <c r="M250" s="16"/>
      <c r="N250" s="16">
        <v>38.073032421999997</v>
      </c>
      <c r="O250" s="35">
        <v>2.1422125415000002</v>
      </c>
      <c r="P250" s="19" t="s">
        <v>18</v>
      </c>
      <c r="Q250" s="15" t="s">
        <v>705</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3">
      <c r="B251" s="3"/>
      <c r="C251" s="9" t="s">
        <v>706</v>
      </c>
      <c r="D251" s="18" t="s">
        <v>707</v>
      </c>
      <c r="E251" s="18"/>
      <c r="F251" s="17">
        <v>191.89</v>
      </c>
      <c r="G251" s="17">
        <v>178.7</v>
      </c>
      <c r="H251" s="17">
        <v>165.52</v>
      </c>
      <c r="I251" s="16"/>
      <c r="J251" s="17">
        <v>193.19</v>
      </c>
      <c r="K251" s="17">
        <v>219.55</v>
      </c>
      <c r="L251" s="17">
        <v>262.20999999999998</v>
      </c>
      <c r="M251" s="17"/>
      <c r="N251" s="17">
        <v>36.167098381000002</v>
      </c>
      <c r="O251" s="17">
        <v>5.4211727055000001</v>
      </c>
      <c r="P251" s="18" t="s">
        <v>18</v>
      </c>
      <c r="Q251" s="14" t="s">
        <v>708</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3">
      <c r="B252" s="3"/>
      <c r="C252" s="21" t="s">
        <v>709</v>
      </c>
      <c r="D252" s="19" t="s">
        <v>710</v>
      </c>
      <c r="E252" s="19"/>
      <c r="F252" s="16">
        <v>46.7</v>
      </c>
      <c r="G252" s="16">
        <v>39.799999999999997</v>
      </c>
      <c r="H252" s="16">
        <v>32.909999999999997</v>
      </c>
      <c r="I252" s="16"/>
      <c r="J252" s="16">
        <v>62.93</v>
      </c>
      <c r="K252" s="16">
        <v>76.709999999999994</v>
      </c>
      <c r="L252" s="16">
        <v>99.01</v>
      </c>
      <c r="M252" s="16"/>
      <c r="N252" s="16">
        <v>58.154721592000001</v>
      </c>
      <c r="O252" s="35">
        <v>3.9757236690000002</v>
      </c>
      <c r="P252" s="19" t="s">
        <v>25</v>
      </c>
      <c r="Q252" s="15" t="s">
        <v>711</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3">
      <c r="B253" s="3"/>
      <c r="C253" s="9" t="s">
        <v>712</v>
      </c>
      <c r="D253" s="18" t="s">
        <v>713</v>
      </c>
      <c r="E253" s="18"/>
      <c r="F253" s="17">
        <v>102.49</v>
      </c>
      <c r="G253" s="17">
        <v>98.02</v>
      </c>
      <c r="H253" s="17">
        <v>93.55</v>
      </c>
      <c r="I253" s="16"/>
      <c r="J253" s="17">
        <v>112.73</v>
      </c>
      <c r="K253" s="17">
        <v>121.66</v>
      </c>
      <c r="L253" s="17">
        <v>136.11000000000001</v>
      </c>
      <c r="M253" s="17"/>
      <c r="N253" s="17">
        <v>58.382656503</v>
      </c>
      <c r="O253" s="17">
        <v>3.5376242315000002</v>
      </c>
      <c r="P253" s="18" t="s">
        <v>25</v>
      </c>
      <c r="Q253" s="14" t="s">
        <v>714</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3">
      <c r="B254" s="3"/>
      <c r="C254" s="21" t="s">
        <v>715</v>
      </c>
      <c r="D254" s="19" t="s">
        <v>716</v>
      </c>
      <c r="E254" s="19"/>
      <c r="F254" s="16">
        <v>33.97</v>
      </c>
      <c r="G254" s="16">
        <v>28.28</v>
      </c>
      <c r="H254" s="16">
        <v>22.59</v>
      </c>
      <c r="I254" s="16"/>
      <c r="J254" s="16">
        <v>47.71</v>
      </c>
      <c r="K254" s="16">
        <v>59.08</v>
      </c>
      <c r="L254" s="16">
        <v>77.489999999999995</v>
      </c>
      <c r="M254" s="16"/>
      <c r="N254" s="16">
        <v>52.401783062</v>
      </c>
      <c r="O254" s="35">
        <v>1.7526985429999999</v>
      </c>
      <c r="P254" s="19" t="s">
        <v>25</v>
      </c>
      <c r="Q254" s="15" t="s">
        <v>717</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3">
      <c r="B255" s="3"/>
      <c r="C255" s="9" t="s">
        <v>718</v>
      </c>
      <c r="D255" s="18" t="s">
        <v>719</v>
      </c>
      <c r="E255" s="18"/>
      <c r="F255" s="17">
        <v>39.03</v>
      </c>
      <c r="G255" s="17">
        <v>34.21</v>
      </c>
      <c r="H255" s="17">
        <v>29.39</v>
      </c>
      <c r="I255" s="16"/>
      <c r="J255" s="17">
        <v>40.4</v>
      </c>
      <c r="K255" s="17">
        <v>50.03</v>
      </c>
      <c r="L255" s="17">
        <v>65.62</v>
      </c>
      <c r="M255" s="17"/>
      <c r="N255" s="17">
        <v>32.878583008</v>
      </c>
      <c r="O255" s="17">
        <v>1.194854434</v>
      </c>
      <c r="P255" s="18" t="s">
        <v>18</v>
      </c>
      <c r="Q255" s="14" t="s">
        <v>720</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3">
      <c r="B256" s="3"/>
      <c r="C256" s="21" t="s">
        <v>721</v>
      </c>
      <c r="D256" s="19" t="s">
        <v>722</v>
      </c>
      <c r="E256" s="19"/>
      <c r="F256" s="16">
        <v>44.16</v>
      </c>
      <c r="G256" s="16">
        <v>37.4</v>
      </c>
      <c r="H256" s="16">
        <v>30.64</v>
      </c>
      <c r="I256" s="16"/>
      <c r="J256" s="16">
        <v>46</v>
      </c>
      <c r="K256" s="16">
        <v>59.51</v>
      </c>
      <c r="L256" s="16">
        <v>81.38</v>
      </c>
      <c r="M256" s="16"/>
      <c r="N256" s="16">
        <v>32.521765275</v>
      </c>
      <c r="O256" s="35">
        <v>1.7383188295000001</v>
      </c>
      <c r="P256" s="19" t="s">
        <v>18</v>
      </c>
      <c r="Q256" s="15" t="s">
        <v>723</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3">
      <c r="B257" s="3"/>
      <c r="C257" s="9" t="s">
        <v>724</v>
      </c>
      <c r="D257" s="18" t="s">
        <v>725</v>
      </c>
      <c r="E257" s="18"/>
      <c r="F257" s="17">
        <v>44.62</v>
      </c>
      <c r="G257" s="17">
        <v>39.75</v>
      </c>
      <c r="H257" s="17">
        <v>34.89</v>
      </c>
      <c r="I257" s="16"/>
      <c r="J257" s="17">
        <v>55</v>
      </c>
      <c r="K257" s="17">
        <v>64.72</v>
      </c>
      <c r="L257" s="17">
        <v>80.459999999999994</v>
      </c>
      <c r="M257" s="17"/>
      <c r="N257" s="17">
        <v>46.706052503000002</v>
      </c>
      <c r="O257" s="17">
        <v>1.3335416295</v>
      </c>
      <c r="P257" s="18" t="s">
        <v>25</v>
      </c>
      <c r="Q257" s="14" t="s">
        <v>726</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3">
      <c r="B258" s="3"/>
      <c r="C258" s="21" t="s">
        <v>727</v>
      </c>
      <c r="D258" s="19" t="s">
        <v>728</v>
      </c>
      <c r="E258" s="19"/>
      <c r="F258" s="16">
        <v>85.22</v>
      </c>
      <c r="G258" s="16">
        <v>71.05</v>
      </c>
      <c r="H258" s="16">
        <v>56.89</v>
      </c>
      <c r="I258" s="16"/>
      <c r="J258" s="16">
        <v>119.5</v>
      </c>
      <c r="K258" s="16">
        <v>147.82</v>
      </c>
      <c r="L258" s="16">
        <v>193.65</v>
      </c>
      <c r="M258" s="16"/>
      <c r="N258" s="16">
        <v>54.216020473</v>
      </c>
      <c r="O258" s="35">
        <v>8.3611977755000009</v>
      </c>
      <c r="P258" s="19" t="s">
        <v>25</v>
      </c>
      <c r="Q258" s="15" t="s">
        <v>729</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3">
      <c r="B259" s="3"/>
      <c r="C259" s="9" t="s">
        <v>730</v>
      </c>
      <c r="D259" s="18" t="s">
        <v>731</v>
      </c>
      <c r="E259" s="18"/>
      <c r="F259" s="17">
        <v>32.299999999999997</v>
      </c>
      <c r="G259" s="17">
        <v>24.25</v>
      </c>
      <c r="H259" s="17">
        <v>16.21</v>
      </c>
      <c r="I259" s="16"/>
      <c r="J259" s="17">
        <v>53.1</v>
      </c>
      <c r="K259" s="17">
        <v>69.180000000000007</v>
      </c>
      <c r="L259" s="17">
        <v>95.21</v>
      </c>
      <c r="M259" s="17"/>
      <c r="N259" s="17">
        <v>50.648823563000001</v>
      </c>
      <c r="O259" s="17">
        <v>7.8842522689999992</v>
      </c>
      <c r="P259" s="18" t="s">
        <v>25</v>
      </c>
      <c r="Q259" s="14" t="s">
        <v>732</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3">
      <c r="B260" s="3"/>
      <c r="C260" s="21" t="s">
        <v>733</v>
      </c>
      <c r="D260" s="19" t="s">
        <v>734</v>
      </c>
      <c r="E260" s="19"/>
      <c r="F260" s="16">
        <v>49.35</v>
      </c>
      <c r="G260" s="16">
        <v>40.36</v>
      </c>
      <c r="H260" s="16">
        <v>31.37</v>
      </c>
      <c r="I260" s="16"/>
      <c r="J260" s="16">
        <v>72.150000000000006</v>
      </c>
      <c r="K260" s="16">
        <v>90.12</v>
      </c>
      <c r="L260" s="16">
        <v>119.2</v>
      </c>
      <c r="M260" s="16"/>
      <c r="N260" s="16">
        <v>52.324342569000002</v>
      </c>
      <c r="O260" s="35">
        <v>16.248623242000001</v>
      </c>
      <c r="P260" s="19" t="s">
        <v>25</v>
      </c>
      <c r="Q260" s="15" t="s">
        <v>735</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3">
      <c r="B261" s="3"/>
      <c r="C261" s="9" t="s">
        <v>736</v>
      </c>
      <c r="D261" s="18" t="s">
        <v>737</v>
      </c>
      <c r="E261" s="18"/>
      <c r="F261" s="17">
        <v>29.82</v>
      </c>
      <c r="G261" s="17">
        <v>27.23</v>
      </c>
      <c r="H261" s="17">
        <v>24.65</v>
      </c>
      <c r="I261" s="16"/>
      <c r="J261" s="17">
        <v>31.69</v>
      </c>
      <c r="K261" s="17">
        <v>36.85</v>
      </c>
      <c r="L261" s="17">
        <v>45.21</v>
      </c>
      <c r="M261" s="17"/>
      <c r="N261" s="17">
        <v>71.587808898999995</v>
      </c>
      <c r="O261" s="17">
        <v>2.1162128794999999</v>
      </c>
      <c r="P261" s="18" t="s">
        <v>25</v>
      </c>
      <c r="Q261" s="14" t="s">
        <v>738</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3">
      <c r="B262" s="3"/>
      <c r="C262" s="21" t="s">
        <v>739</v>
      </c>
      <c r="D262" s="19" t="s">
        <v>740</v>
      </c>
      <c r="E262" s="19"/>
      <c r="F262" s="16">
        <v>63.67</v>
      </c>
      <c r="G262" s="16">
        <v>52.98</v>
      </c>
      <c r="H262" s="16">
        <v>42.3</v>
      </c>
      <c r="I262" s="16"/>
      <c r="J262" s="16">
        <v>89.49</v>
      </c>
      <c r="K262" s="16">
        <v>110.85</v>
      </c>
      <c r="L262" s="16">
        <v>145.41999999999999</v>
      </c>
      <c r="M262" s="16"/>
      <c r="N262" s="16">
        <v>55.164280883000004</v>
      </c>
      <c r="O262" s="35">
        <v>1.6017464159999999</v>
      </c>
      <c r="P262" s="19" t="s">
        <v>25</v>
      </c>
      <c r="Q262" s="15" t="s">
        <v>741</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3">
      <c r="B263" s="3"/>
      <c r="C263" s="9" t="s">
        <v>742</v>
      </c>
      <c r="D263" s="18" t="s">
        <v>743</v>
      </c>
      <c r="E263" s="18"/>
      <c r="F263" s="17">
        <v>134.13999999999999</v>
      </c>
      <c r="G263" s="17">
        <v>127.51</v>
      </c>
      <c r="H263" s="17">
        <v>120.89</v>
      </c>
      <c r="I263" s="16"/>
      <c r="J263" s="17">
        <v>148.49</v>
      </c>
      <c r="K263" s="17">
        <v>161.72999999999999</v>
      </c>
      <c r="L263" s="17">
        <v>183.16</v>
      </c>
      <c r="M263" s="17"/>
      <c r="N263" s="17">
        <v>56.316402191000002</v>
      </c>
      <c r="O263" s="17">
        <v>5.6657632524999997</v>
      </c>
      <c r="P263" s="18" t="s">
        <v>25</v>
      </c>
      <c r="Q263" s="14" t="s">
        <v>744</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3">
      <c r="B264" s="3"/>
      <c r="C264" s="21" t="s">
        <v>745</v>
      </c>
      <c r="D264" s="19" t="s">
        <v>746</v>
      </c>
      <c r="E264" s="19"/>
      <c r="F264" s="16">
        <v>134.78</v>
      </c>
      <c r="G264" s="16">
        <v>124.37</v>
      </c>
      <c r="H264" s="16">
        <v>113.97</v>
      </c>
      <c r="I264" s="16"/>
      <c r="J264" s="16">
        <v>137.62</v>
      </c>
      <c r="K264" s="16">
        <v>158.41999999999999</v>
      </c>
      <c r="L264" s="16">
        <v>192.07</v>
      </c>
      <c r="M264" s="16"/>
      <c r="N264" s="16">
        <v>44.081200197000001</v>
      </c>
      <c r="O264" s="35">
        <v>12.94529601</v>
      </c>
      <c r="P264" s="19" t="s">
        <v>18</v>
      </c>
      <c r="Q264" s="15" t="s">
        <v>747</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3">
      <c r="B265" s="3"/>
      <c r="C265" s="9" t="s">
        <v>748</v>
      </c>
      <c r="D265" s="18" t="s">
        <v>749</v>
      </c>
      <c r="E265" s="18"/>
      <c r="F265" s="17">
        <v>71.45</v>
      </c>
      <c r="G265" s="17">
        <v>59.5</v>
      </c>
      <c r="H265" s="17">
        <v>47.55</v>
      </c>
      <c r="I265" s="16"/>
      <c r="J265" s="17">
        <v>100</v>
      </c>
      <c r="K265" s="17">
        <v>123.89</v>
      </c>
      <c r="L265" s="17">
        <v>162.56</v>
      </c>
      <c r="M265" s="17"/>
      <c r="N265" s="17">
        <v>55.777251788000001</v>
      </c>
      <c r="O265" s="17">
        <v>1.6598316154999999</v>
      </c>
      <c r="P265" s="18" t="s">
        <v>25</v>
      </c>
      <c r="Q265" s="14" t="s">
        <v>750</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3">
      <c r="B266" s="3"/>
      <c r="C266" s="21" t="s">
        <v>751</v>
      </c>
      <c r="D266" s="19" t="s">
        <v>752</v>
      </c>
      <c r="E266" s="19"/>
      <c r="F266" s="16">
        <v>183.94</v>
      </c>
      <c r="G266" s="16">
        <v>171.73</v>
      </c>
      <c r="H266" s="16">
        <v>159.52000000000001</v>
      </c>
      <c r="I266" s="16"/>
      <c r="J266" s="16">
        <v>185.57</v>
      </c>
      <c r="K266" s="16">
        <v>209.98</v>
      </c>
      <c r="L266" s="16">
        <v>249.49</v>
      </c>
      <c r="M266" s="16"/>
      <c r="N266" s="16">
        <v>37.127342454999997</v>
      </c>
      <c r="O266" s="35">
        <v>867.97840613999995</v>
      </c>
      <c r="P266" s="19" t="s">
        <v>18</v>
      </c>
      <c r="Q266" s="15" t="s">
        <v>753</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3">
      <c r="B267" s="3"/>
      <c r="C267" s="9" t="s">
        <v>754</v>
      </c>
      <c r="D267" s="18" t="s">
        <v>755</v>
      </c>
      <c r="E267" s="18"/>
      <c r="F267" s="17">
        <v>107.31</v>
      </c>
      <c r="G267" s="17">
        <v>98.57</v>
      </c>
      <c r="H267" s="17">
        <v>89.84</v>
      </c>
      <c r="I267" s="16"/>
      <c r="J267" s="17">
        <v>108.67</v>
      </c>
      <c r="K267" s="17">
        <v>126.13</v>
      </c>
      <c r="L267" s="17">
        <v>154.38999999999999</v>
      </c>
      <c r="M267" s="17"/>
      <c r="N267" s="17">
        <v>30.278191316000001</v>
      </c>
      <c r="O267" s="17">
        <v>15.164463089000002</v>
      </c>
      <c r="P267" s="18" t="s">
        <v>18</v>
      </c>
      <c r="Q267" s="14" t="s">
        <v>756</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3">
      <c r="B268" s="3"/>
      <c r="C268" s="21" t="s">
        <v>757</v>
      </c>
      <c r="D268" s="19" t="s">
        <v>758</v>
      </c>
      <c r="E268" s="19"/>
      <c r="F268" s="16">
        <v>52.18</v>
      </c>
      <c r="G268" s="16">
        <v>49.77</v>
      </c>
      <c r="H268" s="16">
        <v>47.36</v>
      </c>
      <c r="I268" s="16"/>
      <c r="J268" s="16">
        <v>55.63</v>
      </c>
      <c r="K268" s="16">
        <v>60.44</v>
      </c>
      <c r="L268" s="16">
        <v>68.23</v>
      </c>
      <c r="M268" s="16"/>
      <c r="N268" s="16">
        <v>55.304940258999999</v>
      </c>
      <c r="O268" s="35">
        <v>6.0576065360000007</v>
      </c>
      <c r="P268" s="19" t="s">
        <v>25</v>
      </c>
      <c r="Q268" s="15" t="s">
        <v>759</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3">
      <c r="B269" s="3"/>
      <c r="C269" s="9" t="s">
        <v>760</v>
      </c>
      <c r="D269" s="18" t="s">
        <v>761</v>
      </c>
      <c r="E269" s="18"/>
      <c r="F269" s="17">
        <v>95.5</v>
      </c>
      <c r="G269" s="17">
        <v>85.09</v>
      </c>
      <c r="H269" s="17">
        <v>74.69</v>
      </c>
      <c r="I269" s="16"/>
      <c r="J269" s="17">
        <v>99.51</v>
      </c>
      <c r="K269" s="17">
        <v>120.31</v>
      </c>
      <c r="L269" s="17">
        <v>153.97999999999999</v>
      </c>
      <c r="M269" s="17"/>
      <c r="N269" s="17">
        <v>63.080883950999997</v>
      </c>
      <c r="O269" s="17">
        <v>3.0591776214999999</v>
      </c>
      <c r="P269" s="18" t="s">
        <v>25</v>
      </c>
      <c r="Q269" s="14" t="s">
        <v>762</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3">
      <c r="B270" s="3"/>
      <c r="C270" s="21" t="s">
        <v>763</v>
      </c>
      <c r="D270" s="19" t="s">
        <v>764</v>
      </c>
      <c r="E270" s="19"/>
      <c r="F270" s="16">
        <v>399.2</v>
      </c>
      <c r="G270" s="16">
        <v>380.85</v>
      </c>
      <c r="H270" s="16">
        <v>362.51</v>
      </c>
      <c r="I270" s="16"/>
      <c r="J270" s="16">
        <v>433.61</v>
      </c>
      <c r="K270" s="16">
        <v>470.29</v>
      </c>
      <c r="L270" s="16">
        <v>529.65</v>
      </c>
      <c r="M270" s="16"/>
      <c r="N270" s="16">
        <v>64.154375247999994</v>
      </c>
      <c r="O270" s="35">
        <v>58.797523587999997</v>
      </c>
      <c r="P270" s="19" t="s">
        <v>25</v>
      </c>
      <c r="Q270" s="15" t="s">
        <v>765</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3">
      <c r="B271" s="3"/>
      <c r="C271" s="9" t="s">
        <v>766</v>
      </c>
      <c r="D271" s="18" t="s">
        <v>767</v>
      </c>
      <c r="E271" s="18"/>
      <c r="F271" s="17">
        <v>108.9</v>
      </c>
      <c r="G271" s="17">
        <v>82.68</v>
      </c>
      <c r="H271" s="17">
        <v>56.46</v>
      </c>
      <c r="I271" s="16"/>
      <c r="J271" s="17">
        <v>110.99</v>
      </c>
      <c r="K271" s="17">
        <v>163.41999999999999</v>
      </c>
      <c r="L271" s="17">
        <v>248.27</v>
      </c>
      <c r="M271" s="17"/>
      <c r="N271" s="17">
        <v>33.123004946999998</v>
      </c>
      <c r="O271" s="17">
        <v>7.7897708525000002</v>
      </c>
      <c r="P271" s="18" t="s">
        <v>18</v>
      </c>
      <c r="Q271" s="14" t="s">
        <v>768</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3">
      <c r="B272" s="3"/>
      <c r="C272" s="21" t="s">
        <v>769</v>
      </c>
      <c r="D272" s="19" t="s">
        <v>770</v>
      </c>
      <c r="E272" s="19"/>
      <c r="F272" s="16">
        <v>114.6</v>
      </c>
      <c r="G272" s="16">
        <v>108.33</v>
      </c>
      <c r="H272" s="16">
        <v>102.06</v>
      </c>
      <c r="I272" s="16"/>
      <c r="J272" s="16">
        <v>117</v>
      </c>
      <c r="K272" s="16">
        <v>129.53</v>
      </c>
      <c r="L272" s="16">
        <v>149.81</v>
      </c>
      <c r="M272" s="16"/>
      <c r="N272" s="16">
        <v>31.324193201</v>
      </c>
      <c r="O272" s="35">
        <v>291.87186508000002</v>
      </c>
      <c r="P272" s="19" t="s">
        <v>18</v>
      </c>
      <c r="Q272" s="15" t="s">
        <v>771</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3">
      <c r="B273" s="3"/>
      <c r="C273" s="9" t="s">
        <v>772</v>
      </c>
      <c r="D273" s="18" t="s">
        <v>773</v>
      </c>
      <c r="E273" s="18"/>
      <c r="F273" s="17">
        <v>100.99</v>
      </c>
      <c r="G273" s="17">
        <v>90.52</v>
      </c>
      <c r="H273" s="17">
        <v>80.06</v>
      </c>
      <c r="I273" s="16"/>
      <c r="J273" s="17">
        <v>102.3</v>
      </c>
      <c r="K273" s="17">
        <v>123.22</v>
      </c>
      <c r="L273" s="17">
        <v>157.07</v>
      </c>
      <c r="M273" s="17"/>
      <c r="N273" s="17">
        <v>47.961549542999997</v>
      </c>
      <c r="O273" s="17">
        <v>1.527596583</v>
      </c>
      <c r="P273" s="18" t="s">
        <v>18</v>
      </c>
      <c r="Q273" s="14" t="s">
        <v>774</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3">
      <c r="B274" s="3"/>
      <c r="C274" s="21" t="s">
        <v>775</v>
      </c>
      <c r="D274" s="19" t="s">
        <v>776</v>
      </c>
      <c r="E274" s="19"/>
      <c r="F274" s="16">
        <v>193.04</v>
      </c>
      <c r="G274" s="16">
        <v>180.2</v>
      </c>
      <c r="H274" s="16">
        <v>167.36</v>
      </c>
      <c r="I274" s="16"/>
      <c r="J274" s="16">
        <v>194.68</v>
      </c>
      <c r="K274" s="16">
        <v>220.35</v>
      </c>
      <c r="L274" s="16">
        <v>261.89</v>
      </c>
      <c r="M274" s="16"/>
      <c r="N274" s="16">
        <v>36.930161556999998</v>
      </c>
      <c r="O274" s="35">
        <v>216.01899351999998</v>
      </c>
      <c r="P274" s="19" t="s">
        <v>18</v>
      </c>
      <c r="Q274" s="15" t="s">
        <v>777</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3">
      <c r="B275" s="3"/>
      <c r="C275" s="9" t="s">
        <v>778</v>
      </c>
      <c r="D275" s="18" t="s">
        <v>779</v>
      </c>
      <c r="E275" s="18"/>
      <c r="F275" s="17">
        <v>132.62</v>
      </c>
      <c r="G275" s="17">
        <v>124.16</v>
      </c>
      <c r="H275" s="17">
        <v>115.71</v>
      </c>
      <c r="I275" s="16"/>
      <c r="J275" s="17">
        <v>133.71</v>
      </c>
      <c r="K275" s="17">
        <v>150.61000000000001</v>
      </c>
      <c r="L275" s="17">
        <v>177.97</v>
      </c>
      <c r="M275" s="17"/>
      <c r="N275" s="17">
        <v>31.445508601</v>
      </c>
      <c r="O275" s="17">
        <v>14.276681486999999</v>
      </c>
      <c r="P275" s="18" t="s">
        <v>18</v>
      </c>
      <c r="Q275" s="14" t="s">
        <v>780</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3">
      <c r="B276" s="3"/>
      <c r="C276" s="21" t="s">
        <v>781</v>
      </c>
      <c r="D276" s="19" t="s">
        <v>782</v>
      </c>
      <c r="E276" s="19"/>
      <c r="F276" s="16">
        <v>186.99</v>
      </c>
      <c r="G276" s="16">
        <v>174.1</v>
      </c>
      <c r="H276" s="16">
        <v>161.21</v>
      </c>
      <c r="I276" s="16"/>
      <c r="J276" s="16">
        <v>190.04</v>
      </c>
      <c r="K276" s="16">
        <v>215.81</v>
      </c>
      <c r="L276" s="16">
        <v>257.51</v>
      </c>
      <c r="M276" s="16"/>
      <c r="N276" s="16">
        <v>35.683210187999997</v>
      </c>
      <c r="O276" s="35">
        <v>5.2957086814999998</v>
      </c>
      <c r="P276" s="19" t="s">
        <v>18</v>
      </c>
      <c r="Q276" s="15" t="s">
        <v>783</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3">
      <c r="B277" s="3"/>
      <c r="C277" s="9" t="s">
        <v>784</v>
      </c>
      <c r="D277" s="18" t="s">
        <v>785</v>
      </c>
      <c r="E277" s="18"/>
      <c r="F277" s="17">
        <v>67.45</v>
      </c>
      <c r="G277" s="17">
        <v>64.599999999999994</v>
      </c>
      <c r="H277" s="17">
        <v>61.75</v>
      </c>
      <c r="I277" s="16"/>
      <c r="J277" s="17">
        <v>68.78</v>
      </c>
      <c r="K277" s="17">
        <v>74.47</v>
      </c>
      <c r="L277" s="17">
        <v>83.69</v>
      </c>
      <c r="M277" s="17"/>
      <c r="N277" s="17">
        <v>72.941935525000005</v>
      </c>
      <c r="O277" s="17">
        <v>9.7459576240000008</v>
      </c>
      <c r="P277" s="18" t="s">
        <v>25</v>
      </c>
      <c r="Q277" s="14" t="s">
        <v>786</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3">
      <c r="B278" s="3"/>
      <c r="C278" s="21" t="s">
        <v>787</v>
      </c>
      <c r="D278" s="19" t="s">
        <v>788</v>
      </c>
      <c r="E278" s="19"/>
      <c r="F278" s="16">
        <v>48.38</v>
      </c>
      <c r="G278" s="16">
        <v>46.13</v>
      </c>
      <c r="H278" s="16">
        <v>43.88</v>
      </c>
      <c r="I278" s="16"/>
      <c r="J278" s="16">
        <v>52.72</v>
      </c>
      <c r="K278" s="16">
        <v>57.21</v>
      </c>
      <c r="L278" s="16">
        <v>64.489999999999995</v>
      </c>
      <c r="M278" s="16"/>
      <c r="N278" s="16">
        <v>62.489027585000002</v>
      </c>
      <c r="O278" s="35">
        <v>5.8443115280000004</v>
      </c>
      <c r="P278" s="19" t="s">
        <v>25</v>
      </c>
      <c r="Q278" s="15" t="s">
        <v>789</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3">
      <c r="B279" s="3"/>
      <c r="C279" s="9" t="s">
        <v>790</v>
      </c>
      <c r="D279" s="18" t="s">
        <v>791</v>
      </c>
      <c r="E279" s="18"/>
      <c r="F279" s="17">
        <v>104.13</v>
      </c>
      <c r="G279" s="17">
        <v>95.87</v>
      </c>
      <c r="H279" s="17">
        <v>87.61</v>
      </c>
      <c r="I279" s="16"/>
      <c r="J279" s="17">
        <v>116.42</v>
      </c>
      <c r="K279" s="17">
        <v>132.93</v>
      </c>
      <c r="L279" s="17">
        <v>159.66</v>
      </c>
      <c r="M279" s="17"/>
      <c r="N279" s="17">
        <v>71.573876447999993</v>
      </c>
      <c r="O279" s="17">
        <v>9.6843703380000008</v>
      </c>
      <c r="P279" s="18" t="s">
        <v>25</v>
      </c>
      <c r="Q279" s="14" t="s">
        <v>792</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3">
      <c r="B280" s="3"/>
      <c r="C280" s="21" t="s">
        <v>793</v>
      </c>
      <c r="D280" s="19" t="s">
        <v>794</v>
      </c>
      <c r="E280" s="19"/>
      <c r="F280" s="16">
        <v>91.94</v>
      </c>
      <c r="G280" s="16">
        <v>85.45</v>
      </c>
      <c r="H280" s="16">
        <v>78.97</v>
      </c>
      <c r="I280" s="16"/>
      <c r="J280" s="16">
        <v>93.5</v>
      </c>
      <c r="K280" s="16">
        <v>106.46</v>
      </c>
      <c r="L280" s="16">
        <v>127.44</v>
      </c>
      <c r="M280" s="16"/>
      <c r="N280" s="16">
        <v>30.973465779000001</v>
      </c>
      <c r="O280" s="35">
        <v>2.5900187450000001</v>
      </c>
      <c r="P280" s="19" t="s">
        <v>18</v>
      </c>
      <c r="Q280" s="15" t="s">
        <v>795</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3">
      <c r="B281" s="3"/>
      <c r="C281" s="9" t="s">
        <v>796</v>
      </c>
      <c r="D281" s="18" t="s">
        <v>797</v>
      </c>
      <c r="E281" s="18"/>
      <c r="F281" s="17">
        <v>143.25</v>
      </c>
      <c r="G281" s="17">
        <v>133.96</v>
      </c>
      <c r="H281" s="17">
        <v>124.67</v>
      </c>
      <c r="I281" s="16"/>
      <c r="J281" s="17">
        <v>144.29</v>
      </c>
      <c r="K281" s="17">
        <v>162.86000000000001</v>
      </c>
      <c r="L281" s="17">
        <v>192.91</v>
      </c>
      <c r="M281" s="17"/>
      <c r="N281" s="17">
        <v>32.707721186999997</v>
      </c>
      <c r="O281" s="17">
        <v>1.2273088475</v>
      </c>
      <c r="P281" s="18" t="s">
        <v>18</v>
      </c>
      <c r="Q281" s="14" t="s">
        <v>798</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3">
      <c r="B282" s="3"/>
      <c r="C282" s="21" t="s">
        <v>799</v>
      </c>
      <c r="D282" s="19" t="s">
        <v>800</v>
      </c>
      <c r="E282" s="19"/>
      <c r="F282" s="16">
        <v>154.11000000000001</v>
      </c>
      <c r="G282" s="16">
        <v>143.69</v>
      </c>
      <c r="H282" s="16">
        <v>133.27000000000001</v>
      </c>
      <c r="I282" s="16"/>
      <c r="J282" s="16">
        <v>157</v>
      </c>
      <c r="K282" s="16">
        <v>177.83</v>
      </c>
      <c r="L282" s="16">
        <v>211.54</v>
      </c>
      <c r="M282" s="16"/>
      <c r="N282" s="16">
        <v>37.554202081</v>
      </c>
      <c r="O282" s="35">
        <v>5.1504778184999997</v>
      </c>
      <c r="P282" s="19" t="s">
        <v>18</v>
      </c>
      <c r="Q282" s="15" t="s">
        <v>801</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3">
      <c r="B283" s="3"/>
      <c r="C283" s="9" t="s">
        <v>802</v>
      </c>
      <c r="D283" s="18" t="s">
        <v>803</v>
      </c>
      <c r="E283" s="18"/>
      <c r="F283" s="17">
        <v>22.8</v>
      </c>
      <c r="G283" s="17">
        <v>19.079999999999998</v>
      </c>
      <c r="H283" s="17">
        <v>15.36</v>
      </c>
      <c r="I283" s="16"/>
      <c r="J283" s="17">
        <v>31.86</v>
      </c>
      <c r="K283" s="17">
        <v>39.29</v>
      </c>
      <c r="L283" s="17">
        <v>51.32</v>
      </c>
      <c r="M283" s="17"/>
      <c r="N283" s="17">
        <v>55.265668462000001</v>
      </c>
      <c r="O283" s="17">
        <v>3.163197791</v>
      </c>
      <c r="P283" s="18" t="s">
        <v>25</v>
      </c>
      <c r="Q283" s="14" t="s">
        <v>804</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3">
      <c r="B284" s="3"/>
      <c r="C284" s="21" t="s">
        <v>805</v>
      </c>
      <c r="D284" s="19" t="s">
        <v>806</v>
      </c>
      <c r="E284" s="19"/>
      <c r="F284" s="16" t="s">
        <v>225</v>
      </c>
      <c r="G284" s="16" t="s">
        <v>225</v>
      </c>
      <c r="H284" s="16" t="s">
        <v>225</v>
      </c>
      <c r="I284" s="16"/>
      <c r="J284" s="16" t="s">
        <v>225</v>
      </c>
      <c r="K284" s="16" t="s">
        <v>225</v>
      </c>
      <c r="L284" s="16" t="s">
        <v>225</v>
      </c>
      <c r="M284" s="16"/>
      <c r="N284" s="16" t="s">
        <v>225</v>
      </c>
      <c r="O284" s="35" t="s">
        <v>225</v>
      </c>
      <c r="P284" s="19" t="s">
        <v>225</v>
      </c>
      <c r="Q284" s="15" t="s">
        <v>226</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3">
      <c r="B285" s="3"/>
      <c r="C285" s="9" t="s">
        <v>807</v>
      </c>
      <c r="D285" s="18" t="s">
        <v>808</v>
      </c>
      <c r="E285" s="18"/>
      <c r="F285" s="17">
        <v>19.21</v>
      </c>
      <c r="G285" s="17">
        <v>17.91</v>
      </c>
      <c r="H285" s="17">
        <v>16.61</v>
      </c>
      <c r="I285" s="16"/>
      <c r="J285" s="17">
        <v>19.37</v>
      </c>
      <c r="K285" s="17">
        <v>21.96</v>
      </c>
      <c r="L285" s="17">
        <v>26.16</v>
      </c>
      <c r="M285" s="17"/>
      <c r="N285" s="17">
        <v>37.536114718</v>
      </c>
      <c r="O285" s="17">
        <v>13.402920131999998</v>
      </c>
      <c r="P285" s="18" t="s">
        <v>18</v>
      </c>
      <c r="Q285" s="14" t="s">
        <v>809</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3">
      <c r="B286" s="3"/>
      <c r="C286" s="21" t="s">
        <v>810</v>
      </c>
      <c r="D286" s="19" t="s">
        <v>811</v>
      </c>
      <c r="E286" s="19"/>
      <c r="F286" s="16">
        <v>18.68</v>
      </c>
      <c r="G286" s="16">
        <v>17.690000000000001</v>
      </c>
      <c r="H286" s="16">
        <v>16.7</v>
      </c>
      <c r="I286" s="16"/>
      <c r="J286" s="16">
        <v>19.940000000000001</v>
      </c>
      <c r="K286" s="16">
        <v>21.91</v>
      </c>
      <c r="L286" s="16">
        <v>25.11</v>
      </c>
      <c r="M286" s="16"/>
      <c r="N286" s="16">
        <v>68.181924960000003</v>
      </c>
      <c r="O286" s="35">
        <v>13.314636512</v>
      </c>
      <c r="P286" s="19" t="s">
        <v>25</v>
      </c>
      <c r="Q286" s="15" t="s">
        <v>812</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3">
      <c r="B287" s="3"/>
      <c r="C287" s="9" t="s">
        <v>813</v>
      </c>
      <c r="D287" s="18" t="s">
        <v>814</v>
      </c>
      <c r="E287" s="18"/>
      <c r="F287" s="17">
        <v>23.72</v>
      </c>
      <c r="G287" s="17">
        <v>21.73</v>
      </c>
      <c r="H287" s="17">
        <v>19.75</v>
      </c>
      <c r="I287" s="16"/>
      <c r="J287" s="17">
        <v>23.91</v>
      </c>
      <c r="K287" s="17">
        <v>27.87</v>
      </c>
      <c r="L287" s="17">
        <v>34.29</v>
      </c>
      <c r="M287" s="17"/>
      <c r="N287" s="17">
        <v>28.739945759000001</v>
      </c>
      <c r="O287" s="17">
        <v>37.931468189</v>
      </c>
      <c r="P287" s="18" t="s">
        <v>18</v>
      </c>
      <c r="Q287" s="14" t="s">
        <v>815</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3">
      <c r="B288" s="3"/>
      <c r="C288" s="21" t="s">
        <v>816</v>
      </c>
      <c r="D288" s="19" t="s">
        <v>817</v>
      </c>
      <c r="E288" s="19"/>
      <c r="F288" s="16">
        <v>53</v>
      </c>
      <c r="G288" s="16">
        <v>47.81</v>
      </c>
      <c r="H288" s="16">
        <v>42.62</v>
      </c>
      <c r="I288" s="16"/>
      <c r="J288" s="16">
        <v>54.07</v>
      </c>
      <c r="K288" s="16">
        <v>64.44</v>
      </c>
      <c r="L288" s="16">
        <v>81.22</v>
      </c>
      <c r="M288" s="16"/>
      <c r="N288" s="16">
        <v>38.491966707000003</v>
      </c>
      <c r="O288" s="35">
        <v>2.4074662170000001</v>
      </c>
      <c r="P288" s="19" t="s">
        <v>18</v>
      </c>
      <c r="Q288" s="15" t="s">
        <v>818</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3">
      <c r="B289" s="3"/>
      <c r="C289" s="9" t="s">
        <v>819</v>
      </c>
      <c r="D289" s="18" t="s">
        <v>820</v>
      </c>
      <c r="E289" s="18"/>
      <c r="F289" s="17">
        <v>15.21</v>
      </c>
      <c r="G289" s="17">
        <v>14.46</v>
      </c>
      <c r="H289" s="17">
        <v>13.72</v>
      </c>
      <c r="I289" s="16"/>
      <c r="J289" s="17">
        <v>16.66</v>
      </c>
      <c r="K289" s="17">
        <v>18.14</v>
      </c>
      <c r="L289" s="17">
        <v>20.54</v>
      </c>
      <c r="M289" s="17"/>
      <c r="N289" s="17">
        <v>61.785220688000003</v>
      </c>
      <c r="O289" s="17">
        <v>2.740424403</v>
      </c>
      <c r="P289" s="18" t="s">
        <v>25</v>
      </c>
      <c r="Q289" s="14" t="s">
        <v>821</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3">
      <c r="B290" s="3"/>
      <c r="C290" s="21" t="s">
        <v>822</v>
      </c>
      <c r="D290" s="19" t="s">
        <v>823</v>
      </c>
      <c r="E290" s="19"/>
      <c r="F290" s="16">
        <v>146.5</v>
      </c>
      <c r="G290" s="16">
        <v>126.19</v>
      </c>
      <c r="H290" s="16">
        <v>105.89</v>
      </c>
      <c r="I290" s="16"/>
      <c r="J290" s="16">
        <v>150.21</v>
      </c>
      <c r="K290" s="16">
        <v>190.81</v>
      </c>
      <c r="L290" s="16">
        <v>256.51</v>
      </c>
      <c r="M290" s="16"/>
      <c r="N290" s="16">
        <v>30.313700845</v>
      </c>
      <c r="O290" s="35">
        <v>2.2138149279999997</v>
      </c>
      <c r="P290" s="19" t="s">
        <v>18</v>
      </c>
      <c r="Q290" s="15" t="s">
        <v>824</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3">
      <c r="B291" s="3"/>
      <c r="C291" s="9"/>
      <c r="D291" s="18"/>
      <c r="E291" s="18"/>
      <c r="F291" s="17"/>
      <c r="G291" s="17"/>
      <c r="H291" s="17"/>
      <c r="I291" s="16"/>
      <c r="J291" s="17"/>
      <c r="K291" s="17"/>
      <c r="L291" s="17"/>
      <c r="M291" s="17"/>
      <c r="N291" s="17"/>
      <c r="O291" s="17"/>
      <c r="P291" s="18"/>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3">
      <c r="B292" s="3"/>
      <c r="C292" s="21"/>
      <c r="D292" s="19"/>
      <c r="E292" s="19"/>
      <c r="F292" s="16"/>
      <c r="G292" s="16"/>
      <c r="H292" s="16"/>
      <c r="I292" s="16"/>
      <c r="J292" s="16"/>
      <c r="K292" s="16"/>
      <c r="L292" s="16"/>
      <c r="M292" s="16"/>
      <c r="N292" s="16"/>
      <c r="O292" s="35"/>
      <c r="P292" s="19"/>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3">
      <c r="B293" s="3"/>
      <c r="C293" s="9"/>
      <c r="D293" s="18"/>
      <c r="E293" s="18"/>
      <c r="F293" s="17"/>
      <c r="G293" s="17"/>
      <c r="H293" s="17"/>
      <c r="I293" s="16"/>
      <c r="J293" s="17"/>
      <c r="K293" s="17"/>
      <c r="L293" s="17"/>
      <c r="M293" s="17"/>
      <c r="N293" s="17"/>
      <c r="O293" s="17"/>
      <c r="P293" s="18"/>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3">
      <c r="B294" s="3"/>
      <c r="C294" s="21"/>
      <c r="D294" s="19"/>
      <c r="E294" s="19"/>
      <c r="F294" s="16"/>
      <c r="G294" s="16"/>
      <c r="H294" s="16"/>
      <c r="I294" s="16"/>
      <c r="J294" s="16"/>
      <c r="K294" s="16"/>
      <c r="L294" s="16"/>
      <c r="M294" s="16"/>
      <c r="N294" s="16"/>
      <c r="O294" s="35"/>
      <c r="P294" s="19"/>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3">
      <c r="B295" s="3"/>
      <c r="C295" s="9"/>
      <c r="D295" s="18"/>
      <c r="E295" s="18"/>
      <c r="F295" s="17"/>
      <c r="G295" s="17"/>
      <c r="H295" s="17"/>
      <c r="I295" s="16"/>
      <c r="J295" s="17"/>
      <c r="K295" s="17"/>
      <c r="L295" s="17"/>
      <c r="M295" s="17"/>
      <c r="N295" s="17"/>
      <c r="O295" s="17"/>
      <c r="P295" s="18"/>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3">
      <c r="B296" s="3"/>
      <c r="C296" s="21"/>
      <c r="D296" s="19"/>
      <c r="E296" s="19"/>
      <c r="F296" s="16"/>
      <c r="G296" s="16"/>
      <c r="H296" s="16"/>
      <c r="I296" s="16"/>
      <c r="J296" s="16"/>
      <c r="K296" s="16"/>
      <c r="L296" s="16"/>
      <c r="M296" s="16"/>
      <c r="N296" s="16"/>
      <c r="O296" s="35"/>
      <c r="P296" s="19"/>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3">
      <c r="B297" s="3"/>
      <c r="C297" s="9"/>
      <c r="D297" s="18"/>
      <c r="E297" s="18"/>
      <c r="F297" s="17"/>
      <c r="G297" s="17"/>
      <c r="H297" s="17"/>
      <c r="I297" s="16"/>
      <c r="J297" s="17"/>
      <c r="K297" s="17"/>
      <c r="L297" s="17"/>
      <c r="M297" s="17"/>
      <c r="N297" s="17"/>
      <c r="O297" s="17"/>
      <c r="P297" s="18"/>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3">
      <c r="B298" s="3"/>
      <c r="C298" s="21"/>
      <c r="D298" s="19"/>
      <c r="E298" s="19"/>
      <c r="F298" s="16"/>
      <c r="G298" s="16"/>
      <c r="H298" s="16"/>
      <c r="I298" s="16"/>
      <c r="J298" s="16"/>
      <c r="K298" s="16"/>
      <c r="L298" s="16"/>
      <c r="M298" s="16"/>
      <c r="N298" s="16"/>
      <c r="O298" s="35"/>
      <c r="P298" s="19"/>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3">
      <c r="B299" s="3"/>
      <c r="C299" s="9"/>
      <c r="D299" s="18"/>
      <c r="E299" s="18"/>
      <c r="F299" s="17"/>
      <c r="G299" s="17"/>
      <c r="H299" s="17"/>
      <c r="I299" s="16"/>
      <c r="J299" s="17"/>
      <c r="K299" s="17"/>
      <c r="L299" s="17"/>
      <c r="M299" s="17"/>
      <c r="N299" s="17"/>
      <c r="O299" s="17"/>
      <c r="P299" s="18"/>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3">
      <c r="B300" s="11"/>
      <c r="C300" s="21"/>
      <c r="D300" s="19"/>
      <c r="E300" s="19"/>
      <c r="F300" s="16"/>
      <c r="G300" s="16"/>
      <c r="H300" s="16"/>
      <c r="I300" s="16"/>
      <c r="J300" s="16"/>
      <c r="K300" s="16"/>
      <c r="L300" s="16"/>
      <c r="M300" s="16"/>
      <c r="N300" s="16"/>
      <c r="O300" s="35"/>
      <c r="P300" s="19"/>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3">
      <c r="B301" s="11"/>
      <c r="C301" s="9"/>
      <c r="D301" s="18"/>
      <c r="E301" s="18"/>
      <c r="F301" s="17"/>
      <c r="G301" s="17"/>
      <c r="H301" s="17"/>
      <c r="I301" s="16"/>
      <c r="J301" s="17"/>
      <c r="K301" s="17"/>
      <c r="L301" s="17"/>
      <c r="M301" s="17"/>
      <c r="N301" s="17"/>
      <c r="O301" s="17"/>
      <c r="P301" s="18"/>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3">
      <c r="B302" s="11"/>
      <c r="C302" s="21"/>
      <c r="D302" s="19"/>
      <c r="E302" s="19"/>
      <c r="F302" s="16"/>
      <c r="G302" s="16"/>
      <c r="H302" s="16"/>
      <c r="I302" s="16"/>
      <c r="J302" s="16"/>
      <c r="K302" s="16"/>
      <c r="L302" s="16"/>
      <c r="M302" s="16"/>
      <c r="N302" s="16"/>
      <c r="O302" s="35"/>
      <c r="P302" s="19"/>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3">
      <c r="B303" s="11"/>
      <c r="C303" s="9"/>
      <c r="D303" s="18"/>
      <c r="E303" s="18"/>
      <c r="F303" s="17"/>
      <c r="G303" s="17"/>
      <c r="H303" s="17"/>
      <c r="I303" s="16"/>
      <c r="J303" s="17"/>
      <c r="K303" s="17"/>
      <c r="L303" s="17"/>
      <c r="M303" s="17"/>
      <c r="N303" s="17"/>
      <c r="O303" s="17"/>
      <c r="P303" s="18"/>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3">
      <c r="B304" s="11"/>
      <c r="C304" s="21"/>
      <c r="D304" s="19"/>
      <c r="E304" s="19"/>
      <c r="F304" s="16"/>
      <c r="G304" s="16"/>
      <c r="H304" s="16"/>
      <c r="I304" s="16"/>
      <c r="J304" s="16"/>
      <c r="K304" s="16"/>
      <c r="L304" s="16"/>
      <c r="M304" s="16"/>
      <c r="N304" s="16"/>
      <c r="O304" s="35"/>
      <c r="P304" s="19"/>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3">
      <c r="B305" s="11"/>
      <c r="C305" s="9"/>
      <c r="D305" s="18"/>
      <c r="E305" s="18"/>
      <c r="F305" s="17"/>
      <c r="G305" s="17"/>
      <c r="H305" s="17"/>
      <c r="I305" s="16"/>
      <c r="J305" s="17"/>
      <c r="K305" s="17"/>
      <c r="L305" s="17"/>
      <c r="M305" s="17"/>
      <c r="N305" s="17"/>
      <c r="O305" s="17"/>
      <c r="P305" s="18"/>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3">
      <c r="B306" s="11"/>
      <c r="C306" s="21"/>
      <c r="D306" s="19"/>
      <c r="E306" s="19"/>
      <c r="F306" s="16"/>
      <c r="G306" s="16"/>
      <c r="H306" s="16"/>
      <c r="I306" s="16"/>
      <c r="J306" s="16"/>
      <c r="K306" s="16"/>
      <c r="L306" s="16"/>
      <c r="M306" s="16"/>
      <c r="N306" s="16"/>
      <c r="O306" s="35"/>
      <c r="P306" s="19"/>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3">
      <c r="B307" s="11"/>
      <c r="C307" s="9"/>
      <c r="D307" s="18"/>
      <c r="E307" s="18"/>
      <c r="F307" s="17"/>
      <c r="G307" s="17"/>
      <c r="H307" s="17"/>
      <c r="I307" s="16"/>
      <c r="J307" s="17"/>
      <c r="K307" s="17"/>
      <c r="L307" s="17"/>
      <c r="M307" s="17"/>
      <c r="N307" s="17"/>
      <c r="O307" s="17"/>
      <c r="P307" s="18"/>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3">
      <c r="B308" s="11"/>
      <c r="C308" s="21"/>
      <c r="D308" s="19"/>
      <c r="E308" s="19"/>
      <c r="F308" s="16"/>
      <c r="G308" s="16"/>
      <c r="H308" s="16"/>
      <c r="I308" s="16"/>
      <c r="J308" s="16"/>
      <c r="K308" s="16"/>
      <c r="L308" s="16"/>
      <c r="M308" s="16"/>
      <c r="N308" s="16"/>
      <c r="O308" s="35"/>
      <c r="P308" s="19"/>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3">
      <c r="B309" s="11"/>
      <c r="C309" s="9"/>
      <c r="D309" s="18"/>
      <c r="E309" s="18"/>
      <c r="F309" s="17"/>
      <c r="G309" s="17"/>
      <c r="H309" s="17"/>
      <c r="I309" s="16"/>
      <c r="J309" s="17"/>
      <c r="K309" s="17"/>
      <c r="L309" s="17"/>
      <c r="M309" s="17"/>
      <c r="N309" s="17"/>
      <c r="O309" s="17"/>
      <c r="P309" s="18"/>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3">
      <c r="B310" s="11"/>
      <c r="C310" s="21"/>
      <c r="D310" s="19"/>
      <c r="E310" s="19"/>
      <c r="F310" s="16"/>
      <c r="G310" s="16"/>
      <c r="H310" s="16"/>
      <c r="I310" s="16"/>
      <c r="J310" s="16"/>
      <c r="K310" s="16"/>
      <c r="L310" s="16"/>
      <c r="M310" s="16"/>
      <c r="N310" s="16"/>
      <c r="O310" s="35"/>
      <c r="P310" s="19"/>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3">
      <c r="B311" s="11"/>
      <c r="C311" s="9"/>
      <c r="D311" s="18"/>
      <c r="E311" s="18"/>
      <c r="F311" s="17"/>
      <c r="G311" s="17"/>
      <c r="H311" s="17"/>
      <c r="I311" s="16"/>
      <c r="J311" s="17"/>
      <c r="K311" s="17"/>
      <c r="L311" s="17"/>
      <c r="M311" s="17"/>
      <c r="N311" s="17"/>
      <c r="O311" s="17"/>
      <c r="P311" s="18"/>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3">
      <c r="B312" s="11"/>
      <c r="C312" s="21"/>
      <c r="D312" s="19"/>
      <c r="E312" s="19"/>
      <c r="F312" s="16"/>
      <c r="G312" s="16"/>
      <c r="H312" s="16"/>
      <c r="I312" s="16"/>
      <c r="J312" s="16"/>
      <c r="K312" s="16"/>
      <c r="L312" s="16"/>
      <c r="M312" s="16"/>
      <c r="N312" s="16"/>
      <c r="O312" s="35"/>
      <c r="P312" s="19"/>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3">
      <c r="B313" s="11"/>
      <c r="C313" s="9"/>
      <c r="D313" s="18"/>
      <c r="E313" s="18"/>
      <c r="F313" s="17"/>
      <c r="G313" s="17"/>
      <c r="H313" s="17"/>
      <c r="I313" s="16"/>
      <c r="J313" s="17"/>
      <c r="K313" s="17"/>
      <c r="L313" s="17"/>
      <c r="M313" s="17"/>
      <c r="N313" s="17"/>
      <c r="O313" s="17"/>
      <c r="P313" s="18"/>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3">
      <c r="B314" s="11"/>
      <c r="C314" s="21"/>
      <c r="D314" s="19"/>
      <c r="E314" s="19"/>
      <c r="F314" s="16"/>
      <c r="G314" s="16"/>
      <c r="H314" s="16"/>
      <c r="I314" s="16"/>
      <c r="J314" s="16"/>
      <c r="K314" s="16"/>
      <c r="L314" s="16"/>
      <c r="M314" s="16"/>
      <c r="N314" s="16"/>
      <c r="O314" s="35"/>
      <c r="P314" s="19"/>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3">
      <c r="B315" s="11"/>
      <c r="C315" s="9"/>
      <c r="D315" s="18"/>
      <c r="E315" s="18"/>
      <c r="F315" s="17"/>
      <c r="G315" s="17"/>
      <c r="H315" s="17"/>
      <c r="I315" s="16"/>
      <c r="J315" s="17"/>
      <c r="K315" s="17"/>
      <c r="L315" s="17"/>
      <c r="M315" s="17"/>
      <c r="N315" s="17"/>
      <c r="O315" s="17"/>
      <c r="P315" s="18"/>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3">
      <c r="B316" s="11"/>
      <c r="C316" s="21"/>
      <c r="D316" s="19"/>
      <c r="E316" s="19"/>
      <c r="F316" s="16"/>
      <c r="G316" s="16"/>
      <c r="H316" s="16"/>
      <c r="I316" s="16"/>
      <c r="J316" s="16"/>
      <c r="K316" s="16"/>
      <c r="L316" s="16"/>
      <c r="M316" s="16"/>
      <c r="N316" s="16"/>
      <c r="O316" s="35"/>
      <c r="P316" s="19"/>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3">
      <c r="B317" s="11"/>
      <c r="C317" s="9"/>
      <c r="D317" s="18"/>
      <c r="E317" s="18"/>
      <c r="F317" s="17"/>
      <c r="G317" s="17"/>
      <c r="H317" s="17"/>
      <c r="I317" s="16"/>
      <c r="J317" s="17"/>
      <c r="K317" s="17"/>
      <c r="L317" s="17"/>
      <c r="M317" s="17"/>
      <c r="N317" s="17"/>
      <c r="O317" s="17"/>
      <c r="P317" s="18"/>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3">
      <c r="B318" s="11"/>
      <c r="C318" s="21"/>
      <c r="D318" s="19"/>
      <c r="E318" s="19"/>
      <c r="F318" s="16"/>
      <c r="G318" s="16"/>
      <c r="H318" s="16"/>
      <c r="I318" s="16"/>
      <c r="J318" s="16"/>
      <c r="K318" s="16"/>
      <c r="L318" s="16"/>
      <c r="M318" s="16"/>
      <c r="N318" s="16"/>
      <c r="O318" s="35"/>
      <c r="P318" s="19"/>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3">
      <c r="B319" s="11"/>
      <c r="C319" s="9"/>
      <c r="D319" s="18"/>
      <c r="E319" s="18"/>
      <c r="F319" s="17"/>
      <c r="G319" s="17"/>
      <c r="H319" s="17"/>
      <c r="I319" s="16"/>
      <c r="J319" s="17"/>
      <c r="K319" s="17"/>
      <c r="L319" s="17"/>
      <c r="M319" s="17"/>
      <c r="N319" s="17"/>
      <c r="O319" s="17"/>
      <c r="P319" s="18"/>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3">
      <c r="B320" s="11"/>
      <c r="C320" s="21"/>
      <c r="D320" s="19"/>
      <c r="E320" s="19"/>
      <c r="F320" s="16"/>
      <c r="G320" s="16"/>
      <c r="H320" s="16"/>
      <c r="I320" s="16"/>
      <c r="J320" s="16"/>
      <c r="K320" s="16"/>
      <c r="L320" s="16"/>
      <c r="M320" s="16"/>
      <c r="N320" s="16"/>
      <c r="O320" s="35"/>
      <c r="P320" s="19"/>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3">
      <c r="B321" s="11"/>
      <c r="C321" s="9"/>
      <c r="D321" s="18"/>
      <c r="E321" s="18"/>
      <c r="F321" s="17"/>
      <c r="G321" s="17"/>
      <c r="H321" s="17"/>
      <c r="I321" s="16"/>
      <c r="J321" s="17"/>
      <c r="K321" s="17"/>
      <c r="L321" s="17"/>
      <c r="M321" s="17"/>
      <c r="N321" s="17"/>
      <c r="O321" s="17"/>
      <c r="P321" s="18"/>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3">
      <c r="B322" s="11"/>
      <c r="C322" s="21"/>
      <c r="D322" s="19"/>
      <c r="E322" s="19"/>
      <c r="F322" s="16"/>
      <c r="G322" s="16"/>
      <c r="H322" s="16"/>
      <c r="I322" s="16"/>
      <c r="J322" s="16"/>
      <c r="K322" s="16"/>
      <c r="L322" s="16"/>
      <c r="M322" s="16"/>
      <c r="N322" s="16"/>
      <c r="O322" s="35"/>
      <c r="P322" s="19"/>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3">
      <c r="B323" s="11"/>
      <c r="C323" s="9"/>
      <c r="D323" s="18"/>
      <c r="E323" s="18"/>
      <c r="F323" s="17"/>
      <c r="G323" s="17"/>
      <c r="H323" s="17"/>
      <c r="I323" s="16"/>
      <c r="J323" s="17"/>
      <c r="K323" s="17"/>
      <c r="L323" s="17"/>
      <c r="M323" s="17"/>
      <c r="N323" s="17"/>
      <c r="O323" s="17"/>
      <c r="P323" s="18"/>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3">
      <c r="B324" s="11"/>
      <c r="C324" s="21"/>
      <c r="D324" s="19"/>
      <c r="E324" s="19"/>
      <c r="F324" s="16"/>
      <c r="G324" s="16"/>
      <c r="H324" s="16"/>
      <c r="I324" s="16"/>
      <c r="J324" s="16"/>
      <c r="K324" s="16"/>
      <c r="L324" s="16"/>
      <c r="M324" s="16"/>
      <c r="N324" s="16"/>
      <c r="O324" s="35"/>
      <c r="P324" s="19"/>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3">
      <c r="B325" s="11"/>
      <c r="C325" s="9"/>
      <c r="D325" s="18"/>
      <c r="E325" s="18"/>
      <c r="F325" s="17"/>
      <c r="G325" s="17"/>
      <c r="H325" s="17"/>
      <c r="I325" s="16"/>
      <c r="J325" s="17"/>
      <c r="K325" s="17"/>
      <c r="L325" s="17"/>
      <c r="M325" s="17"/>
      <c r="N325" s="17"/>
      <c r="O325" s="17"/>
      <c r="P325" s="18"/>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3">
      <c r="B326" s="11"/>
      <c r="C326" s="21"/>
      <c r="D326" s="19"/>
      <c r="E326" s="19"/>
      <c r="F326" s="16"/>
      <c r="G326" s="16"/>
      <c r="H326" s="16"/>
      <c r="I326" s="16"/>
      <c r="J326" s="16"/>
      <c r="K326" s="16"/>
      <c r="L326" s="16"/>
      <c r="M326" s="16"/>
      <c r="N326" s="16"/>
      <c r="O326" s="35"/>
      <c r="P326" s="19"/>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3">
      <c r="B327" s="11"/>
      <c r="C327" s="9"/>
      <c r="D327" s="18"/>
      <c r="E327" s="18"/>
      <c r="F327" s="17"/>
      <c r="G327" s="17"/>
      <c r="H327" s="17"/>
      <c r="I327" s="16"/>
      <c r="J327" s="17"/>
      <c r="K327" s="17"/>
      <c r="L327" s="17"/>
      <c r="M327" s="17"/>
      <c r="N327" s="17"/>
      <c r="O327" s="17"/>
      <c r="P327" s="18"/>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3">
      <c r="B328" s="11"/>
      <c r="C328" s="21"/>
      <c r="D328" s="19"/>
      <c r="E328" s="19"/>
      <c r="F328" s="16"/>
      <c r="G328" s="16"/>
      <c r="H328" s="16"/>
      <c r="I328" s="16"/>
      <c r="J328" s="16"/>
      <c r="K328" s="16"/>
      <c r="L328" s="16"/>
      <c r="M328" s="16"/>
      <c r="N328" s="16"/>
      <c r="O328" s="35"/>
      <c r="P328" s="19"/>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3">
      <c r="B329" s="11"/>
      <c r="C329" s="9"/>
      <c r="D329" s="18"/>
      <c r="E329" s="18"/>
      <c r="F329" s="17"/>
      <c r="G329" s="17"/>
      <c r="H329" s="17"/>
      <c r="I329" s="16"/>
      <c r="J329" s="17"/>
      <c r="K329" s="17"/>
      <c r="L329" s="17"/>
      <c r="M329" s="17"/>
      <c r="N329" s="17"/>
      <c r="O329" s="17"/>
      <c r="P329" s="18"/>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3">
      <c r="B330" s="11"/>
      <c r="C330" s="21"/>
      <c r="D330" s="19"/>
      <c r="E330" s="19"/>
      <c r="F330" s="16"/>
      <c r="G330" s="16"/>
      <c r="H330" s="16"/>
      <c r="I330" s="16"/>
      <c r="J330" s="16"/>
      <c r="K330" s="16"/>
      <c r="L330" s="16"/>
      <c r="M330" s="16"/>
      <c r="N330" s="16"/>
      <c r="O330" s="35"/>
      <c r="P330" s="19"/>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3">
      <c r="B331" s="11"/>
      <c r="C331" s="9"/>
      <c r="D331" s="18"/>
      <c r="E331" s="18"/>
      <c r="F331" s="17"/>
      <c r="G331" s="17"/>
      <c r="H331" s="17"/>
      <c r="I331" s="16"/>
      <c r="J331" s="17"/>
      <c r="K331" s="17"/>
      <c r="L331" s="17"/>
      <c r="M331" s="17"/>
      <c r="N331" s="17"/>
      <c r="O331" s="17"/>
      <c r="P331" s="18"/>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3">
      <c r="B332" s="11"/>
      <c r="C332" s="21"/>
      <c r="D332" s="19"/>
      <c r="E332" s="19"/>
      <c r="F332" s="16"/>
      <c r="G332" s="16"/>
      <c r="H332" s="16"/>
      <c r="I332" s="16"/>
      <c r="J332" s="16"/>
      <c r="K332" s="16"/>
      <c r="L332" s="16"/>
      <c r="M332" s="16"/>
      <c r="N332" s="16"/>
      <c r="O332" s="35"/>
      <c r="P332" s="19"/>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3">
      <c r="B333" s="11"/>
      <c r="C333" s="9"/>
      <c r="D333" s="18"/>
      <c r="E333" s="18"/>
      <c r="F333" s="17"/>
      <c r="G333" s="17"/>
      <c r="H333" s="17"/>
      <c r="I333" s="16"/>
      <c r="J333" s="17"/>
      <c r="K333" s="17"/>
      <c r="L333" s="17"/>
      <c r="M333" s="17"/>
      <c r="N333" s="17"/>
      <c r="O333" s="17"/>
      <c r="P333" s="18"/>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3">
      <c r="B334" s="11"/>
      <c r="C334" s="21"/>
      <c r="D334" s="19"/>
      <c r="E334" s="19"/>
      <c r="F334" s="16"/>
      <c r="G334" s="16"/>
      <c r="H334" s="16"/>
      <c r="I334" s="16"/>
      <c r="J334" s="16"/>
      <c r="K334" s="16"/>
      <c r="L334" s="16"/>
      <c r="M334" s="16"/>
      <c r="N334" s="16"/>
      <c r="O334" s="35"/>
      <c r="P334" s="19"/>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3">
      <c r="B335" s="11"/>
      <c r="C335" s="9"/>
      <c r="D335" s="18"/>
      <c r="E335" s="18"/>
      <c r="F335" s="17"/>
      <c r="G335" s="17"/>
      <c r="H335" s="17"/>
      <c r="I335" s="16"/>
      <c r="J335" s="17"/>
      <c r="K335" s="17"/>
      <c r="L335" s="17"/>
      <c r="M335" s="17"/>
      <c r="N335" s="17"/>
      <c r="O335" s="17"/>
      <c r="P335" s="18"/>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3">
      <c r="B336" s="11"/>
      <c r="C336" s="21"/>
      <c r="D336" s="19"/>
      <c r="E336" s="19"/>
      <c r="F336" s="16"/>
      <c r="G336" s="16"/>
      <c r="H336" s="16"/>
      <c r="I336" s="16"/>
      <c r="J336" s="16"/>
      <c r="K336" s="16"/>
      <c r="L336" s="16"/>
      <c r="M336" s="16"/>
      <c r="N336" s="16"/>
      <c r="O336" s="35"/>
      <c r="P336" s="19"/>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3">
      <c r="B337" s="11"/>
      <c r="C337" s="9"/>
      <c r="D337" s="18"/>
      <c r="E337" s="18"/>
      <c r="F337" s="17"/>
      <c r="G337" s="17"/>
      <c r="H337" s="17"/>
      <c r="I337" s="16"/>
      <c r="J337" s="17"/>
      <c r="K337" s="17"/>
      <c r="L337" s="17"/>
      <c r="M337" s="17"/>
      <c r="N337" s="17"/>
      <c r="O337" s="17"/>
      <c r="P337" s="18"/>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3">
      <c r="B338" s="11"/>
      <c r="C338" s="21"/>
      <c r="D338" s="19"/>
      <c r="E338" s="19"/>
      <c r="F338" s="16"/>
      <c r="G338" s="16"/>
      <c r="H338" s="16"/>
      <c r="I338" s="16"/>
      <c r="J338" s="16"/>
      <c r="K338" s="16"/>
      <c r="L338" s="16"/>
      <c r="M338" s="16"/>
      <c r="N338" s="16"/>
      <c r="O338" s="35"/>
      <c r="P338" s="19"/>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3">
      <c r="B339" s="11"/>
      <c r="C339" s="9"/>
      <c r="D339" s="18"/>
      <c r="E339" s="18"/>
      <c r="F339" s="17"/>
      <c r="G339" s="17"/>
      <c r="H339" s="17"/>
      <c r="I339" s="16"/>
      <c r="J339" s="17"/>
      <c r="K339" s="17"/>
      <c r="L339" s="17"/>
      <c r="M339" s="17"/>
      <c r="N339" s="17"/>
      <c r="O339" s="17"/>
      <c r="P339" s="18"/>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3">
      <c r="B340" s="11"/>
      <c r="C340" s="21"/>
      <c r="D340" s="19"/>
      <c r="E340" s="19"/>
      <c r="F340" s="16"/>
      <c r="G340" s="16"/>
      <c r="H340" s="16"/>
      <c r="I340" s="16"/>
      <c r="J340" s="16"/>
      <c r="K340" s="16"/>
      <c r="L340" s="16"/>
      <c r="M340" s="16"/>
      <c r="N340" s="16"/>
      <c r="O340" s="35"/>
      <c r="P340" s="19"/>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3">
      <c r="B341" s="11"/>
      <c r="C341" s="9"/>
      <c r="D341" s="18"/>
      <c r="E341" s="18"/>
      <c r="F341" s="17"/>
      <c r="G341" s="17"/>
      <c r="H341" s="17"/>
      <c r="I341" s="16"/>
      <c r="J341" s="17"/>
      <c r="K341" s="17"/>
      <c r="L341" s="17"/>
      <c r="M341" s="17"/>
      <c r="N341" s="17"/>
      <c r="O341" s="17"/>
      <c r="P341" s="18"/>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3">
      <c r="B342" s="11"/>
      <c r="C342" s="21"/>
      <c r="D342" s="19"/>
      <c r="E342" s="19"/>
      <c r="F342" s="16"/>
      <c r="G342" s="16"/>
      <c r="H342" s="16"/>
      <c r="I342" s="16"/>
      <c r="J342" s="16"/>
      <c r="K342" s="16"/>
      <c r="L342" s="16"/>
      <c r="M342" s="16"/>
      <c r="N342" s="16"/>
      <c r="O342" s="35"/>
      <c r="P342" s="19"/>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3">
      <c r="B343" s="11"/>
      <c r="C343" s="9"/>
      <c r="D343" s="18"/>
      <c r="E343" s="18"/>
      <c r="F343" s="17"/>
      <c r="G343" s="17"/>
      <c r="H343" s="17"/>
      <c r="I343" s="16"/>
      <c r="J343" s="17"/>
      <c r="K343" s="17"/>
      <c r="L343" s="17"/>
      <c r="M343" s="17"/>
      <c r="N343" s="17"/>
      <c r="O343" s="17"/>
      <c r="P343" s="18"/>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3">
      <c r="B344" s="11"/>
      <c r="C344" s="21"/>
      <c r="D344" s="19"/>
      <c r="E344" s="19"/>
      <c r="F344" s="16"/>
      <c r="G344" s="16"/>
      <c r="H344" s="16"/>
      <c r="I344" s="16"/>
      <c r="J344" s="16"/>
      <c r="K344" s="16"/>
      <c r="L344" s="16"/>
      <c r="M344" s="16"/>
      <c r="N344" s="16"/>
      <c r="O344" s="35"/>
      <c r="P344" s="19"/>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3">
      <c r="B345" s="11"/>
      <c r="C345" s="9"/>
      <c r="D345" s="18"/>
      <c r="E345" s="18"/>
      <c r="F345" s="17"/>
      <c r="G345" s="17"/>
      <c r="H345" s="17"/>
      <c r="I345" s="16"/>
      <c r="J345" s="17"/>
      <c r="K345" s="17"/>
      <c r="L345" s="17"/>
      <c r="M345" s="17"/>
      <c r="N345" s="17"/>
      <c r="O345" s="17"/>
      <c r="P345" s="18"/>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3">
      <c r="B346" s="11"/>
      <c r="C346" s="21"/>
      <c r="D346" s="19"/>
      <c r="E346" s="19"/>
      <c r="F346" s="16"/>
      <c r="G346" s="16"/>
      <c r="H346" s="16"/>
      <c r="I346" s="16"/>
      <c r="J346" s="16"/>
      <c r="K346" s="16"/>
      <c r="L346" s="16"/>
      <c r="M346" s="16"/>
      <c r="N346" s="16"/>
      <c r="O346" s="35"/>
      <c r="P346" s="19"/>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3">
      <c r="B347" s="11"/>
      <c r="C347" s="9"/>
      <c r="D347" s="18"/>
      <c r="E347" s="18"/>
      <c r="F347" s="17"/>
      <c r="G347" s="17"/>
      <c r="H347" s="17"/>
      <c r="I347" s="16"/>
      <c r="J347" s="17"/>
      <c r="K347" s="17"/>
      <c r="L347" s="17"/>
      <c r="M347" s="17"/>
      <c r="N347" s="17"/>
      <c r="O347" s="17"/>
      <c r="P347" s="18"/>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3">
      <c r="B348" s="11"/>
      <c r="C348" s="21"/>
      <c r="D348" s="19"/>
      <c r="E348" s="19"/>
      <c r="F348" s="16"/>
      <c r="G348" s="16"/>
      <c r="H348" s="16"/>
      <c r="I348" s="16"/>
      <c r="J348" s="16"/>
      <c r="K348" s="16"/>
      <c r="L348" s="16"/>
      <c r="M348" s="16"/>
      <c r="N348" s="16"/>
      <c r="O348" s="35"/>
      <c r="P348" s="19"/>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3">
      <c r="B349" s="11"/>
      <c r="C349" s="9"/>
      <c r="D349" s="18"/>
      <c r="E349" s="18"/>
      <c r="F349" s="17"/>
      <c r="G349" s="17"/>
      <c r="H349" s="17"/>
      <c r="I349" s="16"/>
      <c r="J349" s="17"/>
      <c r="K349" s="17"/>
      <c r="L349" s="17"/>
      <c r="M349" s="17"/>
      <c r="N349" s="17"/>
      <c r="O349" s="17"/>
      <c r="P349" s="18"/>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x14ac:dyDescent="0.3">
      <c r="B350" s="11"/>
      <c r="C350" s="21"/>
      <c r="D350" s="19"/>
      <c r="E350" s="19"/>
      <c r="F350" s="16"/>
      <c r="G350" s="16"/>
      <c r="H350" s="16"/>
      <c r="I350" s="16"/>
      <c r="J350" s="16"/>
      <c r="K350" s="16"/>
      <c r="L350" s="16"/>
      <c r="M350" s="16"/>
      <c r="N350" s="16"/>
      <c r="O350" s="35"/>
      <c r="P350" s="19"/>
      <c r="Q350" s="15"/>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ht="14.4" x14ac:dyDescent="0.3">
      <c r="B351" s="11"/>
      <c r="C351" s="1"/>
      <c r="D351" s="1"/>
      <c r="E351" s="1"/>
      <c r="F351" s="1"/>
      <c r="G351" s="1"/>
      <c r="H351" s="1"/>
      <c r="I351" s="1"/>
      <c r="J351" s="1"/>
      <c r="K351" s="1"/>
      <c r="L351" s="1"/>
      <c r="M351" s="1"/>
      <c r="N351" s="1"/>
      <c r="O351" s="20"/>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ht="14.4" x14ac:dyDescent="0.3">
      <c r="B352" s="11"/>
      <c r="C352" s="1"/>
      <c r="D352" s="1"/>
      <c r="E352" s="1"/>
      <c r="F352" s="1"/>
      <c r="G352" s="1"/>
      <c r="H352" s="1"/>
      <c r="I352" s="1"/>
      <c r="J352" s="1"/>
      <c r="K352" s="1"/>
      <c r="L352" s="1"/>
      <c r="M352" s="1"/>
      <c r="N352" s="1"/>
      <c r="O352" s="20"/>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ht="14.4" x14ac:dyDescent="0.3">
      <c r="B353" s="11"/>
      <c r="C353" s="1"/>
      <c r="D353" s="1"/>
      <c r="E353" s="1"/>
      <c r="F353" s="1"/>
      <c r="G353" s="1"/>
      <c r="H353" s="1"/>
      <c r="I353" s="1"/>
      <c r="J353" s="1"/>
      <c r="K353" s="1"/>
      <c r="L353" s="1"/>
      <c r="M353" s="1"/>
      <c r="N353" s="1"/>
      <c r="O353" s="20"/>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ht="14.4" x14ac:dyDescent="0.3">
      <c r="B354" s="11"/>
      <c r="C354" s="1"/>
      <c r="D354" s="1"/>
      <c r="E354" s="1"/>
      <c r="F354" s="1"/>
      <c r="G354" s="1"/>
      <c r="H354" s="1"/>
      <c r="I354" s="1"/>
      <c r="J354" s="1"/>
      <c r="K354" s="1"/>
      <c r="L354" s="1"/>
      <c r="M354" s="1"/>
      <c r="N354" s="1"/>
      <c r="O354" s="20"/>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ht="14.4" x14ac:dyDescent="0.3">
      <c r="B355" s="11"/>
      <c r="C355" s="1"/>
      <c r="D355" s="1"/>
      <c r="E355" s="1"/>
      <c r="F355" s="1"/>
      <c r="G355" s="1"/>
      <c r="H355" s="1"/>
      <c r="I355" s="1"/>
      <c r="J355" s="1"/>
      <c r="K355" s="1"/>
      <c r="L355" s="1"/>
      <c r="M355" s="1"/>
      <c r="N355" s="1"/>
      <c r="O355" s="20"/>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ht="14.4" x14ac:dyDescent="0.3">
      <c r="B356" s="11"/>
      <c r="C356" s="1"/>
      <c r="D356" s="1"/>
      <c r="E356" s="1"/>
      <c r="F356" s="1"/>
      <c r="G356" s="1"/>
      <c r="H356" s="1"/>
      <c r="I356" s="1"/>
      <c r="J356" s="1"/>
      <c r="K356" s="1"/>
      <c r="L356" s="1"/>
      <c r="M356" s="1"/>
      <c r="N356" s="1"/>
      <c r="O356" s="20"/>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ht="14.4" x14ac:dyDescent="0.3">
      <c r="B357" s="11"/>
      <c r="C357" s="1"/>
      <c r="D357" s="1"/>
      <c r="E357" s="1"/>
      <c r="F357" s="1"/>
      <c r="G357" s="1"/>
      <c r="H357" s="1"/>
      <c r="I357" s="1"/>
      <c r="J357" s="1"/>
      <c r="K357" s="1"/>
      <c r="L357" s="1"/>
      <c r="M357" s="1"/>
      <c r="N357" s="1"/>
      <c r="O357" s="20"/>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ht="14.4" x14ac:dyDescent="0.3">
      <c r="B358" s="11"/>
      <c r="C358" s="1"/>
      <c r="D358" s="1"/>
      <c r="E358" s="1"/>
      <c r="F358" s="1"/>
      <c r="G358" s="1"/>
      <c r="H358" s="1"/>
      <c r="I358" s="1"/>
      <c r="J358" s="1"/>
      <c r="K358" s="1"/>
      <c r="L358" s="1"/>
      <c r="M358" s="1"/>
      <c r="N358" s="1"/>
      <c r="O358" s="20"/>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3">
      <c r="B359" s="11"/>
      <c r="C359" s="1"/>
      <c r="D359" s="1"/>
      <c r="E359" s="1"/>
      <c r="F359" s="1"/>
      <c r="G359" s="1"/>
      <c r="H359" s="1"/>
      <c r="I359" s="1"/>
      <c r="J359" s="1"/>
      <c r="K359" s="1"/>
      <c r="L359" s="1"/>
      <c r="M359" s="1"/>
      <c r="N359" s="1"/>
      <c r="O359" s="20"/>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3">
      <c r="B360" s="11"/>
      <c r="C360" s="1"/>
      <c r="D360" s="1"/>
      <c r="E360" s="1"/>
      <c r="F360" s="1"/>
      <c r="G360" s="1"/>
      <c r="H360" s="1"/>
      <c r="I360" s="1"/>
      <c r="J360" s="1"/>
      <c r="K360" s="1"/>
      <c r="L360" s="1"/>
      <c r="M360" s="1"/>
      <c r="N360" s="1"/>
      <c r="O360" s="20"/>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3">
      <c r="B361" s="11"/>
      <c r="C361" s="1"/>
      <c r="D361" s="1"/>
      <c r="E361" s="1"/>
      <c r="F361" s="1"/>
      <c r="G361" s="1"/>
      <c r="H361" s="1"/>
      <c r="I361" s="1"/>
      <c r="J361" s="1"/>
      <c r="K361" s="1"/>
      <c r="L361" s="1"/>
      <c r="M361" s="1"/>
      <c r="N361" s="1"/>
      <c r="O361" s="20"/>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3">
      <c r="B362" s="11"/>
      <c r="C362" s="1"/>
      <c r="D362" s="1"/>
      <c r="E362" s="1"/>
      <c r="F362" s="1"/>
      <c r="G362" s="1"/>
      <c r="H362" s="1"/>
      <c r="I362" s="1"/>
      <c r="J362" s="1"/>
      <c r="K362" s="1"/>
      <c r="L362" s="1"/>
      <c r="M362" s="1"/>
      <c r="N362" s="1"/>
      <c r="O362" s="20"/>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3">
      <c r="B363" s="11"/>
      <c r="C363" s="1"/>
      <c r="D363" s="1"/>
      <c r="E363" s="1"/>
      <c r="F363" s="1"/>
      <c r="G363" s="1"/>
      <c r="H363" s="1"/>
      <c r="I363" s="1"/>
      <c r="J363" s="1"/>
      <c r="K363" s="1"/>
      <c r="L363" s="1"/>
      <c r="M363" s="1"/>
      <c r="N363" s="1"/>
      <c r="O363" s="20"/>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3">
      <c r="B364" s="11"/>
      <c r="C364" s="1"/>
      <c r="D364" s="1"/>
      <c r="E364" s="1"/>
      <c r="F364" s="1"/>
      <c r="G364" s="1"/>
      <c r="H364" s="1"/>
      <c r="I364" s="1"/>
      <c r="J364" s="1"/>
      <c r="K364" s="1"/>
      <c r="L364" s="1"/>
      <c r="M364" s="1"/>
      <c r="N364" s="1"/>
      <c r="O364" s="20"/>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3">
      <c r="B365" s="11"/>
      <c r="C365" s="1"/>
      <c r="D365" s="1"/>
      <c r="E365" s="1"/>
      <c r="F365" s="1"/>
      <c r="G365" s="1"/>
      <c r="H365" s="1"/>
      <c r="I365" s="1"/>
      <c r="J365" s="1"/>
      <c r="K365" s="1"/>
      <c r="L365" s="1"/>
      <c r="M365" s="1"/>
      <c r="N365" s="1"/>
      <c r="O365" s="20"/>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3">
      <c r="B366" s="11"/>
      <c r="C366" s="1"/>
      <c r="D366" s="1"/>
      <c r="E366" s="1"/>
      <c r="F366" s="1"/>
      <c r="G366" s="1"/>
      <c r="H366" s="1"/>
      <c r="I366" s="1"/>
      <c r="J366" s="1"/>
      <c r="K366" s="1"/>
      <c r="L366" s="1"/>
      <c r="M366" s="1"/>
      <c r="N366" s="1"/>
      <c r="O366" s="20"/>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3">
      <c r="B367" s="11"/>
      <c r="C367" s="1"/>
      <c r="D367" s="1"/>
      <c r="E367" s="1"/>
      <c r="F367" s="1"/>
      <c r="G367" s="1"/>
      <c r="H367" s="1"/>
      <c r="I367" s="1"/>
      <c r="J367" s="1"/>
      <c r="K367" s="1"/>
      <c r="L367" s="1"/>
      <c r="M367" s="1"/>
      <c r="N367" s="1"/>
      <c r="O367" s="20"/>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3">
      <c r="B368" s="11"/>
      <c r="C368" s="1"/>
      <c r="D368" s="1"/>
      <c r="E368" s="1"/>
      <c r="F368" s="1"/>
      <c r="G368" s="1"/>
      <c r="H368" s="1"/>
      <c r="I368" s="1"/>
      <c r="J368" s="1"/>
      <c r="K368" s="1"/>
      <c r="L368" s="1"/>
      <c r="M368" s="1"/>
      <c r="N368" s="1"/>
      <c r="O368" s="20"/>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3">
      <c r="B369" s="11"/>
      <c r="C369" s="1"/>
      <c r="D369" s="1"/>
      <c r="E369" s="1"/>
      <c r="F369" s="1"/>
      <c r="G369" s="1"/>
      <c r="H369" s="1"/>
      <c r="I369" s="1"/>
      <c r="J369" s="1"/>
      <c r="K369" s="1"/>
      <c r="L369" s="1"/>
      <c r="M369" s="1"/>
      <c r="N369" s="1"/>
      <c r="O369" s="20"/>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3">
      <c r="B370" s="11"/>
      <c r="C370" s="1"/>
      <c r="D370" s="1"/>
      <c r="E370" s="1"/>
      <c r="F370" s="1"/>
      <c r="G370" s="1"/>
      <c r="H370" s="1"/>
      <c r="I370" s="1"/>
      <c r="J370" s="1"/>
      <c r="K370" s="1"/>
      <c r="L370" s="1"/>
      <c r="M370" s="1"/>
      <c r="N370" s="1"/>
      <c r="O370" s="20"/>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3">
      <c r="B371" s="11"/>
      <c r="C371" s="1"/>
      <c r="D371" s="1"/>
      <c r="E371" s="1"/>
      <c r="F371" s="1"/>
      <c r="G371" s="1"/>
      <c r="H371" s="1"/>
      <c r="I371" s="1"/>
      <c r="J371" s="1"/>
      <c r="K371" s="1"/>
      <c r="L371" s="1"/>
      <c r="M371" s="1"/>
      <c r="N371" s="1"/>
      <c r="O371" s="20"/>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3">
      <c r="B372" s="11"/>
      <c r="C372" s="1"/>
      <c r="D372" s="1"/>
      <c r="E372" s="1"/>
      <c r="F372" s="1"/>
      <c r="G372" s="1"/>
      <c r="H372" s="1"/>
      <c r="I372" s="1"/>
      <c r="J372" s="1"/>
      <c r="K372" s="1"/>
      <c r="L372" s="1"/>
      <c r="M372" s="1"/>
      <c r="N372" s="1"/>
      <c r="O372" s="20"/>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3">
      <c r="B373" s="11"/>
      <c r="C373" s="1"/>
      <c r="D373" s="1"/>
      <c r="E373" s="1"/>
      <c r="F373" s="1"/>
      <c r="G373" s="1"/>
      <c r="H373" s="1"/>
      <c r="I373" s="1"/>
      <c r="J373" s="1"/>
      <c r="K373" s="1"/>
      <c r="L373" s="1"/>
      <c r="M373" s="1"/>
      <c r="N373" s="1"/>
      <c r="O373" s="20"/>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3">
      <c r="B374" s="11"/>
      <c r="C374" s="1"/>
      <c r="D374" s="1"/>
      <c r="E374" s="1"/>
      <c r="F374" s="1"/>
      <c r="G374" s="1"/>
      <c r="H374" s="1"/>
      <c r="I374" s="1"/>
      <c r="J374" s="1"/>
      <c r="K374" s="1"/>
      <c r="L374" s="1"/>
      <c r="M374" s="1"/>
      <c r="N374" s="1"/>
      <c r="O374" s="20"/>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3">
      <c r="B375" s="11"/>
      <c r="C375" s="1"/>
      <c r="D375" s="1"/>
      <c r="E375" s="1"/>
      <c r="F375" s="1"/>
      <c r="G375" s="1"/>
      <c r="H375" s="1"/>
      <c r="I375" s="1"/>
      <c r="J375" s="1"/>
      <c r="K375" s="1"/>
      <c r="L375" s="1"/>
      <c r="M375" s="1"/>
      <c r="N375" s="1"/>
      <c r="O375" s="20"/>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3">
      <c r="B376" s="11"/>
      <c r="C376" s="1"/>
      <c r="D376" s="1"/>
      <c r="E376" s="1"/>
      <c r="F376" s="1"/>
      <c r="G376" s="1"/>
      <c r="H376" s="1"/>
      <c r="I376" s="1"/>
      <c r="J376" s="1"/>
      <c r="K376" s="1"/>
      <c r="L376" s="1"/>
      <c r="M376" s="1"/>
      <c r="N376" s="1"/>
      <c r="O376" s="20"/>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3">
      <c r="B377" s="11"/>
      <c r="C377" s="1"/>
      <c r="D377" s="1"/>
      <c r="E377" s="1"/>
      <c r="F377" s="1"/>
      <c r="G377" s="1"/>
      <c r="H377" s="1"/>
      <c r="I377" s="1"/>
      <c r="J377" s="1"/>
      <c r="K377" s="1"/>
      <c r="L377" s="1"/>
      <c r="M377" s="1"/>
      <c r="N377" s="1"/>
      <c r="O377" s="20"/>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3">
      <c r="B378" s="11"/>
      <c r="C378" s="1"/>
      <c r="D378" s="1"/>
      <c r="E378" s="1"/>
      <c r="F378" s="1"/>
      <c r="G378" s="1"/>
      <c r="H378" s="1"/>
      <c r="I378" s="1"/>
      <c r="J378" s="1"/>
      <c r="K378" s="1"/>
      <c r="L378" s="1"/>
      <c r="M378" s="1"/>
      <c r="N378" s="1"/>
      <c r="O378" s="20"/>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3">
      <c r="B379" s="11"/>
      <c r="C379" s="1"/>
      <c r="D379" s="1"/>
      <c r="E379" s="1"/>
      <c r="F379" s="1"/>
      <c r="G379" s="1"/>
      <c r="H379" s="1"/>
      <c r="I379" s="1"/>
      <c r="J379" s="1"/>
      <c r="K379" s="1"/>
      <c r="L379" s="1"/>
      <c r="M379" s="1"/>
      <c r="N379" s="1"/>
      <c r="O379" s="20"/>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3">
      <c r="B380" s="11"/>
      <c r="C380" s="1"/>
      <c r="D380" s="1"/>
      <c r="E380" s="1"/>
      <c r="F380" s="1"/>
      <c r="G380" s="1"/>
      <c r="H380" s="1"/>
      <c r="I380" s="1"/>
      <c r="J380" s="1"/>
      <c r="K380" s="1"/>
      <c r="L380" s="1"/>
      <c r="M380" s="1"/>
      <c r="N380" s="1"/>
      <c r="O380" s="20"/>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3">
      <c r="B381" s="11"/>
      <c r="C381" s="1"/>
      <c r="D381" s="1"/>
      <c r="E381" s="1"/>
      <c r="F381" s="1"/>
      <c r="G381" s="1"/>
      <c r="H381" s="1"/>
      <c r="I381" s="1"/>
      <c r="J381" s="1"/>
      <c r="K381" s="1"/>
      <c r="L381" s="1"/>
      <c r="M381" s="1"/>
      <c r="N381" s="1"/>
      <c r="O381" s="20"/>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3">
      <c r="B382" s="11"/>
      <c r="C382" s="1"/>
      <c r="D382" s="1"/>
      <c r="E382" s="1"/>
      <c r="F382" s="1"/>
      <c r="G382" s="1"/>
      <c r="H382" s="1"/>
      <c r="I382" s="1"/>
      <c r="J382" s="1"/>
      <c r="K382" s="1"/>
      <c r="L382" s="1"/>
      <c r="M382" s="1"/>
      <c r="N382" s="1"/>
      <c r="O382" s="20"/>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3">
      <c r="B383" s="11"/>
      <c r="C383" s="1"/>
      <c r="D383" s="1"/>
      <c r="E383" s="1"/>
      <c r="F383" s="1"/>
      <c r="G383" s="1"/>
      <c r="H383" s="1"/>
      <c r="I383" s="1"/>
      <c r="J383" s="1"/>
      <c r="K383" s="1"/>
      <c r="L383" s="1"/>
      <c r="M383" s="1"/>
      <c r="N383" s="1"/>
      <c r="O383" s="20"/>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3">
      <c r="B384" s="11"/>
      <c r="C384" s="1"/>
      <c r="D384" s="1"/>
      <c r="E384" s="1"/>
      <c r="F384" s="1"/>
      <c r="G384" s="1"/>
      <c r="H384" s="1"/>
      <c r="I384" s="1"/>
      <c r="J384" s="1"/>
      <c r="K384" s="1"/>
      <c r="L384" s="1"/>
      <c r="M384" s="1"/>
      <c r="N384" s="1"/>
      <c r="O384" s="20"/>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3">
      <c r="B385" s="11"/>
      <c r="C385" s="1"/>
      <c r="D385" s="1"/>
      <c r="E385" s="1"/>
      <c r="F385" s="1"/>
      <c r="G385" s="1"/>
      <c r="H385" s="1"/>
      <c r="I385" s="1"/>
      <c r="J385" s="1"/>
      <c r="K385" s="1"/>
      <c r="L385" s="1"/>
      <c r="M385" s="1"/>
      <c r="N385" s="1"/>
      <c r="O385" s="20"/>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3">
      <c r="B386" s="11"/>
      <c r="C386" s="1"/>
      <c r="D386" s="1"/>
      <c r="E386" s="1"/>
      <c r="F386" s="1"/>
      <c r="G386" s="1"/>
      <c r="H386" s="1"/>
      <c r="I386" s="1"/>
      <c r="J386" s="1"/>
      <c r="K386" s="1"/>
      <c r="L386" s="1"/>
      <c r="M386" s="1"/>
      <c r="N386" s="1"/>
      <c r="O386" s="20"/>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3">
      <c r="B387" s="11"/>
      <c r="C387" s="1"/>
      <c r="D387" s="1"/>
      <c r="E387" s="1"/>
      <c r="F387" s="1"/>
      <c r="G387" s="1"/>
      <c r="H387" s="1"/>
      <c r="I387" s="1"/>
      <c r="J387" s="1"/>
      <c r="K387" s="1"/>
      <c r="L387" s="1"/>
      <c r="M387" s="1"/>
      <c r="N387" s="1"/>
      <c r="O387" s="20"/>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3">
      <c r="B388" s="11"/>
      <c r="C388" s="1"/>
      <c r="D388" s="1"/>
      <c r="E388" s="1"/>
      <c r="F388" s="1"/>
      <c r="G388" s="1"/>
      <c r="H388" s="1"/>
      <c r="I388" s="1"/>
      <c r="J388" s="1"/>
      <c r="K388" s="1"/>
      <c r="L388" s="1"/>
      <c r="M388" s="1"/>
      <c r="N388" s="1"/>
      <c r="O388" s="20"/>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3">
      <c r="B389" s="11"/>
      <c r="C389" s="1"/>
      <c r="D389" s="1"/>
      <c r="E389" s="1"/>
      <c r="F389" s="1"/>
      <c r="G389" s="1"/>
      <c r="H389" s="1"/>
      <c r="I389" s="1"/>
      <c r="J389" s="1"/>
      <c r="K389" s="1"/>
      <c r="L389" s="1"/>
      <c r="M389" s="1"/>
      <c r="N389" s="1"/>
      <c r="O389" s="20"/>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3">
      <c r="B390" s="11"/>
      <c r="C390" s="1"/>
      <c r="D390" s="1"/>
      <c r="E390" s="1"/>
      <c r="F390" s="1"/>
      <c r="G390" s="1"/>
      <c r="H390" s="1"/>
      <c r="I390" s="1"/>
      <c r="J390" s="1"/>
      <c r="K390" s="1"/>
      <c r="L390" s="1"/>
      <c r="M390" s="1"/>
      <c r="N390" s="1"/>
      <c r="O390" s="20"/>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3">
      <c r="B391" s="11"/>
      <c r="C391" s="1"/>
      <c r="D391" s="1"/>
      <c r="E391" s="1"/>
      <c r="F391" s="1"/>
      <c r="G391" s="1"/>
      <c r="H391" s="1"/>
      <c r="I391" s="1"/>
      <c r="J391" s="1"/>
      <c r="K391" s="1"/>
      <c r="L391" s="1"/>
      <c r="M391" s="1"/>
      <c r="N391" s="1"/>
      <c r="O391" s="20"/>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3">
      <c r="B392" s="11"/>
      <c r="C392" s="1"/>
      <c r="D392" s="1"/>
      <c r="E392" s="1"/>
      <c r="F392" s="1"/>
      <c r="G392" s="1"/>
      <c r="H392" s="1"/>
      <c r="I392" s="1"/>
      <c r="J392" s="1"/>
      <c r="K392" s="1"/>
      <c r="L392" s="1"/>
      <c r="M392" s="1"/>
      <c r="N392" s="1"/>
      <c r="O392" s="20"/>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3">
      <c r="B393" s="11"/>
      <c r="C393" s="1"/>
      <c r="D393" s="1"/>
      <c r="E393" s="1"/>
      <c r="F393" s="1"/>
      <c r="G393" s="1"/>
      <c r="H393" s="1"/>
      <c r="I393" s="1"/>
      <c r="J393" s="1"/>
      <c r="K393" s="1"/>
      <c r="L393" s="1"/>
      <c r="M393" s="1"/>
      <c r="N393" s="1"/>
      <c r="O393" s="20"/>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3">
      <c r="B394" s="11"/>
      <c r="C394" s="1"/>
      <c r="D394" s="1"/>
      <c r="E394" s="1"/>
      <c r="F394" s="1"/>
      <c r="G394" s="1"/>
      <c r="H394" s="1"/>
      <c r="I394" s="1"/>
      <c r="J394" s="1"/>
      <c r="K394" s="1"/>
      <c r="L394" s="1"/>
      <c r="M394" s="1"/>
      <c r="N394" s="1"/>
      <c r="O394" s="20"/>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6"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2026-04-23T22:21:40Z</cp:lastPrinted>
  <dcterms:created xsi:type="dcterms:W3CDTF">2020-05-21T15:06:06Z</dcterms:created>
  <dcterms:modified xsi:type="dcterms:W3CDTF">2026-04-29T00:02:28Z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1459466941</vt:lpwstr>
  </property>
  <property fmtid="{D5CDD505-2E9C-101B-9397-08002B2CF9AE}" pid="3" name="EcoUpdateMessage">
    <vt:lpwstr>2026/03/31-23:29:01</vt:lpwstr>
  </property>
  <property fmtid="{D5CDD505-2E9C-101B-9397-08002B2CF9AE}" pid="4" name="EcoUpdateStatus">
    <vt:lpwstr>2026-03-31=BRA:St,ME,Fd,TP;USA:St,ME;ARG:St,ME,TP;MEX:St,ME,Fd;CHL:St,ME;PER:St,ME,Fd;SAU:St|2022-10-17=USA:TP|2026-03-30=ARG:Fd;MEX:TP;CHL:Fd;GBR:St,ME;COL:St,ME|2021-11-17=CHL:TP|2014-02-26=VEN:St|2002-11-08=JPN:St|2016-08-18=NNN:St|2026-03-26=COL:Fd|2026-03-04=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