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325" documentId="14_{85E118B2-5CDE-4318-98A1-34915AAD3CFE}" xr6:coauthVersionLast="47" xr6:coauthVersionMax="47" xr10:uidLastSave="{16067B1E-70D0-4C7C-A06C-F04CF9F8386C}"/>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 l="1"/>
  <c r="V4" i="1"/>
  <c r="W7" i="1" l="1"/>
  <c r="V7" i="1"/>
  <c r="Y7" i="1" l="1"/>
  <c r="V8" i="1" s="1"/>
  <c r="W8" i="1" l="1"/>
</calcChain>
</file>

<file path=xl/sharedStrings.xml><?xml version="1.0" encoding="utf-8"?>
<sst xmlns="http://schemas.openxmlformats.org/spreadsheetml/2006/main" count="1146" uniqueCount="831">
  <si>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</si>
  <si>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</si>
  <si>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</si>
  <si>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</si>
  <si>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</si>
  <si>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</si>
  <si>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</si>
  <si>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</si>
  <si>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</si>
  <si>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</si>
  <si>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</si>
  <si>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</si>
  <si>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</si>
  <si>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</si>
  <si>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</si>
  <si>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</si>
  <si>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</si>
  <si>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</si>
  <si>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</si>
  <si>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</si>
  <si>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</si>
  <si>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</si>
  <si>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</si>
  <si>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</si>
  <si>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</si>
  <si>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</si>
  <si>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</si>
  <si>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</si>
  <si>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</si>
  <si>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</si>
  <si>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</si>
  <si>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</si>
  <si>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</si>
  <si>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</si>
  <si>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</si>
  <si>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</si>
  <si>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</si>
  <si>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</si>
  <si>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</si>
  <si>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</si>
  <si>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</si>
  <si>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</si>
  <si>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</si>
  <si>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</si>
  <si>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</si>
  <si>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</si>
  <si>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</si>
  <si>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</si>
  <si>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</si>
  <si>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</si>
  <si>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</si>
  <si>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</si>
  <si>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</si>
  <si>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</si>
  <si>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</si>
  <si>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</si>
  <si>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</si>
  <si>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</si>
  <si>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</si>
  <si>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</si>
  <si>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</si>
  <si>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</si>
  <si>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</si>
  <si>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</si>
  <si>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</si>
  <si>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</si>
  <si>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</si>
  <si>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</si>
  <si>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</si>
  <si>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</si>
  <si>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</si>
  <si>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</si>
  <si>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</si>
  <si>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</si>
  <si>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</si>
  <si>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</si>
  <si>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</si>
  <si>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</si>
  <si>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</si>
  <si>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</si>
  <si>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</si>
  <si>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</si>
  <si>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</si>
  <si>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</si>
  <si>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</si>
  <si>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</si>
  <si>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</si>
  <si>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</si>
  <si>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</si>
  <si>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</si>
  <si>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</si>
  <si>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</si>
  <si>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</si>
  <si>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</si>
  <si>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</si>
  <si>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</si>
  <si>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</si>
  <si>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</si>
  <si>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</si>
  <si>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</si>
  <si>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</si>
  <si>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</si>
  <si>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</si>
  <si>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</si>
  <si>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</si>
  <si>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</si>
  <si>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</si>
  <si>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</si>
  <si>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</si>
  <si>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</si>
  <si>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</si>
  <si>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</si>
  <si>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</si>
  <si>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</si>
  <si>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</si>
  <si>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</si>
  <si>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</si>
  <si>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</si>
  <si>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</si>
  <si>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</si>
  <si>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</si>
  <si>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</si>
  <si>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</si>
  <si>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</si>
  <si>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</si>
  <si>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</si>
  <si>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</si>
  <si>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</si>
  <si>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</si>
  <si>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</si>
  <si>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</si>
  <si>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</si>
  <si>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</si>
  <si>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</si>
  <si>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</si>
  <si>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</si>
  <si>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</si>
  <si>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</si>
  <si>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</si>
  <si>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</si>
  <si>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</si>
  <si>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</si>
  <si>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</si>
  <si>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</si>
  <si>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</si>
  <si>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</si>
  <si>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</si>
  <si>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</si>
  <si>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</si>
  <si>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</si>
  <si>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</si>
  <si>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</si>
  <si>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</si>
  <si>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</si>
  <si>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</si>
  <si>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</si>
  <si>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</si>
  <si>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</si>
  <si>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</si>
  <si>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</si>
  <si>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</si>
  <si>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</si>
  <si>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</si>
  <si>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</si>
  <si>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</si>
  <si>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</si>
  <si>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</si>
  <si>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</si>
  <si>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</si>
  <si>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</si>
  <si>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</si>
  <si>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</si>
  <si>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</si>
  <si>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</si>
  <si>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</si>
  <si>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</si>
  <si>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</si>
  <si>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</si>
  <si>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</si>
  <si>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</si>
  <si>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</si>
  <si>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</si>
  <si>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</si>
  <si>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</si>
  <si>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</si>
  <si>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</si>
  <si>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</si>
  <si>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</si>
  <si>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</si>
  <si>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</si>
  <si>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</si>
  <si>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</si>
  <si>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</si>
  <si>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</si>
  <si>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</si>
  <si>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</si>
  <si>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</si>
  <si>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</si>
  <si>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</si>
  <si>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</si>
  <si>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</si>
  <si>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</si>
  <si>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</si>
  <si>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</si>
  <si>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</si>
  <si>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</si>
  <si>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</si>
  <si>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</si>
  <si>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</si>
  <si>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</si>
  <si>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</si>
  <si>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</si>
  <si>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</si>
  <si>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</si>
  <si>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</si>
  <si>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</si>
  <si>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</si>
  <si>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</si>
  <si>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</si>
  <si>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</si>
  <si>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</si>
  <si>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</si>
  <si>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</si>
  <si>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</si>
  <si>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</si>
  <si>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</si>
  <si>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</si>
  <si>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</si>
  <si>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</si>
  <si>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</si>
  <si>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</si>
  <si>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</si>
  <si>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</si>
  <si>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</si>
  <si>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</si>
  <si>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</si>
  <si>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</si>
  <si>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</si>
  <si>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</si>
  <si>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</si>
  <si>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</si>
  <si>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</si>
  <si>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</si>
  <si>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</si>
  <si>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</si>
  <si>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</si>
  <si>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</si>
  <si>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</si>
  <si>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</si>
  <si>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</si>
  <si>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</si>
  <si>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</si>
  <si>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</si>
  <si>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</si>
  <si>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</si>
  <si>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</si>
  <si>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</si>
  <si>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</si>
  <si>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</si>
  <si>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</si>
  <si>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</si>
  <si>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</si>
  <si>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</si>
  <si>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</si>
  <si>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</si>
  <si>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</si>
  <si>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</si>
  <si>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</si>
  <si>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</si>
  <si>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</si>
  <si>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</si>
  <si>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</si>
  <si>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</si>
  <si>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</si>
  <si>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</si>
  <si>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</si>
  <si>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</si>
  <si>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</si>
  <si>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</si>
  <si>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</si>
  <si>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</si>
  <si>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</si>
  <si>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</si>
  <si>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</si>
  <si>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</si>
  <si>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</si>
  <si>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</si>
  <si>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</si>
  <si>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</si>
  <si>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</si>
  <si>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</si>
  <si>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</si>
  <si>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</si>
  <si>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</si>
  <si>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</si>
  <si>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</si>
  <si>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</si>
  <si>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</si>
  <si>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</si>
  <si>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</si>
  <si>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</si>
  <si>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</si>
  <si>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</si>
  <si>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</si>
  <si>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</si>
  <si>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</si>
  <si>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</si>
  <si>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</si>
  <si>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</si>
  <si>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</si>
  <si>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</si>
  <si>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</si>
  <si>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</si>
  <si>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</si>
  <si>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</si>
  <si>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</si>
  <si>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</si>
  <si>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</si>
  <si>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</si>
  <si>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</si>
  <si>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</si>
  <si>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</si>
  <si>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</si>
  <si>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</si>
  <si>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</si>
  <si>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</si>
  <si>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</si>
  <si>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</si>
  <si>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</si>
  <si>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</si>
  <si>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</si>
  <si>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</si>
  <si>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</si>
  <si>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</si>
  <si>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</si>
  <si>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</si>
  <si>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</si>
  <si>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</si>
  <si>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</si>
  <si>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</si>
  <si>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</si>
  <si>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</si>
  <si>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</si>
  <si>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</si>
  <si>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</si>
  <si>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</si>
  <si>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</si>
  <si>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</si>
  <si>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</si>
  <si>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</si>
  <si>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</si>
  <si>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</si>
  <si>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</si>
  <si>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</si>
  <si>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</si>
  <si>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</si>
  <si>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</si>
  <si>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</si>
  <si>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</si>
  <si>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</si>
  <si>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</si>
  <si>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</si>
  <si>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</si>
  <si>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</si>
  <si>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</si>
  <si>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</si>
  <si>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</si>
  <si>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</si>
  <si>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</si>
  <si>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</si>
  <si>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</si>
  <si>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</si>
  <si>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</si>
  <si>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</si>
  <si>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</si>
  <si>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</si>
  <si>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</si>
  <si>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</si>
  <si>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</si>
  <si>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</si>
  <si>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</si>
  <si>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</si>
  <si>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</si>
  <si>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</si>
  <si>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</si>
  <si>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</si>
  <si>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</si>
  <si>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</si>
  <si>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</si>
  <si>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</si>
  <si>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</si>
  <si>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</si>
  <si>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</si>
  <si>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</si>
  <si>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</si>
  <si>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</si>
  <si>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</si>
  <si>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</si>
  <si>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</si>
  <si>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</si>
  <si>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</si>
  <si>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</si>
  <si>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</si>
  <si>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</si>
  <si>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</si>
  <si>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</si>
  <si>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</si>
  <si>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</si>
  <si>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</si>
  <si>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</si>
  <si>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</si>
  <si>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</si>
  <si>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</si>
  <si>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</si>
  <si>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</si>
  <si>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</si>
  <si>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</si>
  <si>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</si>
  <si>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</si>
  <si>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</si>
  <si>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</si>
  <si>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</si>
  <si>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</si>
  <si>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</si>
  <si>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</si>
  <si>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</si>
  <si>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</si>
  <si>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</si>
  <si>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</si>
  <si>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</si>
  <si>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</si>
  <si>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</si>
  <si>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</si>
  <si>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</si>
  <si>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</si>
  <si>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</si>
  <si>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</si>
  <si>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</si>
  <si>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</si>
  <si>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</si>
  <si>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</si>
  <si>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</si>
  <si>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</si>
  <si>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</si>
  <si>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</si>
  <si>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</si>
  <si>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</si>
  <si>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</si>
  <si>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</si>
  <si>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</si>
  <si>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</si>
  <si>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Profarma</t>
  </si>
  <si>
    <t>PFRM3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</si>
  <si>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</si>
  <si>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</si>
  <si>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</si>
  <si>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</si>
  <si>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</si>
  <si>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</si>
  <si>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</si>
  <si>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</si>
  <si>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</si>
  <si>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</si>
  <si>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</si>
  <si>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</si>
  <si>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</si>
  <si>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</si>
  <si>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</si>
  <si>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</si>
  <si>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</si>
  <si>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</si>
  <si>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</si>
  <si>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</si>
  <si>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</si>
  <si>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</si>
  <si>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</si>
  <si>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</si>
  <si>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Etf BV Spyi</t>
  </si>
  <si>
    <t>SPYI11</t>
  </si>
  <si>
    <t>iShares Silver Trust</t>
  </si>
  <si>
    <t>BSLV39</t>
  </si>
  <si>
    <t>It Now Spxi</t>
  </si>
  <si>
    <t>SPXI11</t>
  </si>
  <si>
    <t>Qualicorp</t>
  </si>
  <si>
    <t>Trend Us Lrg</t>
  </si>
  <si>
    <t>USAL11</t>
  </si>
  <si>
    <t>RaiaDrogasil</t>
  </si>
  <si>
    <t>RCSL3</t>
  </si>
  <si>
    <t>Taurus Armas</t>
  </si>
  <si>
    <t>TASA4</t>
  </si>
  <si>
    <t>Dexxos Par</t>
  </si>
  <si>
    <t>DEXP3</t>
  </si>
  <si>
    <t>Pine</t>
  </si>
  <si>
    <t>BB Etf Dolar</t>
  </si>
  <si>
    <t>DOLA11</t>
  </si>
  <si>
    <t>Positivo Tec</t>
  </si>
  <si>
    <t>Walt Disney Co</t>
  </si>
  <si>
    <t>DISB34</t>
  </si>
  <si>
    <t>Fundo Buena Vista II Fundo de Índice</t>
  </si>
  <si>
    <t>QQQI11</t>
  </si>
  <si>
    <t>Nuibovhighbt</t>
  </si>
  <si>
    <t>HIGH11</t>
  </si>
  <si>
    <t>Trend Us Tec</t>
  </si>
  <si>
    <t>UTEC11</t>
  </si>
  <si>
    <t>Petrorio</t>
  </si>
  <si>
    <t>Log-In</t>
  </si>
  <si>
    <t>LOGN3</t>
  </si>
  <si>
    <t>Nu Rend Ibov</t>
  </si>
  <si>
    <t>NDIV11</t>
  </si>
  <si>
    <t>CMIG3</t>
  </si>
  <si>
    <t>Mercantil</t>
  </si>
  <si>
    <t>BMEB4</t>
  </si>
  <si>
    <t>Paranapanema</t>
  </si>
  <si>
    <t>PMAM3</t>
  </si>
  <si>
    <t>Quero-Quero</t>
  </si>
  <si>
    <t>Walmart Inc</t>
  </si>
  <si>
    <t>WALM34</t>
  </si>
  <si>
    <t>iShares Core S&amp;P 500 Index</t>
  </si>
  <si>
    <t>BIVB39</t>
  </si>
  <si>
    <t>BRAP3</t>
  </si>
  <si>
    <t>QUAL3 está em tendência de alta no curto prazo e acima de 2,82 projetaria de 3,51 a 4,63. Tem suportes em 2,25 e 1,9.</t>
  </si>
  <si>
    <t>Schulz</t>
  </si>
  <si>
    <t>SHUL4</t>
  </si>
  <si>
    <t>CSNA3 está em tendência de alta no curto prazo e acima de 9,87 projetaria de 11,81 a 14,96. Tem suportes em 9,49 e 8,51. O IFR sobrecomprado alerta realizações se perder 9,49.</t>
  </si>
  <si>
    <t>Visa Inc</t>
  </si>
  <si>
    <t>VISA34</t>
  </si>
  <si>
    <t>Ishares Cap5</t>
  </si>
  <si>
    <t>CAPE11</t>
  </si>
  <si>
    <t>CAPE11 está em tendência de alta no curto prazo e acima de 136,56 projetaria de 148,76 a 168,51. Tem suportes em 134,09 e 127,98. O padrão de volume favorece a alta.</t>
  </si>
  <si>
    <t>It Now Ifnc Fundo de Indice</t>
  </si>
  <si>
    <t>FIND11</t>
  </si>
  <si>
    <t>TTEN3 está em tendência de alta no curto prazo e acima de 17,55 projetaria de 20,29 a 24,73. Tem suportes em 16,91 e 15,53.</t>
  </si>
  <si>
    <t>ABCB4 está em tendência de alta no curto prazo e acima de 25,47 projetaria de 28,15 a 32,5. Tem suportes em 24,74 e 23,39.</t>
  </si>
  <si>
    <t>A1MD34 está em tendência de baixa no curto prazo e abaixo de 141,59 projetaria de 117,21 a 92,84. Tem resistências em 149,59  e 198,33.</t>
  </si>
  <si>
    <t>BABA34 está em tendência de baixa no curto prazo e abaixo de 29,77 projetaria de 25,26 a 20,76. Tem resistências em 30,56  e 39,56.</t>
  </si>
  <si>
    <t>ALLD3 está em tendência de alta no curto prazo e acima de 8,5 projetaria de 9,88 a 12,13. Tem suportes em 8,1 e 7,4.</t>
  </si>
  <si>
    <t>ALOS3 está em tendência de alta no curto prazo e acima de 29,77 projetaria de 34,78 a 42,89. Tem suportes em 28,68 e 26,17. O padrão de volume favorece a alta.</t>
  </si>
  <si>
    <t>ALPA4 está em tendência de alta no curto prazo e acima de 12,15 projetaria de 14,68 a 18,79. Tem suportes em 11,78 e 10,51. O padrão de volume favorece a alta. O IFR sobrecomprado alerta realizações se perder 11,78.</t>
  </si>
  <si>
    <t>GOGL34 está em tendência de alta no curto prazo e acima de 148,63 projetaria de 185,59 a 245,39. Tem suportes em 138 e 119,51.</t>
  </si>
  <si>
    <t>ALUP11 está em tendência de baixa no curto prazo e abaixo de 32,35 projetaria de 30,4 a 28,46. Tem resistências em 33  e 36,88.</t>
  </si>
  <si>
    <t>AMZO34 está em tendência de baixa no curto prazo e abaixo de 60,98 projetaria de 57,31 a 53,65. Tem resistências em 62,3  e 69,62.</t>
  </si>
  <si>
    <t>ABEV3 está em tendência de alta no curto prazo e acima de 14,35 projetaria de 16 a 18,67. Tem suportes em 13,8 e 12,97.</t>
  </si>
  <si>
    <t>AMER3 está em tendência de baixa no curto prazo e abaixo de 5,92 projetaria de 4,69 a 3,47. Tem resistências em 6,29  e 8,73.</t>
  </si>
  <si>
    <t>ANIM3 está em tendência de alta no curto prazo e acima de 4,05 projetaria de 4,76 a 5,91. Tem suportes em 3,53 e 3,17.</t>
  </si>
  <si>
    <t>AAPL34 está em tendência de alta no curto prazo e acima de 76,65 projetaria de 86,45 a 102,31. Tem suportes em 74,65 e 69,74.</t>
  </si>
  <si>
    <t>ARML3 está em tendência de alta no curto prazo e acima de 5,09 projetaria de 6,44 a 8,64. Tem suportes em 4,46 e 3,78.</t>
  </si>
  <si>
    <t>Asml Holding Nv</t>
  </si>
  <si>
    <t>ASML34</t>
  </si>
  <si>
    <t>ASML34 está em tendência de alta no curto prazo e acima de 111,84 projetaria de 136,98 a 177,68. Tem suportes em 106 e 93,42.</t>
  </si>
  <si>
    <t>ASAI3 está em tendência de baixa no curto prazo e abaixo de 7,91 projetaria de 6,97 a 6,04. Tem resistências em 8,32  e 10,18.</t>
  </si>
  <si>
    <t>AURA33 está em tendência de alta no curto prazo e acima de 83,5 projetaria de 107,34 a 145,92. Tem suportes em 80,21 e 68,28. O padrão de volume favorece a alta. O IFR sobrecomprado alerta realizações se perder 80,21.</t>
  </si>
  <si>
    <t>AURE3 está em tendência de alta no curto prazo e acima de 12,99 projetaria de 15,16 a 18,68. Tem suportes em 12,16 e 11,07.</t>
  </si>
  <si>
    <t>AXIA3 está em tendência de alta no curto prazo e acima de 67,84 projetaria de 85,06 a 112,93. Tem suportes em 63,04 e 54,42.</t>
  </si>
  <si>
    <t>AXIA6 está em tendência de alta no curto prazo e acima de 71,5 projetaria de 88,9 a 117,06. Tem suportes em 66,45 e 57,74.</t>
  </si>
  <si>
    <t>Azevedo</t>
  </si>
  <si>
    <t>AZEV4</t>
  </si>
  <si>
    <t>AZEV4 está em tendência de baixa no curto prazo e abaixo de 0,23 projetaria de 0,08 a -0,06. Tem resistências em 0,26  e 0,55.</t>
  </si>
  <si>
    <t>AZUL4 está em tendência de alta no curto prazo e acima de 1,92 projetaria de 2,76 a 4,13. Tem suportes em 1,04 e 0,61.</t>
  </si>
  <si>
    <t>AZZA3 está em tendência de baixa no curto prazo e abaixo de 24,7 projetaria de 21,04 a 17,39. Tem resistências em 25,8  e 33,1.</t>
  </si>
  <si>
    <t>B3SA3 está em tendência de baixa no curto prazo e abaixo de 14,23 projetaria de 13,25 a 12,27. Tem resistências em 14,66  e 16,61.</t>
  </si>
  <si>
    <t>Baidu, Inc.</t>
  </si>
  <si>
    <t>BIDU34</t>
  </si>
  <si>
    <t>BIDU34 está em tendência de alta no curto prazo e acima de 56,69 projetaria de 71,34 a 95,06. Tem suportes em 48,15 e 40,82.</t>
  </si>
  <si>
    <t>BMGB4 está em tendência de alta no curto prazo e acima de 4,59 projetaria de 5,35 a 6,59. Tem suportes em 4,39 e 4. O padrão de volume favorece a alta.</t>
  </si>
  <si>
    <t>BPAN4 está em tendência de alta no curto prazo e acima de 12,12 projetaria de 15,17 a 20,12. Tem suportes em 11,61 e 10,08.</t>
  </si>
  <si>
    <t>BRSR6 está em tendência de alta no curto prazo e acima de 15,1 projetaria de 17,95 a 22,58. Tem suportes em 14,9 e 13,47.</t>
  </si>
  <si>
    <t>BBSE3 está em tendência de alta no curto prazo e acima de 35,66 projetaria de 38,21 a 42,34. Tem suportes em 35,26 e 33,98.</t>
  </si>
  <si>
    <t>BMOB3 está em tendência de alta no curto prazo e acima de 25,84 projetaria de 30,63 a 38,4. Tem suportes em 23,96 e 21,56.</t>
  </si>
  <si>
    <t>BERK34 está em tendência de alta no curto prazo e acima de 138,72 projetaria de 146,66 a 159,51. Tem suportes em 133,3 e 129,32.</t>
  </si>
  <si>
    <t>BLAU3 está em tendência de alta no curto prazo e acima de 14,13 projetaria de 15,66 a 18,14. Tem suportes em 13,17 e 12,4.</t>
  </si>
  <si>
    <t>SOJA3 está em tendência de alta no curto prazo e acima de 11,36 projetaria de 13,13 a 16,01. Tem suportes em 8,92 e 8,03.</t>
  </si>
  <si>
    <t>BRBI11 está em tendência de baixa no curto prazo e abaixo de 18,94 projetaria de 16,96 a 14,98. Tem resistências em 19,3  e 23,25.</t>
  </si>
  <si>
    <t>BBDC3 está em tendência de baixa no curto prazo e abaixo de 15,82 projetaria de 14,65 a 13,48. Tem resistências em 16,03  e 18,36.</t>
  </si>
  <si>
    <t>BBDC4 está em tendência de baixa no curto prazo e abaixo de 18,52 projetaria de 17,12 a 15,72. Tem resistências em 18,78  e 21,57.</t>
  </si>
  <si>
    <t>BRAP3 está em tendência de alta no curto prazo e acima de 18,6 projetaria de 21,51 a 26,21. Tem suportes em 18,29 e 16,83. O padrão de volume favorece a alta. O IFR sobrecomprado alerta realizações se perder 18,29.</t>
  </si>
  <si>
    <t>BRAP4 está em tendência de alta no curto prazo e acima de 20,95 projetaria de 24,62 a 30,57. Tem suportes em 20,63 e 18,79. O padrão de volume favorece a alta. O IFR sobrecomprado alerta realizações se perder 20,63.</t>
  </si>
  <si>
    <t>BBAS3 está em tendência de baixa no curto prazo e abaixo de 21,64 projetaria de 20,15 a 18,67. Tem resistências em 21,99  e 24,95.</t>
  </si>
  <si>
    <t>AGRO3 está em tendência de alta no curto prazo e acima de 20,58 projetaria de 21,8 a 23,79. Tem suportes em 20,21 e 19,59.</t>
  </si>
  <si>
    <t>BRKM5 está em tendência de alta no curto prazo e acima de 9,86 projetaria de 12,17 a 15,92. Tem suportes em 7,77 e 6,61.</t>
  </si>
  <si>
    <t>BRAV3 está em tendência de baixa no curto prazo e abaixo de 13,42 projetaria de 11,19 a 8,97. Tem resistências em 13,67  e 18,11.</t>
  </si>
  <si>
    <t>AVGO34 está em tendência de baixa no curto prazo e abaixo de 27,44 projetaria de 24,2 a 20,97. Tem resistências em 30,01  e 36,47.</t>
  </si>
  <si>
    <t>BPAC11 está em tendência de alta no curto prazo e acima de 57,31 projetaria de 68,08 a 85,51. Tem suportes em 54,69 e 49,3.</t>
  </si>
  <si>
    <t>CXSE3 está em tendência de alta no curto prazo e acima de 16,47 projetaria de 18,59 a 22,03. Tem suportes em 16,16 e 15,09.</t>
  </si>
  <si>
    <t>CAML3 está em tendência de baixa no curto prazo e abaixo de 5,47 projetaria de 4,91 a 4,35. Tem resistências em 5,61  e 6,72.</t>
  </si>
  <si>
    <t>BHIA3 está em tendência de baixa no curto prazo e abaixo de 3,12 projetaria de 2,25 a 1,39. Tem resistências em 3,23  e 4,95.</t>
  </si>
  <si>
    <t>CBAV3 está em tendência de alta no curto prazo e acima de 6,33 projetaria de 8,54 a 12,13. Tem suportes em 6,14 e 5,03. O IFR sobrecomprado alerta realizações se perder 6,14.</t>
  </si>
  <si>
    <t>CEAB3 está em tendência de baixa no curto prazo e abaixo de 13,41 projetaria de 11,7 a 9,99. Tem resistências em 13,93  e 17,34. O IFR sobrevendido alerta para recuperações se superar 13,93</t>
  </si>
  <si>
    <t>CMIG3 está em tendência de baixa no curto prazo e abaixo de 13,98 projetaria de 13,44 a 12,91. Tem resistências em 14,38  e 15,44.</t>
  </si>
  <si>
    <t>CMIG4 está em tendência de baixa no curto prazo e abaixo de 10,98 projetaria de 10,39 a 9,8. Tem resistências em 11,21  e 12,38.</t>
  </si>
  <si>
    <t>Citigroup Inc</t>
  </si>
  <si>
    <t>CTGP34</t>
  </si>
  <si>
    <t>CTGP34 está em tendência de alta no curto prazo e acima de 102,2 projetaria de 114,89 a 135,44. Tem suportes em 100,39 e 94,04. O IFR sobrecomprado alerta realizações se perder 100,39.</t>
  </si>
  <si>
    <t>COCA34 está em tendência de alta no curto prazo e acima de 65,81 projetaria de 70,92 a 79,2. Tem suportes em 61,95 e 59,39.</t>
  </si>
  <si>
    <t>COGN3 está em tendência de alta no curto prazo e acima de 4,06 projetaria de 4,9 a 6,26. Tem suportes em 3,73 e 3,3.</t>
  </si>
  <si>
    <t>C2OI34 está em tendência de alta no curto prazo e acima de 88 projetaria de 111,34 a 149,12. Tem suportes em 57 e 45,32.</t>
  </si>
  <si>
    <t>CSMG3 está em tendência de alta no curto prazo e acima de 44,3 projetaria de 56,35 a 75,87. Tem suportes em 43,21 e 37,18.</t>
  </si>
  <si>
    <t>CPLE3 está em tendência de baixa no curto prazo e abaixo de 13,38 projetaria de 12,42 a 11,47. Tem resistências em 13,55  e 15,45.</t>
  </si>
  <si>
    <t>CPLE5 está em tendência de baixa no curto prazo e abaixo de 14,05 projetaria de 13,02 a 11,99. Tem resistências em 14,27  e 16,32.</t>
  </si>
  <si>
    <t>CSAN3 está em tendência de baixa no curto prazo e abaixo de 5,81 projetaria de 4,94 a 4,07. Tem resistências em 6,09  e 7,82.</t>
  </si>
  <si>
    <t>CPFE3 está em tendência de alta no curto prazo e acima de 50,9 projetaria de 59,21 a 72,67. Tem suportes em 48,6 e 44,44. O IFR sobrecomprado alerta realizações se perder 48,6.</t>
  </si>
  <si>
    <t>CSED3 está em tendência de baixa no curto prazo e abaixo de 5,86 projetaria de 5,1 a 4,35. Tem resistências em 6,09  e 7,59.</t>
  </si>
  <si>
    <t>CMIN3 está em tendência de alta no curto prazo e acima de 5,97 projetaria de 6,81 a 8,17. Tem suportes em 5,65 e 5,22.</t>
  </si>
  <si>
    <t>CURY3 está em tendência de baixa no curto prazo e abaixo de 35 projetaria de 32,01 a 29,03. Tem resistências em 36,61  e 42,57.</t>
  </si>
  <si>
    <t>CVCB3 está em tendência de alta no curto prazo e acima de 2,34 projetaria de 2,77 a 3,47. Tem suportes em 1,97 e 1,75.</t>
  </si>
  <si>
    <t>CYRE3 está em tendência de alta no curto prazo e acima de 36,01 projetaria de 44,53 a 58,32. Tem suportes em 33 e 28,73.</t>
  </si>
  <si>
    <t>DASA3 está em tendência de alta no curto prazo e acima de 4,07 projetaria de 5,83 a 8,68. Tem suportes em 3,38 e 2,49.</t>
  </si>
  <si>
    <t>DESK3 está em tendência de baixa no curto prazo e abaixo de 15,45 projetaria de 12,48 a 9,52. Tem resistências em 15,97  e 21,89.</t>
  </si>
  <si>
    <t>DXCO3 está em tendência de alta no curto prazo e acima de 6,13 projetaria de 6,85 a 8,02. Tem suportes em 5,28 e 4,91.</t>
  </si>
  <si>
    <t>DEXP3 está em tendência de alta no curto prazo e acima de 9,27 projetaria de 10,24 a 11,82. Tem suportes em 8,81 e 8,32. O padrão de volume favorece a alta.</t>
  </si>
  <si>
    <t>PNVL3 está em tendência de alta no curto prazo e acima de 11,26 projetaria de 12,65 a 14,9. Tem suportes em 10,25 e 9,55.</t>
  </si>
  <si>
    <t>DIRR3 está em tendência de baixa no curto prazo e abaixo de 17,05 projetaria de 15,32 a 13,6. Tem resistências em 17,76  e 21,2.</t>
  </si>
  <si>
    <t>ECOR3 está em tendência de alta no curto prazo e acima de 11,44 projetaria de 14,41 a 19,22. Tem suportes em 10,44 e 8,95.</t>
  </si>
  <si>
    <t>LILY34 está em tendência de baixa no curto prazo e abaixo de 181 projetaria de 151,72 a 122,45. Tem resistências em 186,01  e 244,55.</t>
  </si>
  <si>
    <t>EMBJ3 está em tendência de alta no curto prazo e acima de 90,08 projetaria de 99,85 a 115,66. Tem suportes em 86,75 e 81,86.</t>
  </si>
  <si>
    <t>ENGI11 está em tendência de alta no curto prazo e acima de 51,67 projetaria de 58,4 a 69,3. Tem suportes em 48,25 e 44,88.</t>
  </si>
  <si>
    <t>ENEV3 está em tendência de alta no curto prazo e acima de 21,2 projetaria de 25,99 a 33,75. Tem suportes em 20,2 e 17,8.</t>
  </si>
  <si>
    <t>EGIE3 está em tendência de baixa no curto prazo e abaixo de 30,19 projetaria de 28,61 a 27,03. Tem resistências em 30,84  e 33,99.</t>
  </si>
  <si>
    <t>EQTL3 está em tendência de alta no curto prazo e acima de 41,5 projetaria de 46,55 a 54,73. Tem suportes em 38,92 e 36,39. O padrão de volume favorece a alta.</t>
  </si>
  <si>
    <t>EVEN3 está em tendência de baixa no curto prazo e abaixo de 7,95 projetaria de 7,15 a 6,35. Tem resistências em 8,21  e 9,8.</t>
  </si>
  <si>
    <t>EZTC3 está em tendência de baixa no curto prazo e abaixo de 15,13 projetaria de 13 a 10,88. Tem resistências em 15,54  e 19,78.</t>
  </si>
  <si>
    <t>FESA4 está em tendência de baixa no curto prazo e abaixo de 6,91 projetaria de 6,24 a 5,58. Tem resistências em 7,03  e 8,35.</t>
  </si>
  <si>
    <t>FLRY3 está em tendência de alta no curto prazo e acima de 15,43 projetaria de 16,96 a 19,44. Tem suportes em 14,8 e 14,03.</t>
  </si>
  <si>
    <t>FRAS3 está em tendência de baixa no curto prazo e abaixo de 24 projetaria de 22,65 a 21,31. Tem resistências em 24,51  e 27,19.</t>
  </si>
  <si>
    <t>GFSA3 está em tendência de alta no curto prazo e acima de 16,04 projetaria de 23,16 a 34,69. Tem suportes em 5,23 e 1,66. O padrão de volume favorece a alta.</t>
  </si>
  <si>
    <t>GGBR4 está em tendência de alta no curto prazo e acima de 20,05 projetaria de 22,81 a 27,28. Tem suportes em 19,6 e 18,21. O padrão de volume favorece a alta. O IFR sobrecomprado alerta realizações se perder 19,6.</t>
  </si>
  <si>
    <t>GOAU4 está em tendência de alta no curto prazo e acima de 11,61 projetaria de 13,43 a 16,39. Tem suportes em 11,38 e 10,46. O IFR sobrecomprado alerta realizações se perder 11,38.</t>
  </si>
  <si>
    <t>GGPS3 está em tendência de baixa no curto prazo e abaixo de 18,82 projetaria de 16,99 a 15,17. Tem resistências em 19,19  e 22,83.</t>
  </si>
  <si>
    <t>GRND3 está em tendência de alta no curto prazo e acima de 5,56 projetaria de 6,29 a 7,48. Tem suportes em 5,2 e 4,83.</t>
  </si>
  <si>
    <t>GMAT3 está em tendência de baixa no curto prazo e abaixo de 4,8 projetaria de 3,92 a 3,04. Tem resistências em 4,92  e 6,67.</t>
  </si>
  <si>
    <t>SBFG3 está em tendência de baixa no curto prazo e abaixo de 12,71 projetaria de 10,84 a 8,97. Tem resistências em 13  e 16,73.</t>
  </si>
  <si>
    <t>GUAR3 está em tendência de alta no curto prazo e acima de 11,9 projetaria de 14,28 a 18,14. Tem suportes em 10,55 e 9,35.</t>
  </si>
  <si>
    <t>HAPV3 está em tendência de baixa no curto prazo e abaixo de 13,93 projetaria de 4,69 a -4,54. Tem resistências em 14,95  e 33,42.</t>
  </si>
  <si>
    <t>HBRE3 está em tendência de alta no curto prazo e acima de 5,49 projetaria de 6,7 a 8,66. Tem suportes em 4,58 e 3,97. O padrão de volume favorece a alta.</t>
  </si>
  <si>
    <t>HBOR3 está em tendência de baixa no curto prazo e abaixo de 2,63 projetaria de 2,07 a 1,52. Tem resistências em 2,7  e 3,8.</t>
  </si>
  <si>
    <t>HBSA3 está em tendência de alta no curto prazo e acima de 4,24 projetaria de 4,84 a 5,82. Tem suportes em 3,82 e 3,51.</t>
  </si>
  <si>
    <t>HYPE3 está em tendência de baixa no curto prazo e abaixo de 23,58 projetaria de 21,37 a 19,17. Tem resistências em 24,08  e 28,48.</t>
  </si>
  <si>
    <t>IGTI11 está em tendência de baixa no curto prazo e abaixo de 25,74 projetaria de 23,79 a 21,85. Tem resistências em 26,28  e 30,16.</t>
  </si>
  <si>
    <t>ITLC34 está em tendência de baixa no curto prazo e abaixo de 34,1 projetaria de 27,76 a 21,42. Tem resistências em 35,95  e 48,62.</t>
  </si>
  <si>
    <t>INTB3 está em tendência de alta no curto prazo e acima de 13,65 projetaria de 15,38 a 18,18. Tem suportes em 13,16 e 12,29.</t>
  </si>
  <si>
    <t>INBR32 está em tendência de baixa no curto prazo e abaixo de 44,33 projetaria de 40,55 a 36,77. Tem resistências em 46,38  e 53,93.</t>
  </si>
  <si>
    <t>MYPK3 está em tendência de alta no curto prazo e acima de 14,02 projetaria de 16,67 a 20,95. Tem suportes em 10,12 e 8,79.</t>
  </si>
  <si>
    <t>RANI3 está em tendência de baixa no curto prazo e abaixo de 8,47 projetaria de 7,92 a 7,37. Tem resistências em 8,66  e 9,75.</t>
  </si>
  <si>
    <t>IRBR3 está em tendência de alta no curto prazo e acima de 53,99 projetaria de 59,21 a 67,67. Tem suportes em 52,38 e 49,76.</t>
  </si>
  <si>
    <t>ISAE4 está em tendência de baixa no curto prazo e abaixo de 27,03 projetaria de 24,95 a 22,88. Tem resistências em 27,35  e 31,49.</t>
  </si>
  <si>
    <t>ITSA3 está em tendência de alta no curto prazo e acima de 12,16 projetaria de 13,7 a 16,2. Tem suportes em 11,72 e 10,94.</t>
  </si>
  <si>
    <t>ITSA4 está em tendência de alta no curto prazo e acima de 12,17 projetaria de 13,65 a 16,04. Tem suportes em 11,66 e 10,91.</t>
  </si>
  <si>
    <t>ITUB3 está em tendência de alta no curto prazo e acima de 37,55 projetaria de 42,13 a 49,55. Tem suportes em 36,15 e 33,85.</t>
  </si>
  <si>
    <t>ITUB4 está em tendência de alta no curto prazo e acima de 41,05 projetaria de 45,47 a 52,64. Tem suportes em 39,35 e 37,13.</t>
  </si>
  <si>
    <t>JALL3 está em tendência de alta no curto prazo e acima de 3,19 projetaria de 3,59 a 4,25. Tem suportes em 3,01 e 2,8.</t>
  </si>
  <si>
    <t>JBSS32 está em tendência de alta no curto prazo e acima de 90,39 projetaria de 104,83 a 128,2. Tem suportes em 76,01 e 68,78.</t>
  </si>
  <si>
    <t>JHSF3 está em tendência de alta no curto prazo e acima de 8,28 projetaria de 10,23 a 13,39. Tem suportes em 7,78 e 6,8.</t>
  </si>
  <si>
    <t>JPMC34 está em tendência de alta no curto prazo e acima de 173,4 projetaria de 185,01 a 203,8. Tem suportes em 170,87 e 165,06.</t>
  </si>
  <si>
    <t>JSLG3 está em tendência de alta no curto prazo e acima de 8,15 projetaria de 10,07 a 13,19. Tem suportes em 7,24 e 6,27.</t>
  </si>
  <si>
    <t>KEPL3 está em tendência de alta no curto prazo e acima de 10,35 projetaria de 12,54 a 16,08. Tem suportes em 9,78 e 8,68.</t>
  </si>
  <si>
    <t>KLBN3 está em tendência de alta no curto prazo e acima de 3,9 projetaria de 4,2 a 4,7. Tem suportes em 3,73 e 3,57.</t>
  </si>
  <si>
    <t>KLBN4 está em tendência de alta no curto prazo e acima de 3,89 projetaria de 4,19 a 4,68. Tem suportes em 3,73 e 3,57.</t>
  </si>
  <si>
    <t>KLBN11 está em tendência de alta no curto prazo e acima de 19,44 projetaria de 20,95 a 23,39. Tem suportes em 18,61 e 17,85.</t>
  </si>
  <si>
    <t>LAVV3 está em tendência de alta no curto prazo e acima de 16,55 projetaria de 20 a 25,6. Tem suportes em 15,63 e 13,9.</t>
  </si>
  <si>
    <t>LIGT3 está em tendência de baixa no curto prazo e abaixo de 4,62 projetaria de 3,56 a 2,51. Tem resistências em 4,74  e 6,84. O IFR sobrevendido alerta para recuperações se superar 4,74</t>
  </si>
  <si>
    <t>RENT3 está em tendência de alta no curto prazo e acima de 49,85 projetaria de 60,7 a 78,27. Tem suportes em 46,84 e 41,41.</t>
  </si>
  <si>
    <t>LOGG3 está em tendência de alta no curto prazo e acima de 27,08 projetaria de 31,69 a 39,17. Tem suportes em 25,35 e 23,04.</t>
  </si>
  <si>
    <t>LOGN3 está em tendência de baixa no curto prazo e abaixo de 33,85 projetaria de 28,55 a 23,26. Tem resistências em 34,36  e 44,94.</t>
  </si>
  <si>
    <t>LREN3 está em tendência de baixa no curto prazo e abaixo de 13,91 projetaria de 12,72 a 11,54. Tem resistências em 14,26  e 16,62.</t>
  </si>
  <si>
    <t>LWSA3 está em tendência de alta no curto prazo e acima de 4,82 projetaria de 5,48 a 6,56. Tem suportes em 4,33 e 3,99.</t>
  </si>
  <si>
    <t>MDIA3 está em tendência de baixa no curto prazo e abaixo de 24,22 projetaria de 22,32 a 20,42. Tem resistências em 24,59  e 28,38.</t>
  </si>
  <si>
    <t>MGLU3 está em tendência de baixa no curto prazo e abaixo de 9,6 projetaria de 7,86 a 6,13. Tem resistências em 10  e 13,46.</t>
  </si>
  <si>
    <t>POMO3 está em tendência de baixa no curto prazo e abaixo de 5,89 projetaria de 5,28 a 4,68. Tem resistências em 6,04  e 7,24.</t>
  </si>
  <si>
    <t>POMO4 está em tendência de baixa no curto prazo e abaixo de 6,31 projetaria de 5,46 a 4,62. Tem resistências em 6,4  e 8,08.</t>
  </si>
  <si>
    <t>MBRF3 está em tendência de baixa no curto prazo e abaixo de 19,6 projetaria de 15,81 a 12,03. Tem resistências em 19,98  e 27,54.</t>
  </si>
  <si>
    <t>Mastercard Inc</t>
  </si>
  <si>
    <t>MSCD34</t>
  </si>
  <si>
    <t>MSCD34 está em tendência de alta no curto prazo e acima de 105,77 projetaria de 115,34 a 130,83. Tem suportes em 98 e 93,21. O padrão de volume favorece a alta.</t>
  </si>
  <si>
    <t>CASH3 está em tendência de baixa no curto prazo e abaixo de 3,93 projetaria de 3,17 a 2,42. Tem resistências em 4,13  e 5,63.</t>
  </si>
  <si>
    <t>MELK3 está em tendência de alta no curto prazo e acima de 4,27 projetaria de 4,86 a 5,83. Tem suportes em 4,11 e 3,81.</t>
  </si>
  <si>
    <t>MELI34 está em tendência de baixa no curto prazo e abaixo de 90,17 projetaria de 81,7 a 73,23. Tem resistências em 92  e 108,93.</t>
  </si>
  <si>
    <t>BMEB4 está em tendência de alta no curto prazo e acima de 73,9 projetaria de 94,55 a 127,97. Tem suportes em 69,6 e 59,27. O padrão de volume favorece a alta. O IFR sobrecomprado alerta realizações se perder 69,6.</t>
  </si>
  <si>
    <t>M1TA34 está em tendência de alta no curto prazo e acima de 153,08 projetaria de 179,13 a 221,3. Tem suportes em 123,48 e 110,45.</t>
  </si>
  <si>
    <t>LEVE3 está em tendência de alta no curto prazo e acima de 35,24 projetaria de 41 a 50,33. Tem suportes em 33,77 e 30,88.</t>
  </si>
  <si>
    <t>MUTC34 está em tendência de alta no curto prazo e acima de 240,66 projetaria de 325,33 a 462,34. Tem suportes em 216,47 e 174,13.</t>
  </si>
  <si>
    <t>MSFT34 está em tendência de baixa no curto prazo e abaixo de 107,36 projetaria de 101,24 a 95,13. Tem resistências em 108,56  e 120,78.</t>
  </si>
  <si>
    <t>MILS3 está em tendência de alta no curto prazo e acima de 13,57 projetaria de 15,09 a 17,57. Tem suportes em 12,95 e 12,18.</t>
  </si>
  <si>
    <t>BEEF3 está em tendência de baixa no curto prazo e abaixo de 6 projetaria de 5,12 a 4,24. Tem resistências em 6,21  e 7,96.</t>
  </si>
  <si>
    <t>Mitre Realty</t>
  </si>
  <si>
    <t>MTRE3</t>
  </si>
  <si>
    <t>MTRE3 está em tendência de baixa no curto prazo e abaixo de 3,59 projetaria de 3,34 a 3,1. Tem resistências em 3,68  e 4,16.</t>
  </si>
  <si>
    <t>MOTV3 está em tendência de alta no curto prazo e acima de 16,72 projetaria de 19,23 a 23,3. Tem suportes em 15,51 e 14,25. O padrão de volume favorece a alta.</t>
  </si>
  <si>
    <t>MDNE3 está em tendência de baixa no curto prazo e abaixo de 26,02 projetaria de 23,34 a 20,67. Tem resistências em 26,74  e 32,08.</t>
  </si>
  <si>
    <t>MOVI3 está em tendência de baixa no curto prazo e abaixo de 11,08 projetaria de 8,81 a 6,55. Tem resistências em 11,74  e 16,26.</t>
  </si>
  <si>
    <t>MRVE3 está em tendência de baixa no curto prazo e abaixo de 8,05 projetaria de 7 a 5,95. Tem resistências em 8,43  e 10,52.</t>
  </si>
  <si>
    <t>Multilaser</t>
  </si>
  <si>
    <t>MLAS3</t>
  </si>
  <si>
    <t>MLAS3 está em tendência de alta no curto prazo e acima de 1,57 projetaria de 2,02 a 2,76. Tem suportes em 1,36 e 1,13.</t>
  </si>
  <si>
    <t>MULT3 está em tendência de baixa no curto prazo e abaixo de 28,61 projetaria de 27 a 25,39. Tem resistências em 29,2  e 32,41.</t>
  </si>
  <si>
    <t>NATU3 está em tendência de alta no curto prazo e acima de 10,44 projetaria de 12,28 a 15,27. Tem suportes em 7,88 e 6,95.</t>
  </si>
  <si>
    <t>NEOE3 está em tendência de alta no curto prazo e acima de 32,47 projetaria de 36,51 a 43,05. Tem suportes em 32,22 e 30,19. O IFR sobrecomprado alerta realizações se perder 32,22.</t>
  </si>
  <si>
    <t>NFLX34 está em tendência de baixa no curto prazo e abaixo de 10,15 projetaria de 9,01 a 7,87. Tem resistências em 10,44  e 12,71.</t>
  </si>
  <si>
    <t>ROXO34 está em tendência de alta no curto prazo e acima de 16,04 projetaria de 19,29 a 24,55. Tem suportes em 15,04 e 13,41. O padrão de volume favorece a alta.</t>
  </si>
  <si>
    <t>NVDC34 está em tendência de baixa no curto prazo e abaixo de 19,71 projetaria de 18,13 a 16,55. Tem resistências em 20,6  e 23,75.</t>
  </si>
  <si>
    <t>OPCT3 está em tendência de alta no curto prazo e acima de 8,29 projetaria de 9,64 a 11,83. Tem suportes em 7,84 e 7,16.</t>
  </si>
  <si>
    <t>ODPV3 está em tendência de baixa no curto prazo e abaixo de 11,45 projetaria de 10,62 a 9,8. Tem resistências em 11,7  e 13,34.</t>
  </si>
  <si>
    <t>Oi</t>
  </si>
  <si>
    <t>OIBR3</t>
  </si>
  <si>
    <t>OIBR3 está em tendência de alta no curto prazo e acima de 0,66 projetaria de 1,04 a 1,66. Tem suportes em 0,19 e 0.</t>
  </si>
  <si>
    <t>ONCO3 está em tendência de alta no curto prazo e acima de 5,35 projetaria de 7,66 a 11,4. Tem suportes em 2,06 e 0,9.</t>
  </si>
  <si>
    <t>ORCL34 está em tendência de baixa no curto prazo e abaixo de 168,37 projetaria de 124,09 a 79,81. Tem resistências em 178,97  e 267,52.</t>
  </si>
  <si>
    <t>OBTC3 está em tendência de baixa no curto prazo e abaixo de 10,66 projetaria de 4,68 a -1,29. Tem resistências em 11,05  e 23.</t>
  </si>
  <si>
    <t>ORVR3 está em tendência de alta no curto prazo e acima de 67,75 projetaria de 80,25 a 100,48. Tem suportes em 66,33 e 60,07. O padrão de volume favorece a alta. O IFR sobrecomprado alerta realizações se perder 66,33.</t>
  </si>
  <si>
    <t>PCAR3 está em tendência de alta no curto prazo e acima de 4,6 projetaria de 5,82 a 7,81. Tem suportes em 3,85 e 3,23.</t>
  </si>
  <si>
    <t>PGMN3 está em tendência de alta no curto prazo e acima de 6,5 projetaria de 8,39 a 11,45. Tem suportes em 6,14 e 5,19. O padrão de volume favorece a alta. O IFR sobrecomprado alerta realizações se perder 6,14.</t>
  </si>
  <si>
    <t>P2LT34 está em tendência de alta no curto prazo e acima de 373,83 projetaria de 444,05 a 557,68. Tem suportes em 321,75 e 286,63.</t>
  </si>
  <si>
    <t>PMAM3 está em tendência de baixa no curto prazo e abaixo de 0,54 projetaria de 0,18 a -0,17. Tem resistências em 0,59  e 1,3. O IFR sobrevendido alerta para recuperações se superar 0,59</t>
  </si>
  <si>
    <t>PETR3 está em tendência de baixa no curto prazo e abaixo de 32,89 projetaria de 31,32 a 29,76. Tem resistências em 33,39  e 36,51.</t>
  </si>
  <si>
    <t>PETR4 está em tendência de baixa no curto prazo e abaixo de 31,34 projetaria de 29,99 a 28,64. Tem resistências em 31,72  e 34,41.</t>
  </si>
  <si>
    <t>RECV3 está em tendência de baixa no curto prazo e abaixo de 10,67 projetaria de 9,74 a 8,82. Tem resistências em 10,85  e 12,69.</t>
  </si>
  <si>
    <t>PRIO3 está em tendência de alta no curto prazo e acima de 40,74 projetaria de 44,79 a 51,35. Tem suportes em 38,81 e 36,78.</t>
  </si>
  <si>
    <t>PETZ3 está em tendência de alta no curto prazo e acima de 4,95 projetaria de 5,8 a 7,19. Tem suportes em 4,33 e 3,9.</t>
  </si>
  <si>
    <t>PINE4 está em tendência de alta no curto prazo e acima de 11,44 projetaria de 15,02 a 20,82. Tem suportes em 10,85 e 9,05. O padrão de volume favorece a alta. O IFR sobrecomprado alerta realizações se perder 10,85.</t>
  </si>
  <si>
    <t>PLPL3 está em tendência de baixa no curto prazo e abaixo de 15,07 projetaria de 13,38 a 11,7. Tem resistências em 15,66  e 19,02.</t>
  </si>
  <si>
    <t>PSSA3 está em tendência de alta no curto prazo e acima de 56,6 projetaria de 63,71 a 75,22. Tem suportes em 48,79 e 45,23.</t>
  </si>
  <si>
    <t>POSI3 está em tendência de alta no curto prazo e acima de 4,8 projetaria de 5,37 a 6,3. Tem suportes em 4,28 e 3,99.</t>
  </si>
  <si>
    <t>PRNR3 está em tendência de alta no curto prazo e acima de 18,1 projetaria de 20,36 a 24,03. Tem suportes em 16,3 e 15,16.</t>
  </si>
  <si>
    <t>PFRM3 está em tendência de alta no curto prazo e acima de 9,3 projetaria de 11,11 a 14,05. Tem suportes em 8,67 e 7,76.</t>
  </si>
  <si>
    <t>LJQQ3 está em tendência de alta no curto prazo e acima de 2,87 projetaria de 3,42 a 4,32. Tem suportes em 2,28 e 2.</t>
  </si>
  <si>
    <t>RADL3 está em tendência de alta no curto prazo e acima de 25,05 projetaria de 30,3 a 38,81. Tem suportes em 24,55 e 21,92. O IFR sobrecomprado alerta realizações se perder 24,55.</t>
  </si>
  <si>
    <t>Raizen</t>
  </si>
  <si>
    <t>RAIZ4 está em tendência de alta no curto prazo e acima de 1,42 projetaria de 1,79 a 2,4. Tem suportes em 0,83 e 0,64.</t>
  </si>
  <si>
    <t>RAPT4 está em tendência de baixa no curto prazo e abaixo de 5,9 projetaria de 5,33 a 4,76. Tem resistências em 6,3  e 7,43.</t>
  </si>
  <si>
    <t>RCSL3 está em tendência de baixa no curto prazo e abaixo de 1,99 projetaria de 1,22 a 0,45. Tem resistências em 2,4  e 3,93.</t>
  </si>
  <si>
    <t>RCSL4 está em tendência de baixa no curto prazo e abaixo de 2,6 projetaria de 0,85 a -0,88. Tem resistências em 3,8  e 7,28.</t>
  </si>
  <si>
    <t>RDOR3 está em tendência de baixa no curto prazo e abaixo de 44,22 projetaria de 40,28 a 36,35. Tem resistências em 45,2  e 53,06.</t>
  </si>
  <si>
    <t>RAIL3 está em tendência de baixa no curto prazo e abaixo de 15,65 projetaria de 14,59 a 13,53. Tem resistências em 16,18  e 18,29.</t>
  </si>
  <si>
    <t>SBSP3 está em tendência de baixa no curto prazo e abaixo de 134,72 projetaria de 123,46 a 112,2. Tem resistências em 137,34  e 159,85.</t>
  </si>
  <si>
    <t>SAPR3</t>
  </si>
  <si>
    <t>SAPR3 está em tendência de alta no curto prazo e acima de 8,2 projetaria de 9,04 a 10,4. Tem suportes em 7,78 e 7,35. O padrão de volume favorece a alta.</t>
  </si>
  <si>
    <t>SAPR4 está em tendência de alta no curto prazo e acima de 7,85 projetaria de 8,9 a 10,61. Tem suportes em 7,17 e 6,64.</t>
  </si>
  <si>
    <t>SAPR11 está em tendência de alta no curto prazo e acima de 39,7 projetaria de 44,44 a 52,11. Tem suportes em 36,47 e 34,09.</t>
  </si>
  <si>
    <t>SANB11 está em tendência de baixa no curto prazo e abaixo de 31,87 projetaria de 28,82 a 25,78. Tem resistências em 32,33  e 38,41.</t>
  </si>
  <si>
    <t>SCAR3 está em tendência de baixa no curto prazo e abaixo de 13,77 projetaria de 11,24 a 8,71. Tem resistências em 14,17  e 19,22.</t>
  </si>
  <si>
    <t>SMTO3 está em tendência de alta no curto prazo e acima de 18,58 projetaria de 22,08 a 27,75. Tem suportes em 14,69 e 12,93.</t>
  </si>
  <si>
    <t>SHUL4 está em tendência de alta no curto prazo e acima de 5,3 projetaria de 5,84 a 6,72. Tem suportes em 5,11 e 4,83.</t>
  </si>
  <si>
    <t>Sea Ltd</t>
  </si>
  <si>
    <t>S2EA34</t>
  </si>
  <si>
    <t>S2EA34 está em tendência de baixa no curto prazo e abaixo de 26,8 projetaria de 21,33 a 15,86. Tem resistências em 27,77  e 38,7.</t>
  </si>
  <si>
    <t>SEER3 está em tendência de alta no curto prazo e acima de 11,49 projetaria de 13,6 a 17,02. Tem suportes em 9,36 e 8,3.</t>
  </si>
  <si>
    <t>SRNA3 está em tendência de alta no curto prazo e acima de 12,63 projetaria de 13,08 a 13,81. Tem suportes em 12,59 e 12,36.</t>
  </si>
  <si>
    <t>SIMH3 está em tendência de alta no curto prazo e acima de 7,45 projetaria de 9,53 a 12,9. Tem suportes em 6,08 e 5,03.</t>
  </si>
  <si>
    <t>SLCE3 está em tendência de alta no curto prazo e acima de 17,79 projetaria de 19,16 a 21,38. Tem suportes em 17,25 e 16,56. O padrão de volume favorece a alta. O IFR sobrecomprado alerta realizações se perder 17,25.</t>
  </si>
  <si>
    <t>SMFT3 está em tendência de alta no curto prazo e acima de 26,49 projetaria de 29,44 a 34,23. Tem suportes em 24,15 e 22,67.</t>
  </si>
  <si>
    <t>STOC34 está em tendência de baixa no curto prazo e abaixo de 81,97 projetaria de 73,15 a 64,33. Tem resistências em 84,69  e 102,32.</t>
  </si>
  <si>
    <t>M2ST34 está em tendência de baixa no curto prazo e abaixo de 13,64 projetaria de 7,38 a 1,12. Tem resistências em 14,25  e 26,76.</t>
  </si>
  <si>
    <t>SUZB3 está em tendência de alta no curto prazo e acima de 54,67 projetaria de 59,73 a 67,93. Tem suportes em 48,68 e 46,14.</t>
  </si>
  <si>
    <t>SYNE3 está em tendência de alta no curto prazo e acima de 5,65 projetaria de 6,41 a 7,66. Tem suportes em 5,43 e 5,04.</t>
  </si>
  <si>
    <t>TAEE11 está em tendência de baixa no curto prazo e abaixo de 41,6 projetaria de 37,33 a 33,07. Tem resistências em 42,12  e 50,64.</t>
  </si>
  <si>
    <t>TSMC34 está em tendência de alta no curto prazo e acima de 213,99 projetaria de 252,35 a 314,42. Tem suportes em 196,59 e 177,4.</t>
  </si>
  <si>
    <t>TASA4 está em tendência de alta no curto prazo e acima de 5,27 projetaria de 5,75 a 6,54. Tem suportes em 4,7 e 4,45. O padrão de volume favorece a alta.</t>
  </si>
  <si>
    <t>TGMA3 está em tendência de alta no curto prazo e acima de 38,68 projetaria de 43,11 a 50,29. Tem suportes em 37,39 e 35,17.</t>
  </si>
  <si>
    <t>VIVT3 está em tendência de baixa no curto prazo e abaixo de 33,05 projetaria de 31,78 a 30,51. Tem resistências em 33,74  e 36,27.</t>
  </si>
  <si>
    <t>TEND3 está em tendência de baixa no curto prazo e abaixo de 22,92 projetaria de 20,4 a 17,88. Tem resistências em 25,46  e 30,49.</t>
  </si>
  <si>
    <t>TSLA34 está em tendência de alta no curto prazo e acima de 79,34 projetaria de 95,11 a 120,63. Tem suportes em 74,75 e 66,86.</t>
  </si>
  <si>
    <t>TIMS3 está em tendência de baixa no curto prazo e abaixo de 23,23 projetaria de 22 a 20,78. Tem resistências em 23,64  e 26,08.</t>
  </si>
  <si>
    <t>TOTS3 está em tendência de alta no curto prazo e acima de 48,4 projetaria de 53,19 a 60,96. Tem suportes em 45,51 e 43,11.</t>
  </si>
  <si>
    <t>TFCO4 está em tendência de baixa no curto prazo e abaixo de 16,23 projetaria de 15,07 a 13,92. Tem resistências em 16,68  e 18,98.</t>
  </si>
  <si>
    <t>TRIS3 está em tendência de alta no curto prazo e acima de 9,06 projetaria de 11,07 a 14,32. Tem suportes em 8,81 e 7,8. O padrão de volume favorece a alta.</t>
  </si>
  <si>
    <t>TUPY3 está em tendência de baixa no curto prazo e abaixo de 12,19 projetaria de 10,45 a 8,71. Tem resistências em 12,4  e 15,87.</t>
  </si>
  <si>
    <t>UGPA3 está em tendência de alta no curto prazo e acima de 22,73 projetaria de 27,36 a 34,87. Tem suportes em 21,07 e 18,75.</t>
  </si>
  <si>
    <t>FIQE3 está em tendência de alta no curto prazo e acima de 5,67 projetaria de 6,9 a 8,89. Tem suportes em 5,43 e 4,81. O padrão de volume favorece a alta.</t>
  </si>
  <si>
    <t>UNIP6 está em tendência de alta no curto prazo e acima de 72,69 projetaria de 86,09 a 107,78. Tem suportes em 56,54 e 49,83.</t>
  </si>
  <si>
    <t>USIM3 está em tendência de alta no curto prazo e acima de 6,15 projetaria de 7,39 a 9,41. Tem suportes em 5,69 e 5,06.</t>
  </si>
  <si>
    <t>USIM5 está em tendência de alta no curto prazo e acima de 6,29 projetaria de 7,75 a 10,12. Tem suportes em 5,82 e 5,08.</t>
  </si>
  <si>
    <t>VALE3 está em tendência de alta no curto prazo e acima de 68,98 projetaria de 80,56 a 99,31. Tem suportes em 67,72 e 61,92. O padrão de volume favorece a alta. O IFR sobrecomprado alerta realizações se perder 67,72.</t>
  </si>
  <si>
    <t>VLID3 está em tendência de alta no curto prazo e acima de 22,58 projetaria de 25,25 a 29,57. Tem suportes em 21,21 e 19,87.</t>
  </si>
  <si>
    <t>VAMO3 está em tendência de baixa no curto prazo e abaixo de 3,62 projetaria de 3,13 a 2,65. Tem resistências em 3,79  e 4,75.</t>
  </si>
  <si>
    <t>VBBR3 está em tendência de alta no curto prazo e acima de 26,24 projetaria de 31,03 a 38,8. Tem suportes em 25,06 e 22,66. O padrão de volume favorece a alta.</t>
  </si>
  <si>
    <t>VISA34 está em tendência de alta no curto prazo e acima de 96,56 projetaria de 103,93 a 115,86. Tem suportes em 92,72 e 89,03.</t>
  </si>
  <si>
    <t>VTRU3 está em tendência de alta no curto prazo e acima de 14,92 projetaria de 18,78 a 25,03. Tem suportes em 14,08 e 12,14.</t>
  </si>
  <si>
    <t>VIVA3 está em tendência de alta no curto prazo e acima de 36,65 projetaria de 43,12 a 53,59. Tem suportes em 34,55 e 31,31. O padrão de volume favorece a alta.</t>
  </si>
  <si>
    <t>VVEO3 está em tendência de alta no curto prazo e acima de 1,82 projetaria de 2,43 a 3,42. Tem suportes em 1,49 e 1,18.</t>
  </si>
  <si>
    <t>VULC3 está em tendência de alta no curto prazo e acima de 20,85 projetaria de 24,46 a 30,3. Tem suportes em 20,22 e 18,41.</t>
  </si>
  <si>
    <t>WALM34 está em tendência de alta no curto prazo e acima de 40,44 projetaria de 45,48 a 53,64. Tem suportes em 38,77 e 36,24.</t>
  </si>
  <si>
    <t>DISB34 está em tendência de alta no curto prazo e acima de 43,48 projetaria de 47,76 a 54,7. Tem suportes em 39,45 e 37,3.</t>
  </si>
  <si>
    <t>WEGE3 está em tendência de alta no curto prazo e acima de 49,52 projetaria de 58,62 a 73,35. Tem suportes em 47,98 e 43,42. O padrão de volume favorece a alta. O IFR sobrecomprado alerta realizações se perder 47,98.</t>
  </si>
  <si>
    <t>WIZC3 está em tendência de alta no curto prazo e acima de 8,77 projetaria de 9,37 a 10,35. Tem suportes em 8,44 e 8,13.</t>
  </si>
  <si>
    <t>YDUQ3 está em tendência de baixa no curto prazo e abaixo de 12,42 projetaria de 11,35 a 10,28. Tem resistências em 12,78  e 14,91.</t>
  </si>
  <si>
    <t>DOLA11 está em tendência de alta no curto prazo e acima de 10,55 projetaria de 10,93 a 11,55. Tem suportes em 10,32 e 10,12.</t>
  </si>
  <si>
    <t>BB Etf Ibov</t>
  </si>
  <si>
    <t>BBOV11</t>
  </si>
  <si>
    <t>BBOV11 está em tendência de alta no curto prazo e acima de 86,69 projetaria de 96,97 a 113,61. Tem suportes em 83,41 e 78,26.</t>
  </si>
  <si>
    <t>Btc iShares Core MSCI Europe ETF</t>
  </si>
  <si>
    <t>BIEU39</t>
  </si>
  <si>
    <t>BIEU39 está em tendência de alta no curto prazo e acima de 64,98 projetaria de 68,6 a 74,46. Tem suportes em 62 e 60,18.</t>
  </si>
  <si>
    <t>BOVB11 está em tendência de alta no curto prazo e acima de 168,38 projetaria de 188,09 a 219,99. Tem suportes em 162,9 e 153,04. O padrão de volume favorece a alta.</t>
  </si>
  <si>
    <t>COIN11 está em tendência de alta no curto prazo e acima de 86,94 projetaria de 103,72 a 130,88. Tem suportes em 65,59 e 57,19.</t>
  </si>
  <si>
    <t>SPYI11 está em tendência de alta no curto prazo e acima de 115,5 projetaria de 120,96 a 129,8. Tem suportes em 112,99 e 110,25.</t>
  </si>
  <si>
    <t>QQQI11 está em tendência de alta no curto prazo e acima de 104,09 projetaria de 109,9 a 119,32. Tem suportes em 100,8 e 97,89.</t>
  </si>
  <si>
    <t>BITH11 está em tendência de alta no curto prazo e acima de 152,22 projetaria de 183,56 a 234,28. Tem suportes em 110,34 e 94,66.</t>
  </si>
  <si>
    <t>ETHE11 está em tendência de alta no curto prazo e acima de 76,4 projetaria de 97,56 a 131,81. Tem suportes em 47,92 e 37,33.</t>
  </si>
  <si>
    <t>HASH11 está em tendência de alta no curto prazo e acima de 94,9 projetaria de 115,57 a 149,02. Tem suportes em 66,68 e 56,34.</t>
  </si>
  <si>
    <t>HODL11 está em tendência de alta no curto prazo e acima de 113,17 projetaria de 136,37 a 173,92. Tem suportes em 81,86 e 70,25.</t>
  </si>
  <si>
    <t>WRLD11 está em tendência de alta no curto prazo e acima de 140,12 projetaria de 147,73 a 160,05. Tem suportes em 136,72 e 132,91.</t>
  </si>
  <si>
    <t>IBIT39 está em tendência de baixa no curto prazo e abaixo de 91,74 projetaria de 78,57 a 65,41. Tem resistências em 94,5  e 120,82.</t>
  </si>
  <si>
    <t>BOVA11 está em tendência de alta no curto prazo e acima de 161,74 projetaria de 180,73 a 211,47. Tem suportes em 156,19 e 146,69.</t>
  </si>
  <si>
    <t>BIVB39 está em tendência de alta no curto prazo e acima de 97,26 projetaria de 103,9 a 114,64. Tem suportes em 92,41 e 89,08.</t>
  </si>
  <si>
    <t>iShares MSCI Acwi (All Country World Index)</t>
  </si>
  <si>
    <t>BACW39</t>
  </si>
  <si>
    <t>BACW39 está em tendência de alta no curto prazo e acima de 83,62 projetaria de 91,09 a 103,19. Tem suportes em 76 e 72,26.</t>
  </si>
  <si>
    <t>IVVB11 está em tendência de alta no curto prazo e acima de 424,9 projetaria de 447,82 a 484,92. Tem suportes em 414,27 e 402,8.</t>
  </si>
  <si>
    <t>BSLV39 está em tendência de alta no curto prazo e acima de 105,4 projetaria de 132,51 a 176,38. Tem suportes em 99,71 e 86,15. O IFR sobrecomprado alerta realizações se perder 99,71.</t>
  </si>
  <si>
    <t>SMAL11 está em tendência de alta no curto prazo e acima de 120,6 projetaria de 132,7 a 152,29. Tem suportes em 113,81 e 107,75.</t>
  </si>
  <si>
    <t>BOVV11 está em tendência de alta no curto prazo e acima de 169,63 projetaria de 189,7 a 222,18. Tem suportes em 163,8 e 153,76.</t>
  </si>
  <si>
    <t>DIVO11 está em tendência de alta no curto prazo e acima de 120 projetaria de 132,91 a 153,8. Tem suportes em 114,49 e 108,03.</t>
  </si>
  <si>
    <t>FIND11 está em tendência de alta no curto prazo e acima de 175,14 projetaria de 196,63 a 231,41. Tem suportes em 166,63 e 155,88.</t>
  </si>
  <si>
    <t>It Now Imat</t>
  </si>
  <si>
    <t>MATB11</t>
  </si>
  <si>
    <t>MATB11 está em tendência de alta no curto prazo e acima de 60 projetaria de 66,56 a 77,19. Tem suportes em 58,45 e 55,16. O IFR sobrecomprado alerta realizações se perder 58,45.</t>
  </si>
  <si>
    <t>SPXR11 está em tendência de alta no curto prazo e acima de 63,74 projetaria de 68,25 a 75,55. Tem suportes em 62,56 e 60,3.</t>
  </si>
  <si>
    <t>SPXI11 está em tendência de alta no curto prazo e acima de 413,68 projetaria de 443,76 a 492,44. Tem suportes em 402,98 e 387,93.</t>
  </si>
  <si>
    <t>TECK11 está em tendência de baixa no curto prazo e abaixo de 113 projetaria de 108,39 a 103,79. Tem resistências em 116,42  e 125,62.</t>
  </si>
  <si>
    <t>NDIV11 está em tendência de alta no curto prazo e acima de 124,73 projetaria de 139 a 162,11. Tem suportes em 121,56 e 114,42.</t>
  </si>
  <si>
    <t>HIGH11 está em tendência de baixa no curto prazo e abaixo de 97,18 projetaria de 91,41 a 85,64. Tem resistências em 99,1  e 110,63.</t>
  </si>
  <si>
    <t>QBTC11 está em tendência de alta no curto prazo e acima de 40,48 projetaria de 48,65 a 61,88. Tem suportes em 29,49 e 25,4.</t>
  </si>
  <si>
    <t>QSOL11 está em tendência de baixa no curto prazo e abaixo de 8,71 projetaria de 6,11 a 3,51. Tem resistências em 9,27  e 14,46.</t>
  </si>
  <si>
    <t>QETH11 está em tendência de alta no curto prazo e acima de 18,56 projetaria de 23,62 a 31,81. Tem suportes em 11,76 e 9,22.</t>
  </si>
  <si>
    <t>SOLH11 está em tendência de baixa no curto prazo e abaixo de 19,76 projetaria de 13,85 a 7,95. Tem resistências em 21,14  e 32,94.</t>
  </si>
  <si>
    <t>BOVX11 está em tendência de alta no curto prazo e acima de 16,85 projetaria de 18,83 a 22,04. Tem suportes em 16,28 e 15,28.</t>
  </si>
  <si>
    <t>NASD11 está em tendência de alta no curto prazo e acima de 19,72 projetaria de 21,11 a 23,37. Tem suportes em 18,96 e 18,26.</t>
  </si>
  <si>
    <t>GOLD11 está em tendência de alta no curto prazo e acima de 24,66 projetaria de 28,29 a 34,17. Tem suportes em 24,02 e 22,2. O IFR sobrecomprado alerta realizações se perder 24,02.</t>
  </si>
  <si>
    <t>USAL11 está em tendência de alta no curto prazo e acima de 16,27 projetaria de 17,18 a 18,66. Tem suportes em 15,86 e 15,4.</t>
  </si>
  <si>
    <t>UTEC11 está em tendência de alta no curto prazo e acima de 25,75 projetaria de 28,17 a 32,09. Tem suportes em 24,14 e 22,92.</t>
  </si>
  <si>
    <t>Anterior</t>
  </si>
  <si>
    <t>total</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</si>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</sst>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0" fillId="7" borderId="0" xfId="0" applyNumberFormat="1" applyFill="1" applyAlignment="1">
      <alignment horizontal="centerContinuous"/>
    </xf>
    <xf numFmtId="0" fontId="0" fillId="7" borderId="0" xfId="0" applyNumberFormat="1" applyFill="1" applyAlignment="1">
      <alignment horizontal="center"/>
    </xf>
    <xf numFmtId="9" fontId="0" fillId="7" borderId="0" xfId="3" applyNumberFormat="1" applyFont="1" applyFill="1" applyAlignment="1">
      <alignment horizontal="center"/>
    </xf>
    <xf numFmtId="9" fontId="0" fillId="7" borderId="0" xfId="0" applyNumberFormat="1" applyFill="1" applyAlignment="1">
      <alignment horizontal="center"/>
    </xf>
    <xf numFmtId="0" fontId="5" fillId="7" borderId="0" xfId="0" applyNumberFormat="1" applyFont="1" applyFill="1" applyAlignment="1">
      <alignment horizontal="center"/>
    </xf>
    <xf numFmtId="9" fontId="0" fillId="7" borderId="0" xfId="3" applyFont="1" applyFill="1" applyAlignment="1">
      <alignment horizontal="center"/>
    </xf>
    <xf numFmtId="0" fontId="0" fillId="8" borderId="0" xfId="0" applyNumberFormat="1" applyFill="1" applyAlignment="1">
      <alignment horizontal="center"/>
    </xf>
    <xf numFmtId="0" fontId="0" fillId="9" borderId="0" xfId="0" applyNumberFormat="1" applyFill="1"/>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pt-BR" sz="1100" b="0" i="0" u="none" strike="noStrike" baseline="0">
              <a:solidFill>
                <a:srgbClr val="FF0000"/>
              </a:solidFill>
              <a:latin typeface="Calibri"/>
              <a:cs typeface="Calibri"/>
            </a:rPr>
            <a:t>Disclaimer</a:t>
          </a:r>
        </a:p>
      </xdr:txBody>
    </xdr:sp>
    <xdr:clientData/>
  </xdr:twoCellAnchor>
  <xdr:twoCellAnchor>
    <xdr:from>
      <xdr:col>16</xdr:col>
      <xdr:colOff>1524000</xdr:colOff>
      <xdr:row>6</xdr:row>
      <xdr:rowOff>95250</xdr:rowOff>
    </xdr:from>
    <xdr:to>
      <xdr:col>16</xdr:col>
      <xdr:colOff>3559981</xdr:colOff>
      <xdr:row>9</xdr:row>
      <xdr:rowOff>53639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991600" y="1238250"/>
          <a:ext cx="2035981" cy="52988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W13" sqref="W1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c r="V2" s="50" t="s">
        <v>828</v>
      </c>
      <c r="W2" s="50"/>
      <c r="X2" s="50"/>
      <c r="Y2" s="50"/>
    </row>
    <row r="3" spans="2:259" ht="15" customHeight="1" x14ac:dyDescent="0.3">
      <c r="B3" s="3"/>
      <c r="C3" s="31"/>
      <c r="D3" s="32"/>
      <c r="E3" s="32"/>
      <c r="F3" s="32"/>
      <c r="G3" s="32"/>
      <c r="H3" s="32"/>
      <c r="I3" s="32"/>
      <c r="J3" s="32"/>
      <c r="K3" s="32"/>
      <c r="L3" s="32"/>
      <c r="M3" s="32"/>
      <c r="N3" s="32"/>
      <c r="O3" s="33"/>
      <c r="P3" s="32"/>
      <c r="Q3" s="34"/>
      <c r="R3" s="23"/>
      <c r="V3" s="56">
        <v>178</v>
      </c>
      <c r="W3" s="56">
        <v>95</v>
      </c>
      <c r="X3" s="56"/>
      <c r="Y3" s="56">
        <v>273</v>
      </c>
    </row>
    <row r="4" spans="2:259" ht="15" customHeight="1" x14ac:dyDescent="0.3">
      <c r="B4" s="3"/>
      <c r="C4" s="31"/>
      <c r="D4" s="32"/>
      <c r="E4" s="32"/>
      <c r="F4" s="32"/>
      <c r="G4" s="32"/>
      <c r="H4" s="32"/>
      <c r="I4" s="32"/>
      <c r="J4" s="32"/>
      <c r="K4" s="32"/>
      <c r="L4" s="32"/>
      <c r="M4" s="32"/>
      <c r="N4" s="32"/>
      <c r="O4" s="33"/>
      <c r="P4" s="32"/>
      <c r="Q4" s="34"/>
      <c r="R4" s="23"/>
      <c r="V4" s="52">
        <f>V3/Y3</f>
        <v>0.65201465201465203</v>
      </c>
      <c r="W4" s="53">
        <f>1-V4</f>
        <v>0.34798534798534797</v>
      </c>
      <c r="X4" s="51"/>
      <c r="Y4" s="54" t="s">
        <v>829</v>
      </c>
    </row>
    <row r="5" spans="2:259" ht="15" customHeight="1" x14ac:dyDescent="0.3">
      <c r="B5" s="3"/>
      <c r="C5" s="31"/>
      <c r="D5" s="32"/>
      <c r="E5" s="32"/>
      <c r="F5" s="32"/>
      <c r="G5" s="32"/>
      <c r="H5" s="32"/>
      <c r="I5" s="32"/>
      <c r="J5" s="32"/>
      <c r="K5" s="32"/>
      <c r="L5" s="32"/>
      <c r="M5" s="32"/>
      <c r="N5" s="32"/>
      <c r="O5" s="33"/>
      <c r="P5" s="32"/>
      <c r="Q5" s="34"/>
      <c r="R5" s="23"/>
      <c r="V5" s="57"/>
      <c r="W5" s="57"/>
      <c r="X5" s="57"/>
      <c r="Y5" s="57"/>
    </row>
    <row r="6" spans="2:259" ht="15" customHeight="1" x14ac:dyDescent="0.3">
      <c r="B6" s="3"/>
      <c r="C6" s="31"/>
      <c r="D6" s="32"/>
      <c r="E6" s="32"/>
      <c r="F6" s="32"/>
      <c r="G6" s="32"/>
      <c r="H6" s="32"/>
      <c r="I6" s="32"/>
      <c r="J6" s="32"/>
      <c r="K6" s="32"/>
      <c r="L6" s="32"/>
      <c r="M6" s="32"/>
      <c r="N6" s="32"/>
      <c r="O6" s="33"/>
      <c r="P6" s="32"/>
      <c r="Q6" s="34"/>
      <c r="R6" s="23"/>
      <c r="V6" s="51" t="s">
        <v>12</v>
      </c>
      <c r="W6" s="51" t="s">
        <v>13</v>
      </c>
      <c r="X6" s="51"/>
      <c r="Y6" s="51" t="s">
        <v>0</v>
      </c>
      <c r="AA6" s="21"/>
    </row>
    <row r="7" spans="2:259" ht="15" customHeight="1" x14ac:dyDescent="0.3">
      <c r="B7" s="3"/>
      <c r="C7" s="31"/>
      <c r="D7" s="32"/>
      <c r="E7" s="32"/>
      <c r="F7" s="32"/>
      <c r="G7" s="32"/>
      <c r="H7" s="32"/>
      <c r="I7" s="32"/>
      <c r="J7" s="32"/>
      <c r="K7" s="32"/>
      <c r="L7" s="32"/>
      <c r="M7" s="32"/>
      <c r="N7" s="32"/>
      <c r="O7" s="33"/>
      <c r="P7" s="32"/>
      <c r="Q7" s="34"/>
      <c r="R7" s="23"/>
      <c r="U7" s="43"/>
      <c r="V7" s="56">
        <f>COUNTIF($P$15:$P$350,"ALTA")</f>
        <v>178</v>
      </c>
      <c r="W7" s="56">
        <f>COUNTIF($P$15:$P$350,"Baixa")</f>
        <v>95</v>
      </c>
      <c r="X7" s="56"/>
      <c r="Y7" s="56">
        <f>V7+W7</f>
        <v>273</v>
      </c>
    </row>
    <row r="8" spans="2:259" ht="15" customHeight="1" x14ac:dyDescent="0.3">
      <c r="B8" s="3"/>
      <c r="C8" s="31"/>
      <c r="D8" s="32"/>
      <c r="E8" s="32"/>
      <c r="F8" s="32"/>
      <c r="G8" s="32"/>
      <c r="H8" s="32"/>
      <c r="I8" s="32"/>
      <c r="J8" s="32"/>
      <c r="K8" s="32"/>
      <c r="L8" s="32"/>
      <c r="M8" s="32"/>
      <c r="N8" s="32"/>
      <c r="O8" s="33"/>
      <c r="P8" s="32"/>
      <c r="Q8" s="34"/>
      <c r="R8" s="23"/>
      <c r="V8" s="55">
        <f>V7/Y7</f>
        <v>0.65201465201465203</v>
      </c>
      <c r="W8" s="55">
        <f>W7/Y7</f>
        <v>0.34798534798534797</v>
      </c>
      <c r="X8" s="51"/>
      <c r="Y8" s="5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48" t="s">
        <v>2</v>
      </c>
      <c r="D11" s="48"/>
      <c r="E11" s="48"/>
      <c r="F11" s="48"/>
      <c r="G11" s="48"/>
      <c r="H11" s="48"/>
      <c r="I11" s="48"/>
      <c r="J11" s="48"/>
      <c r="K11" s="48"/>
      <c r="L11" s="48"/>
      <c r="M11" s="48"/>
      <c r="N11" s="48"/>
      <c r="O11" s="48"/>
      <c r="P11" s="48"/>
      <c r="Q11" s="49"/>
      <c r="R11" s="4"/>
      <c r="W11" s="43" t="s">
        <v>830</v>
      </c>
    </row>
    <row r="12" spans="2:259" ht="136.5" customHeight="1" x14ac:dyDescent="0.3">
      <c r="B12" s="3"/>
      <c r="C12" s="46" t="s">
        <v>11</v>
      </c>
      <c r="D12" s="47"/>
      <c r="E12" s="47"/>
      <c r="F12" s="47"/>
      <c r="G12" s="47"/>
      <c r="H12" s="47"/>
      <c r="I12" s="47"/>
      <c r="J12" s="47"/>
      <c r="K12" s="47"/>
      <c r="L12" s="47"/>
      <c r="M12" s="47"/>
      <c r="N12" s="47"/>
      <c r="O12" s="47"/>
      <c r="P12" s="24"/>
      <c r="Q12" s="25" t="s">
        <v>4</v>
      </c>
      <c r="R12" s="23"/>
      <c r="W12" s="43"/>
    </row>
    <row r="13" spans="2:259" ht="38.4" customHeight="1" x14ac:dyDescent="0.3">
      <c r="B13" s="3"/>
      <c r="C13" s="26"/>
      <c r="D13" s="35" t="s">
        <v>9</v>
      </c>
      <c r="E13" s="27"/>
      <c r="F13" s="27"/>
      <c r="G13" s="27"/>
      <c r="H13" s="27"/>
      <c r="I13" s="27"/>
      <c r="J13" s="27" t="s">
        <v>3</v>
      </c>
      <c r="K13" s="27"/>
      <c r="L13" s="27"/>
      <c r="M13" s="27"/>
      <c r="N13" s="27"/>
      <c r="O13" s="28"/>
      <c r="P13" s="27"/>
      <c r="Q13" s="29">
        <v>46006</v>
      </c>
      <c r="R13" s="23"/>
    </row>
    <row r="14" spans="2:259" ht="25.2" customHeight="1" x14ac:dyDescent="0.3">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3">
      <c r="B15" s="3"/>
      <c r="C15" s="9" t="s">
        <v>14</v>
      </c>
      <c r="D15" s="19" t="s">
        <v>213</v>
      </c>
      <c r="E15" s="16"/>
      <c r="F15" s="18">
        <v>16.91</v>
      </c>
      <c r="G15" s="18">
        <v>15.53</v>
      </c>
      <c r="H15" s="18">
        <v>14.16</v>
      </c>
      <c r="I15" s="17"/>
      <c r="J15" s="18">
        <v>17.55</v>
      </c>
      <c r="K15" s="18">
        <v>20.29</v>
      </c>
      <c r="L15" s="18">
        <v>24.73</v>
      </c>
      <c r="M15" s="18"/>
      <c r="N15" s="18">
        <v>68.374782237999995</v>
      </c>
      <c r="O15" s="18">
        <v>26.11823425</v>
      </c>
      <c r="P15" s="19" t="s">
        <v>17</v>
      </c>
      <c r="Q15" s="14" t="s">
        <v>531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16</v>
      </c>
      <c r="D16" s="20" t="s">
        <v>214</v>
      </c>
      <c r="E16" s="16"/>
      <c r="F16" s="17">
        <v>24.74</v>
      </c>
      <c r="G16" s="17">
        <v>23.39</v>
      </c>
      <c r="H16" s="17">
        <v>22.05</v>
      </c>
      <c r="I16" s="17"/>
      <c r="J16" s="17">
        <v>25.47</v>
      </c>
      <c r="K16" s="17">
        <v>28.15</v>
      </c>
      <c r="L16" s="17">
        <v>32.5</v>
      </c>
      <c r="M16" s="17"/>
      <c r="N16" s="17">
        <v>63.740519497999998</v>
      </c>
      <c r="O16" s="36">
        <v>11.342157049999999</v>
      </c>
      <c r="P16" s="20" t="s">
        <v>17</v>
      </c>
      <c r="Q16" s="15" t="s">
        <v>532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18</v>
      </c>
      <c r="D17" s="19" t="s">
        <v>215</v>
      </c>
      <c r="E17" s="16"/>
      <c r="F17" s="18">
        <v>141.59</v>
      </c>
      <c r="G17" s="18">
        <v>117.21</v>
      </c>
      <c r="H17" s="18">
        <v>92.84</v>
      </c>
      <c r="I17" s="17"/>
      <c r="J17" s="18">
        <v>149.59</v>
      </c>
      <c r="K17" s="18">
        <v>198.33</v>
      </c>
      <c r="L17" s="18">
        <v>277.20999999999998</v>
      </c>
      <c r="M17" s="18"/>
      <c r="N17" s="18">
        <v>39.438831024999999</v>
      </c>
      <c r="O17" s="18">
        <v>11.957953437</v>
      </c>
      <c r="P17" s="19" t="s">
        <v>15</v>
      </c>
      <c r="Q17" s="14"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19</v>
      </c>
      <c r="D18" s="20" t="s">
        <v>216</v>
      </c>
      <c r="E18" s="16"/>
      <c r="F18" s="17">
        <v>29.77</v>
      </c>
      <c r="G18" s="17">
        <v>25.26</v>
      </c>
      <c r="H18" s="17">
        <v>20.76</v>
      </c>
      <c r="I18" s="17"/>
      <c r="J18" s="17">
        <v>30.56</v>
      </c>
      <c r="K18" s="17">
        <v>39.56</v>
      </c>
      <c r="L18" s="17">
        <v>54.13</v>
      </c>
      <c r="M18" s="17"/>
      <c r="N18" s="17">
        <v>42.924776031999997</v>
      </c>
      <c r="O18" s="36">
        <v>15.260822104000001</v>
      </c>
      <c r="P18" s="20" t="s">
        <v>15</v>
      </c>
      <c r="Q18" s="15"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192</v>
      </c>
      <c r="D19" s="19" t="s">
        <v>217</v>
      </c>
      <c r="E19" s="16"/>
      <c r="F19" s="18">
        <v>8.1</v>
      </c>
      <c r="G19" s="18">
        <v>7.4</v>
      </c>
      <c r="H19" s="18">
        <v>6.71</v>
      </c>
      <c r="I19" s="17"/>
      <c r="J19" s="18">
        <v>8.5</v>
      </c>
      <c r="K19" s="18">
        <v>9.8800000000000008</v>
      </c>
      <c r="L19" s="18">
        <v>12.13</v>
      </c>
      <c r="M19" s="18"/>
      <c r="N19" s="18">
        <v>57.978551793999998</v>
      </c>
      <c r="O19" s="18">
        <v>4.9135441499999999</v>
      </c>
      <c r="P19" s="19" t="s">
        <v>17</v>
      </c>
      <c r="Q19" s="14"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20</v>
      </c>
      <c r="D20" s="20" t="s">
        <v>218</v>
      </c>
      <c r="E20" s="16"/>
      <c r="F20" s="17">
        <v>28.68</v>
      </c>
      <c r="G20" s="17">
        <v>26.17</v>
      </c>
      <c r="H20" s="17">
        <v>23.66</v>
      </c>
      <c r="I20" s="17"/>
      <c r="J20" s="17">
        <v>29.77</v>
      </c>
      <c r="K20" s="17">
        <v>34.78</v>
      </c>
      <c r="L20" s="17">
        <v>42.89</v>
      </c>
      <c r="M20" s="17"/>
      <c r="N20" s="17">
        <v>63.481316202000002</v>
      </c>
      <c r="O20" s="36">
        <v>206.24977544999999</v>
      </c>
      <c r="P20" s="20" t="s">
        <v>17</v>
      </c>
      <c r="Q20" s="15"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21</v>
      </c>
      <c r="D21" s="19" t="s">
        <v>219</v>
      </c>
      <c r="E21" s="16"/>
      <c r="F21" s="18">
        <v>11.78</v>
      </c>
      <c r="G21" s="18">
        <v>10.51</v>
      </c>
      <c r="H21" s="18">
        <v>9.24</v>
      </c>
      <c r="I21" s="17"/>
      <c r="J21" s="18">
        <v>12.15</v>
      </c>
      <c r="K21" s="18">
        <v>14.68</v>
      </c>
      <c r="L21" s="18">
        <v>18.79</v>
      </c>
      <c r="M21" s="18"/>
      <c r="N21" s="18">
        <v>71.033117429000001</v>
      </c>
      <c r="O21" s="18">
        <v>20.37464825</v>
      </c>
      <c r="P21" s="19" t="s">
        <v>17</v>
      </c>
      <c r="Q21" s="14"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22</v>
      </c>
      <c r="D22" s="20" t="s">
        <v>220</v>
      </c>
      <c r="E22" s="16"/>
      <c r="F22" s="17">
        <v>138</v>
      </c>
      <c r="G22" s="17">
        <v>119.51</v>
      </c>
      <c r="H22" s="17">
        <v>101.03</v>
      </c>
      <c r="I22" s="17"/>
      <c r="J22" s="17">
        <v>148.63</v>
      </c>
      <c r="K22" s="17">
        <v>185.59</v>
      </c>
      <c r="L22" s="17">
        <v>245.39</v>
      </c>
      <c r="M22" s="17"/>
      <c r="N22" s="17">
        <v>50.970975015999997</v>
      </c>
      <c r="O22" s="36">
        <v>44.789786980999999</v>
      </c>
      <c r="P22" s="20" t="s">
        <v>17</v>
      </c>
      <c r="Q22" s="15"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23</v>
      </c>
      <c r="D23" s="19" t="s">
        <v>221</v>
      </c>
      <c r="E23" s="16"/>
      <c r="F23" s="18">
        <v>32.35</v>
      </c>
      <c r="G23" s="18">
        <v>30.4</v>
      </c>
      <c r="H23" s="18">
        <v>28.46</v>
      </c>
      <c r="I23" s="17"/>
      <c r="J23" s="18">
        <v>33</v>
      </c>
      <c r="K23" s="18">
        <v>36.880000000000003</v>
      </c>
      <c r="L23" s="18">
        <v>43.16</v>
      </c>
      <c r="M23" s="18"/>
      <c r="N23" s="18">
        <v>39.977460460000003</v>
      </c>
      <c r="O23" s="18">
        <v>21.185799249999999</v>
      </c>
      <c r="P23" s="19" t="s">
        <v>15</v>
      </c>
      <c r="Q23" s="14"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24</v>
      </c>
      <c r="D24" s="20" t="s">
        <v>222</v>
      </c>
      <c r="E24" s="16"/>
      <c r="F24" s="17">
        <v>60.98</v>
      </c>
      <c r="G24" s="17">
        <v>57.31</v>
      </c>
      <c r="H24" s="17">
        <v>53.65</v>
      </c>
      <c r="I24" s="17"/>
      <c r="J24" s="17">
        <v>62.3</v>
      </c>
      <c r="K24" s="17">
        <v>69.62</v>
      </c>
      <c r="L24" s="17">
        <v>81.48</v>
      </c>
      <c r="M24" s="17"/>
      <c r="N24" s="17">
        <v>44.350839839000002</v>
      </c>
      <c r="O24" s="36">
        <v>30.758709602</v>
      </c>
      <c r="P24" s="20" t="s">
        <v>15</v>
      </c>
      <c r="Q24" s="15"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25</v>
      </c>
      <c r="D25" s="19" t="s">
        <v>223</v>
      </c>
      <c r="E25" s="16"/>
      <c r="F25" s="18">
        <v>13.8</v>
      </c>
      <c r="G25" s="18">
        <v>12.97</v>
      </c>
      <c r="H25" s="18">
        <v>12.14</v>
      </c>
      <c r="I25" s="17"/>
      <c r="J25" s="18">
        <v>14.35</v>
      </c>
      <c r="K25" s="18">
        <v>16</v>
      </c>
      <c r="L25" s="18">
        <v>18.670000000000002</v>
      </c>
      <c r="M25" s="18"/>
      <c r="N25" s="18">
        <v>65.530914476999996</v>
      </c>
      <c r="O25" s="18">
        <v>496.38468070000005</v>
      </c>
      <c r="P25" s="19" t="s">
        <v>17</v>
      </c>
      <c r="Q25" s="14"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26</v>
      </c>
      <c r="D26" s="20" t="s">
        <v>224</v>
      </c>
      <c r="E26" s="16"/>
      <c r="F26" s="17" t="s">
        <v>34</v>
      </c>
      <c r="G26" s="17" t="s">
        <v>34</v>
      </c>
      <c r="H26" s="17" t="s">
        <v>34</v>
      </c>
      <c r="I26" s="17"/>
      <c r="J26" s="17" t="s">
        <v>34</v>
      </c>
      <c r="K26" s="17" t="s">
        <v>34</v>
      </c>
      <c r="L26" s="17" t="s">
        <v>34</v>
      </c>
      <c r="M26" s="17"/>
      <c r="N26" s="17" t="s">
        <v>34</v>
      </c>
      <c r="O26" s="36" t="s">
        <v>34</v>
      </c>
      <c r="P26" s="20" t="s">
        <v>34</v>
      </c>
      <c r="Q26" s="15" t="s">
        <v>225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27</v>
      </c>
      <c r="D27" s="19" t="s">
        <v>226</v>
      </c>
      <c r="E27" s="16"/>
      <c r="F27" s="18">
        <v>5.92</v>
      </c>
      <c r="G27" s="18">
        <v>4.6900000000000004</v>
      </c>
      <c r="H27" s="18">
        <v>3.47</v>
      </c>
      <c r="I27" s="17"/>
      <c r="J27" s="18">
        <v>6.29</v>
      </c>
      <c r="K27" s="18">
        <v>8.73</v>
      </c>
      <c r="L27" s="18">
        <v>12.69</v>
      </c>
      <c r="M27" s="18"/>
      <c r="N27" s="18">
        <v>43.674392928000003</v>
      </c>
      <c r="O27" s="18">
        <v>16.403352850000001</v>
      </c>
      <c r="P27" s="19" t="s">
        <v>15</v>
      </c>
      <c r="Q27" s="14" t="s">
        <v>542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28</v>
      </c>
      <c r="D28" s="20" t="s">
        <v>227</v>
      </c>
      <c r="E28" s="16"/>
      <c r="F28" s="17">
        <v>3.53</v>
      </c>
      <c r="G28" s="17">
        <v>3.17</v>
      </c>
      <c r="H28" s="17">
        <v>2.81</v>
      </c>
      <c r="I28" s="17"/>
      <c r="J28" s="17">
        <v>4.05</v>
      </c>
      <c r="K28" s="17">
        <v>4.76</v>
      </c>
      <c r="L28" s="17">
        <v>5.91</v>
      </c>
      <c r="M28" s="17"/>
      <c r="N28" s="17">
        <v>52.314146686999997</v>
      </c>
      <c r="O28" s="36">
        <v>25.353467999999999</v>
      </c>
      <c r="P28" s="20" t="s">
        <v>17</v>
      </c>
      <c r="Q28" s="15" t="s">
        <v>543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29</v>
      </c>
      <c r="D29" s="19" t="s">
        <v>228</v>
      </c>
      <c r="E29" s="16"/>
      <c r="F29" s="18">
        <v>74.650000000000006</v>
      </c>
      <c r="G29" s="18">
        <v>69.739999999999995</v>
      </c>
      <c r="H29" s="18">
        <v>64.84</v>
      </c>
      <c r="I29" s="17"/>
      <c r="J29" s="18">
        <v>76.650000000000006</v>
      </c>
      <c r="K29" s="18">
        <v>86.45</v>
      </c>
      <c r="L29" s="18">
        <v>102.31</v>
      </c>
      <c r="M29" s="18"/>
      <c r="N29" s="18">
        <v>56.774550754000003</v>
      </c>
      <c r="O29" s="18">
        <v>20.583247903</v>
      </c>
      <c r="P29" s="19" t="s">
        <v>17</v>
      </c>
      <c r="Q29" s="14" t="s">
        <v>544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30</v>
      </c>
      <c r="D30" s="20" t="s">
        <v>229</v>
      </c>
      <c r="E30" s="16"/>
      <c r="F30" s="17">
        <v>4.46</v>
      </c>
      <c r="G30" s="17">
        <v>3.78</v>
      </c>
      <c r="H30" s="17">
        <v>3.1</v>
      </c>
      <c r="I30" s="17"/>
      <c r="J30" s="17">
        <v>5.09</v>
      </c>
      <c r="K30" s="17">
        <v>6.44</v>
      </c>
      <c r="L30" s="17">
        <v>8.64</v>
      </c>
      <c r="M30" s="17"/>
      <c r="N30" s="17">
        <v>55.367426242000001</v>
      </c>
      <c r="O30" s="36">
        <v>4.8248276500000005</v>
      </c>
      <c r="P30" s="20" t="s">
        <v>17</v>
      </c>
      <c r="Q30" s="15" t="s">
        <v>545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546</v>
      </c>
      <c r="D31" s="19" t="s">
        <v>547</v>
      </c>
      <c r="E31" s="16"/>
      <c r="F31" s="18">
        <v>106</v>
      </c>
      <c r="G31" s="18">
        <v>93.42</v>
      </c>
      <c r="H31" s="18">
        <v>80.849999999999994</v>
      </c>
      <c r="I31" s="17"/>
      <c r="J31" s="18">
        <v>111.84</v>
      </c>
      <c r="K31" s="18">
        <v>136.97999999999999</v>
      </c>
      <c r="L31" s="18">
        <v>177.68</v>
      </c>
      <c r="M31" s="18"/>
      <c r="N31" s="18">
        <v>50.203268088000002</v>
      </c>
      <c r="O31" s="18">
        <v>1.2675843305000001</v>
      </c>
      <c r="P31" s="19" t="s">
        <v>17</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31</v>
      </c>
      <c r="D32" s="20" t="s">
        <v>230</v>
      </c>
      <c r="E32" s="16"/>
      <c r="F32" s="17">
        <v>7.91</v>
      </c>
      <c r="G32" s="17">
        <v>6.97</v>
      </c>
      <c r="H32" s="17">
        <v>6.04</v>
      </c>
      <c r="I32" s="17"/>
      <c r="J32" s="17">
        <v>8.32</v>
      </c>
      <c r="K32" s="17">
        <v>10.18</v>
      </c>
      <c r="L32" s="17">
        <v>13.2</v>
      </c>
      <c r="M32" s="17"/>
      <c r="N32" s="17">
        <v>37.863099419999998</v>
      </c>
      <c r="O32" s="36">
        <v>159.35009869999999</v>
      </c>
      <c r="P32" s="20" t="s">
        <v>15</v>
      </c>
      <c r="Q32" s="15" t="s">
        <v>549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32</v>
      </c>
      <c r="D33" s="19" t="s">
        <v>231</v>
      </c>
      <c r="E33" s="16"/>
      <c r="F33" s="18">
        <v>80.209999999999994</v>
      </c>
      <c r="G33" s="18">
        <v>68.28</v>
      </c>
      <c r="H33" s="18">
        <v>56.36</v>
      </c>
      <c r="I33" s="17"/>
      <c r="J33" s="18">
        <v>83.5</v>
      </c>
      <c r="K33" s="18">
        <v>107.34</v>
      </c>
      <c r="L33" s="18">
        <v>145.91999999999999</v>
      </c>
      <c r="M33" s="18"/>
      <c r="N33" s="18">
        <v>87.483395064999996</v>
      </c>
      <c r="O33" s="18">
        <v>39.255404025000004</v>
      </c>
      <c r="P33" s="19" t="s">
        <v>17</v>
      </c>
      <c r="Q33" s="14" t="s">
        <v>550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33</v>
      </c>
      <c r="D34" s="20" t="s">
        <v>232</v>
      </c>
      <c r="E34" s="16"/>
      <c r="F34" s="17">
        <v>12.16</v>
      </c>
      <c r="G34" s="17">
        <v>11.07</v>
      </c>
      <c r="H34" s="17">
        <v>9.98</v>
      </c>
      <c r="I34" s="17"/>
      <c r="J34" s="17">
        <v>12.99</v>
      </c>
      <c r="K34" s="17">
        <v>15.16</v>
      </c>
      <c r="L34" s="17">
        <v>18.68</v>
      </c>
      <c r="M34" s="17"/>
      <c r="N34" s="17">
        <v>53.318488430000002</v>
      </c>
      <c r="O34" s="36">
        <v>73.071993000000006</v>
      </c>
      <c r="P34" s="20" t="s">
        <v>17</v>
      </c>
      <c r="Q34" s="15" t="s">
        <v>551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443</v>
      </c>
      <c r="D35" s="19" t="s">
        <v>444</v>
      </c>
      <c r="E35" s="16"/>
      <c r="F35" s="18">
        <v>63.04</v>
      </c>
      <c r="G35" s="18">
        <v>54.42</v>
      </c>
      <c r="H35" s="18">
        <v>45.81</v>
      </c>
      <c r="I35" s="17"/>
      <c r="J35" s="18">
        <v>67.84</v>
      </c>
      <c r="K35" s="18">
        <v>85.06</v>
      </c>
      <c r="L35" s="18">
        <v>112.93</v>
      </c>
      <c r="M35" s="18"/>
      <c r="N35" s="18">
        <v>56.533370077000001</v>
      </c>
      <c r="O35" s="18">
        <v>609.33580354999992</v>
      </c>
      <c r="P35" s="19" t="s">
        <v>17</v>
      </c>
      <c r="Q35" s="14" t="s">
        <v>552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443</v>
      </c>
      <c r="D36" s="20" t="s">
        <v>445</v>
      </c>
      <c r="E36" s="16"/>
      <c r="F36" s="17">
        <v>66.45</v>
      </c>
      <c r="G36" s="17">
        <v>57.74</v>
      </c>
      <c r="H36" s="17">
        <v>49.04</v>
      </c>
      <c r="I36" s="17"/>
      <c r="J36" s="17">
        <v>71.5</v>
      </c>
      <c r="K36" s="17">
        <v>88.9</v>
      </c>
      <c r="L36" s="17">
        <v>117.06</v>
      </c>
      <c r="M36" s="17"/>
      <c r="N36" s="17">
        <v>59.243607357999998</v>
      </c>
      <c r="O36" s="36">
        <v>136.16407579999998</v>
      </c>
      <c r="P36" s="20" t="s">
        <v>17</v>
      </c>
      <c r="Q36" s="15" t="s">
        <v>553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554</v>
      </c>
      <c r="D37" s="19" t="s">
        <v>555</v>
      </c>
      <c r="E37" s="16"/>
      <c r="F37" s="18">
        <v>0.23</v>
      </c>
      <c r="G37" s="18">
        <v>0.08</v>
      </c>
      <c r="H37" s="18">
        <v>-0.06</v>
      </c>
      <c r="I37" s="17"/>
      <c r="J37" s="18">
        <v>0.26</v>
      </c>
      <c r="K37" s="18">
        <v>0.55000000000000004</v>
      </c>
      <c r="L37" s="18">
        <v>1.03</v>
      </c>
      <c r="M37" s="18"/>
      <c r="N37" s="18">
        <v>41.569914709000003</v>
      </c>
      <c r="O37" s="18">
        <v>3.2801707500000004</v>
      </c>
      <c r="P37" s="19" t="s">
        <v>15</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35</v>
      </c>
      <c r="D38" s="20" t="s">
        <v>233</v>
      </c>
      <c r="E38" s="16"/>
      <c r="F38" s="17">
        <v>1.04</v>
      </c>
      <c r="G38" s="17">
        <v>0.61</v>
      </c>
      <c r="H38" s="17">
        <v>0.19</v>
      </c>
      <c r="I38" s="17"/>
      <c r="J38" s="17">
        <v>1.92</v>
      </c>
      <c r="K38" s="17">
        <v>2.76</v>
      </c>
      <c r="L38" s="17">
        <v>4.13</v>
      </c>
      <c r="M38" s="17"/>
      <c r="N38" s="17">
        <v>57.327995004999998</v>
      </c>
      <c r="O38" s="36">
        <v>14.46418725</v>
      </c>
      <c r="P38" s="20" t="s">
        <v>17</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36</v>
      </c>
      <c r="D39" s="19" t="s">
        <v>234</v>
      </c>
      <c r="E39" s="16"/>
      <c r="F39" s="18">
        <v>24.7</v>
      </c>
      <c r="G39" s="18">
        <v>21.04</v>
      </c>
      <c r="H39" s="18">
        <v>17.39</v>
      </c>
      <c r="I39" s="17"/>
      <c r="J39" s="18">
        <v>25.8</v>
      </c>
      <c r="K39" s="18">
        <v>33.1</v>
      </c>
      <c r="L39" s="18">
        <v>44.92</v>
      </c>
      <c r="M39" s="18"/>
      <c r="N39" s="18">
        <v>33.701459471</v>
      </c>
      <c r="O39" s="18">
        <v>83.275771399999996</v>
      </c>
      <c r="P39" s="19" t="s">
        <v>15</v>
      </c>
      <c r="Q39" s="14"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37</v>
      </c>
      <c r="D40" s="20" t="s">
        <v>235</v>
      </c>
      <c r="E40" s="16"/>
      <c r="F40" s="17">
        <v>14.23</v>
      </c>
      <c r="G40" s="17">
        <v>13.25</v>
      </c>
      <c r="H40" s="17">
        <v>12.27</v>
      </c>
      <c r="I40" s="17"/>
      <c r="J40" s="17">
        <v>14.66</v>
      </c>
      <c r="K40" s="17">
        <v>16.61</v>
      </c>
      <c r="L40" s="17">
        <v>19.79</v>
      </c>
      <c r="M40" s="17"/>
      <c r="N40" s="17">
        <v>50.836521900999998</v>
      </c>
      <c r="O40" s="36">
        <v>545.63609929999996</v>
      </c>
      <c r="P40" s="20" t="s">
        <v>15</v>
      </c>
      <c r="Q40" s="15"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560</v>
      </c>
      <c r="D41" s="19" t="s">
        <v>561</v>
      </c>
      <c r="E41" s="16"/>
      <c r="F41" s="18">
        <v>48.15</v>
      </c>
      <c r="G41" s="18">
        <v>40.82</v>
      </c>
      <c r="H41" s="18">
        <v>33.49</v>
      </c>
      <c r="I41" s="17"/>
      <c r="J41" s="18">
        <v>56.69</v>
      </c>
      <c r="K41" s="18">
        <v>71.34</v>
      </c>
      <c r="L41" s="18">
        <v>95.06</v>
      </c>
      <c r="M41" s="18"/>
      <c r="N41" s="18">
        <v>54.456046575999999</v>
      </c>
      <c r="O41" s="18">
        <v>1.6885846759999998</v>
      </c>
      <c r="P41" s="19" t="s">
        <v>17</v>
      </c>
      <c r="Q41" s="14" t="s">
        <v>562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203</v>
      </c>
      <c r="D42" s="20" t="s">
        <v>236</v>
      </c>
      <c r="E42" s="16"/>
      <c r="F42" s="17">
        <v>4.3899999999999997</v>
      </c>
      <c r="G42" s="17">
        <v>4</v>
      </c>
      <c r="H42" s="17">
        <v>3.62</v>
      </c>
      <c r="I42" s="17"/>
      <c r="J42" s="17">
        <v>4.59</v>
      </c>
      <c r="K42" s="17">
        <v>5.35</v>
      </c>
      <c r="L42" s="17">
        <v>6.59</v>
      </c>
      <c r="M42" s="17"/>
      <c r="N42" s="17">
        <v>59.693378971000001</v>
      </c>
      <c r="O42" s="36">
        <v>2.9935375</v>
      </c>
      <c r="P42" s="20" t="s">
        <v>17</v>
      </c>
      <c r="Q42" s="15" t="s">
        <v>563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38</v>
      </c>
      <c r="D43" s="20" t="s">
        <v>237</v>
      </c>
      <c r="E43" s="16"/>
      <c r="F43" s="17">
        <v>11.61</v>
      </c>
      <c r="G43" s="17">
        <v>10.08</v>
      </c>
      <c r="H43" s="17">
        <v>8.5500000000000007</v>
      </c>
      <c r="I43" s="17"/>
      <c r="J43" s="17">
        <v>12.12</v>
      </c>
      <c r="K43" s="17">
        <v>15.17</v>
      </c>
      <c r="L43" s="17">
        <v>20.12</v>
      </c>
      <c r="M43" s="17"/>
      <c r="N43" s="17">
        <v>63.265674670000003</v>
      </c>
      <c r="O43" s="36">
        <v>20.27674395</v>
      </c>
      <c r="P43" s="20" t="s">
        <v>17</v>
      </c>
      <c r="Q43" s="15" t="s">
        <v>564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39</v>
      </c>
      <c r="D44" s="19" t="s">
        <v>238</v>
      </c>
      <c r="E44" s="16"/>
      <c r="F44" s="18">
        <v>14.9</v>
      </c>
      <c r="G44" s="18">
        <v>13.47</v>
      </c>
      <c r="H44" s="18">
        <v>12.04</v>
      </c>
      <c r="I44" s="17"/>
      <c r="J44" s="18">
        <v>15.1</v>
      </c>
      <c r="K44" s="18">
        <v>17.95</v>
      </c>
      <c r="L44" s="18">
        <v>22.58</v>
      </c>
      <c r="M44" s="18"/>
      <c r="N44" s="18">
        <v>66.204202703000007</v>
      </c>
      <c r="O44" s="18">
        <v>22.19019565</v>
      </c>
      <c r="P44" s="19" t="s">
        <v>17</v>
      </c>
      <c r="Q44" s="14" t="s">
        <v>565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40</v>
      </c>
      <c r="D45" s="20" t="s">
        <v>239</v>
      </c>
      <c r="E45" s="16"/>
      <c r="F45" s="17">
        <v>35.26</v>
      </c>
      <c r="G45" s="17">
        <v>33.979999999999997</v>
      </c>
      <c r="H45" s="17">
        <v>32.700000000000003</v>
      </c>
      <c r="I45" s="17"/>
      <c r="J45" s="17">
        <v>35.659999999999997</v>
      </c>
      <c r="K45" s="17">
        <v>38.21</v>
      </c>
      <c r="L45" s="17">
        <v>42.34</v>
      </c>
      <c r="M45" s="17"/>
      <c r="N45" s="17">
        <v>64.738994605000002</v>
      </c>
      <c r="O45" s="36">
        <v>170.48769940000003</v>
      </c>
      <c r="P45" s="20" t="s">
        <v>17</v>
      </c>
      <c r="Q45" s="15" t="s">
        <v>566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41</v>
      </c>
      <c r="D46" s="19" t="s">
        <v>240</v>
      </c>
      <c r="E46" s="16"/>
      <c r="F46" s="18">
        <v>23.96</v>
      </c>
      <c r="G46" s="18">
        <v>21.56</v>
      </c>
      <c r="H46" s="18">
        <v>19.16</v>
      </c>
      <c r="I46" s="17"/>
      <c r="J46" s="18">
        <v>25.84</v>
      </c>
      <c r="K46" s="18">
        <v>30.63</v>
      </c>
      <c r="L46" s="18">
        <v>38.4</v>
      </c>
      <c r="M46" s="18"/>
      <c r="N46" s="18">
        <v>52.599979415</v>
      </c>
      <c r="O46" s="18">
        <v>11.1376977</v>
      </c>
      <c r="P46" s="19" t="s">
        <v>17</v>
      </c>
      <c r="Q46" s="14" t="s">
        <v>567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42</v>
      </c>
      <c r="D47" s="20" t="s">
        <v>241</v>
      </c>
      <c r="E47" s="16"/>
      <c r="F47" s="17">
        <v>133.30000000000001</v>
      </c>
      <c r="G47" s="17">
        <v>129.32</v>
      </c>
      <c r="H47" s="17">
        <v>125.35</v>
      </c>
      <c r="I47" s="17"/>
      <c r="J47" s="17">
        <v>138.72</v>
      </c>
      <c r="K47" s="17">
        <v>146.66</v>
      </c>
      <c r="L47" s="17">
        <v>159.51</v>
      </c>
      <c r="M47" s="17"/>
      <c r="N47" s="17">
        <v>55.201682443000003</v>
      </c>
      <c r="O47" s="36">
        <v>5.1496446955000001</v>
      </c>
      <c r="P47" s="20" t="s">
        <v>17</v>
      </c>
      <c r="Q47" s="15" t="s">
        <v>568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201</v>
      </c>
      <c r="D48" s="19" t="s">
        <v>242</v>
      </c>
      <c r="E48" s="16"/>
      <c r="F48" s="18">
        <v>13.17</v>
      </c>
      <c r="G48" s="18">
        <v>12.4</v>
      </c>
      <c r="H48" s="18">
        <v>11.63</v>
      </c>
      <c r="I48" s="17"/>
      <c r="J48" s="18">
        <v>14.13</v>
      </c>
      <c r="K48" s="18">
        <v>15.66</v>
      </c>
      <c r="L48" s="18">
        <v>18.14</v>
      </c>
      <c r="M48" s="18"/>
      <c r="N48" s="18">
        <v>66.119652509999995</v>
      </c>
      <c r="O48" s="18">
        <v>4.01920155</v>
      </c>
      <c r="P48" s="19" t="s">
        <v>17</v>
      </c>
      <c r="Q48" s="14" t="s">
        <v>569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43</v>
      </c>
      <c r="D49" s="20" t="s">
        <v>243</v>
      </c>
      <c r="E49" s="16"/>
      <c r="F49" s="17">
        <v>8.92</v>
      </c>
      <c r="G49" s="17">
        <v>8.0299999999999994</v>
      </c>
      <c r="H49" s="17">
        <v>7.14</v>
      </c>
      <c r="I49" s="17"/>
      <c r="J49" s="17">
        <v>11.36</v>
      </c>
      <c r="K49" s="17">
        <v>13.13</v>
      </c>
      <c r="L49" s="17">
        <v>16.010000000000002</v>
      </c>
      <c r="M49" s="17"/>
      <c r="N49" s="17">
        <v>51.12790657</v>
      </c>
      <c r="O49" s="36">
        <v>10.4372446</v>
      </c>
      <c r="P49" s="20" t="s">
        <v>17</v>
      </c>
      <c r="Q49" s="15" t="s">
        <v>570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44</v>
      </c>
      <c r="D50" s="19" t="s">
        <v>244</v>
      </c>
      <c r="E50" s="16"/>
      <c r="F50" s="18">
        <v>18.940000000000001</v>
      </c>
      <c r="G50" s="18">
        <v>16.96</v>
      </c>
      <c r="H50" s="18">
        <v>14.98</v>
      </c>
      <c r="I50" s="17"/>
      <c r="J50" s="18">
        <v>19.3</v>
      </c>
      <c r="K50" s="18">
        <v>23.25</v>
      </c>
      <c r="L50" s="18">
        <v>29.64</v>
      </c>
      <c r="M50" s="18"/>
      <c r="N50" s="18">
        <v>41.719829943000001</v>
      </c>
      <c r="O50" s="18">
        <v>5.6013570000000001</v>
      </c>
      <c r="P50" s="19" t="s">
        <v>15</v>
      </c>
      <c r="Q50" s="14" t="s">
        <v>571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45</v>
      </c>
      <c r="D51" s="20" t="s">
        <v>245</v>
      </c>
      <c r="E51" s="16"/>
      <c r="F51" s="17">
        <v>15.82</v>
      </c>
      <c r="G51" s="17">
        <v>14.65</v>
      </c>
      <c r="H51" s="17">
        <v>13.48</v>
      </c>
      <c r="I51" s="17"/>
      <c r="J51" s="17">
        <v>16.03</v>
      </c>
      <c r="K51" s="17">
        <v>18.36</v>
      </c>
      <c r="L51" s="17">
        <v>22.15</v>
      </c>
      <c r="M51" s="17"/>
      <c r="N51" s="17">
        <v>49.427052334000003</v>
      </c>
      <c r="O51" s="36">
        <v>98.2322554</v>
      </c>
      <c r="P51" s="20" t="s">
        <v>15</v>
      </c>
      <c r="Q51" s="15" t="s">
        <v>572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45</v>
      </c>
      <c r="D52" s="19" t="s">
        <v>246</v>
      </c>
      <c r="E52" s="16"/>
      <c r="F52" s="18">
        <v>18.52</v>
      </c>
      <c r="G52" s="18">
        <v>17.12</v>
      </c>
      <c r="H52" s="18">
        <v>15.72</v>
      </c>
      <c r="I52" s="17"/>
      <c r="J52" s="18">
        <v>18.78</v>
      </c>
      <c r="K52" s="18">
        <v>21.57</v>
      </c>
      <c r="L52" s="18">
        <v>26.08</v>
      </c>
      <c r="M52" s="18"/>
      <c r="N52" s="18">
        <v>48.450606913000001</v>
      </c>
      <c r="O52" s="18">
        <v>612.18968755000003</v>
      </c>
      <c r="P52" s="19" t="s">
        <v>15</v>
      </c>
      <c r="Q52" s="14" t="s">
        <v>573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46</v>
      </c>
      <c r="D53" s="20" t="s">
        <v>519</v>
      </c>
      <c r="E53" s="16"/>
      <c r="F53" s="17">
        <v>18.29</v>
      </c>
      <c r="G53" s="17">
        <v>16.829999999999998</v>
      </c>
      <c r="H53" s="17">
        <v>15.37</v>
      </c>
      <c r="I53" s="17"/>
      <c r="J53" s="17">
        <v>18.600000000000001</v>
      </c>
      <c r="K53" s="17">
        <v>21.51</v>
      </c>
      <c r="L53" s="17">
        <v>26.21</v>
      </c>
      <c r="M53" s="17"/>
      <c r="N53" s="17">
        <v>72.900333505999996</v>
      </c>
      <c r="O53" s="36">
        <v>1.2163610499999999</v>
      </c>
      <c r="P53" s="20" t="s">
        <v>17</v>
      </c>
      <c r="Q53" s="15" t="s">
        <v>574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46</v>
      </c>
      <c r="D54" s="19" t="s">
        <v>247</v>
      </c>
      <c r="E54" s="16"/>
      <c r="F54" s="18">
        <v>20.63</v>
      </c>
      <c r="G54" s="18">
        <v>18.79</v>
      </c>
      <c r="H54" s="18">
        <v>16.95</v>
      </c>
      <c r="I54" s="17"/>
      <c r="J54" s="18">
        <v>20.95</v>
      </c>
      <c r="K54" s="18">
        <v>24.62</v>
      </c>
      <c r="L54" s="18">
        <v>30.57</v>
      </c>
      <c r="M54" s="18"/>
      <c r="N54" s="18">
        <v>79.263544123000003</v>
      </c>
      <c r="O54" s="18">
        <v>73.129568150000011</v>
      </c>
      <c r="P54" s="19" t="s">
        <v>17</v>
      </c>
      <c r="Q54" s="14" t="s">
        <v>575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187</v>
      </c>
      <c r="D55" s="20" t="s">
        <v>248</v>
      </c>
      <c r="E55" s="16"/>
      <c r="F55" s="17">
        <v>21.64</v>
      </c>
      <c r="G55" s="17">
        <v>20.149999999999999</v>
      </c>
      <c r="H55" s="17">
        <v>18.670000000000002</v>
      </c>
      <c r="I55" s="17"/>
      <c r="J55" s="17">
        <v>21.99</v>
      </c>
      <c r="K55" s="17">
        <v>24.95</v>
      </c>
      <c r="L55" s="17">
        <v>29.76</v>
      </c>
      <c r="M55" s="17"/>
      <c r="N55" s="17">
        <v>46.616291634</v>
      </c>
      <c r="O55" s="36">
        <v>554.04418905</v>
      </c>
      <c r="P55" s="20" t="s">
        <v>15</v>
      </c>
      <c r="Q55" s="15" t="s">
        <v>576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47</v>
      </c>
      <c r="D56" s="19" t="s">
        <v>249</v>
      </c>
      <c r="E56" s="16"/>
      <c r="F56" s="18">
        <v>20.21</v>
      </c>
      <c r="G56" s="18">
        <v>19.59</v>
      </c>
      <c r="H56" s="18">
        <v>18.98</v>
      </c>
      <c r="I56" s="17"/>
      <c r="J56" s="18">
        <v>20.58</v>
      </c>
      <c r="K56" s="18">
        <v>21.8</v>
      </c>
      <c r="L56" s="18">
        <v>23.79</v>
      </c>
      <c r="M56" s="18"/>
      <c r="N56" s="18">
        <v>69.716183959999995</v>
      </c>
      <c r="O56" s="18">
        <v>3.8454828499999998</v>
      </c>
      <c r="P56" s="19" t="s">
        <v>17</v>
      </c>
      <c r="Q56" s="14" t="s">
        <v>577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48</v>
      </c>
      <c r="D57" s="20" t="s">
        <v>250</v>
      </c>
      <c r="E57" s="16"/>
      <c r="F57" s="17">
        <v>7.77</v>
      </c>
      <c r="G57" s="17">
        <v>6.61</v>
      </c>
      <c r="H57" s="17">
        <v>5.45</v>
      </c>
      <c r="I57" s="17"/>
      <c r="J57" s="17">
        <v>9.86</v>
      </c>
      <c r="K57" s="17">
        <v>12.17</v>
      </c>
      <c r="L57" s="17">
        <v>15.92</v>
      </c>
      <c r="M57" s="17"/>
      <c r="N57" s="17">
        <v>59.792014211999998</v>
      </c>
      <c r="O57" s="36">
        <v>30.707473999999998</v>
      </c>
      <c r="P57" s="20" t="s">
        <v>17</v>
      </c>
      <c r="Q57" s="15" t="s">
        <v>578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49</v>
      </c>
      <c r="D58" s="19" t="s">
        <v>251</v>
      </c>
      <c r="E58" s="16"/>
      <c r="F58" s="18">
        <v>13.42</v>
      </c>
      <c r="G58" s="18">
        <v>11.19</v>
      </c>
      <c r="H58" s="18">
        <v>8.9700000000000006</v>
      </c>
      <c r="I58" s="17"/>
      <c r="J58" s="18">
        <v>13.67</v>
      </c>
      <c r="K58" s="18">
        <v>18.11</v>
      </c>
      <c r="L58" s="18">
        <v>25.3</v>
      </c>
      <c r="M58" s="18"/>
      <c r="N58" s="18">
        <v>33.735463316999997</v>
      </c>
      <c r="O58" s="18">
        <v>105.12051794999999</v>
      </c>
      <c r="P58" s="19" t="s">
        <v>15</v>
      </c>
      <c r="Q58" s="14" t="s">
        <v>579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457</v>
      </c>
      <c r="D59" s="19" t="s">
        <v>458</v>
      </c>
      <c r="E59" s="16"/>
      <c r="F59" s="18">
        <v>27.44</v>
      </c>
      <c r="G59" s="18">
        <v>24.2</v>
      </c>
      <c r="H59" s="18">
        <v>20.97</v>
      </c>
      <c r="I59" s="17"/>
      <c r="J59" s="18">
        <v>30.01</v>
      </c>
      <c r="K59" s="18">
        <v>36.47</v>
      </c>
      <c r="L59" s="18">
        <v>46.94</v>
      </c>
      <c r="M59" s="18"/>
      <c r="N59" s="18">
        <v>38.857054454999997</v>
      </c>
      <c r="O59" s="18">
        <v>6.950909749</v>
      </c>
      <c r="P59" s="19" t="s">
        <v>15</v>
      </c>
      <c r="Q59" s="14" t="s">
        <v>580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50</v>
      </c>
      <c r="D60" s="20" t="s">
        <v>252</v>
      </c>
      <c r="E60" s="16"/>
      <c r="F60" s="17">
        <v>54.69</v>
      </c>
      <c r="G60" s="17">
        <v>49.3</v>
      </c>
      <c r="H60" s="17">
        <v>43.91</v>
      </c>
      <c r="I60" s="17"/>
      <c r="J60" s="17">
        <v>57.31</v>
      </c>
      <c r="K60" s="17">
        <v>68.08</v>
      </c>
      <c r="L60" s="17">
        <v>85.51</v>
      </c>
      <c r="M60" s="17"/>
      <c r="N60" s="17">
        <v>60.934723589999997</v>
      </c>
      <c r="O60" s="36">
        <v>494.99413585000002</v>
      </c>
      <c r="P60" s="20" t="s">
        <v>17</v>
      </c>
      <c r="Q60" s="15" t="s">
        <v>581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51</v>
      </c>
      <c r="D61" s="19" t="s">
        <v>253</v>
      </c>
      <c r="E61" s="16"/>
      <c r="F61" s="18">
        <v>16.16</v>
      </c>
      <c r="G61" s="18">
        <v>15.09</v>
      </c>
      <c r="H61" s="18">
        <v>14.03</v>
      </c>
      <c r="I61" s="17"/>
      <c r="J61" s="18">
        <v>16.47</v>
      </c>
      <c r="K61" s="18">
        <v>18.59</v>
      </c>
      <c r="L61" s="18">
        <v>22.03</v>
      </c>
      <c r="M61" s="18"/>
      <c r="N61" s="18">
        <v>62.630653443999996</v>
      </c>
      <c r="O61" s="18">
        <v>56.383759449999999</v>
      </c>
      <c r="P61" s="19" t="s">
        <v>17</v>
      </c>
      <c r="Q61" s="14" t="s">
        <v>582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52</v>
      </c>
      <c r="D62" s="20" t="s">
        <v>254</v>
      </c>
      <c r="E62" s="16"/>
      <c r="F62" s="17">
        <v>5.47</v>
      </c>
      <c r="G62" s="17">
        <v>4.91</v>
      </c>
      <c r="H62" s="17">
        <v>4.3499999999999996</v>
      </c>
      <c r="I62" s="17"/>
      <c r="J62" s="17">
        <v>5.61</v>
      </c>
      <c r="K62" s="17">
        <v>6.72</v>
      </c>
      <c r="L62" s="17">
        <v>8.52</v>
      </c>
      <c r="M62" s="17"/>
      <c r="N62" s="17">
        <v>39.872145146000001</v>
      </c>
      <c r="O62" s="36">
        <v>4.2772260500000003</v>
      </c>
      <c r="P62" s="20" t="s">
        <v>15</v>
      </c>
      <c r="Q62" s="15" t="s">
        <v>583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53</v>
      </c>
      <c r="D63" s="19" t="s">
        <v>255</v>
      </c>
      <c r="E63" s="16"/>
      <c r="F63" s="18">
        <v>3.12</v>
      </c>
      <c r="G63" s="18">
        <v>2.25</v>
      </c>
      <c r="H63" s="18">
        <v>1.39</v>
      </c>
      <c r="I63" s="17"/>
      <c r="J63" s="18">
        <v>3.23</v>
      </c>
      <c r="K63" s="18">
        <v>4.95</v>
      </c>
      <c r="L63" s="18">
        <v>7.74</v>
      </c>
      <c r="M63" s="18"/>
      <c r="N63" s="18">
        <v>35.917144942</v>
      </c>
      <c r="O63" s="18">
        <v>25.120835849999999</v>
      </c>
      <c r="P63" s="19" t="s">
        <v>15</v>
      </c>
      <c r="Q63" s="14" t="s">
        <v>584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256</v>
      </c>
      <c r="D64" s="20" t="s">
        <v>257</v>
      </c>
      <c r="E64" s="16"/>
      <c r="F64" s="17">
        <v>6.14</v>
      </c>
      <c r="G64" s="17">
        <v>5.03</v>
      </c>
      <c r="H64" s="17">
        <v>3.92</v>
      </c>
      <c r="I64" s="17"/>
      <c r="J64" s="17">
        <v>6.33</v>
      </c>
      <c r="K64" s="17">
        <v>8.5399999999999991</v>
      </c>
      <c r="L64" s="17">
        <v>12.13</v>
      </c>
      <c r="M64" s="17"/>
      <c r="N64" s="17">
        <v>75.143667242999996</v>
      </c>
      <c r="O64" s="36">
        <v>32.920376499999996</v>
      </c>
      <c r="P64" s="20" t="s">
        <v>17</v>
      </c>
      <c r="Q64" s="15" t="s">
        <v>585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54</v>
      </c>
      <c r="D65" s="19" t="s">
        <v>258</v>
      </c>
      <c r="E65" s="16"/>
      <c r="F65" s="18">
        <v>13.41</v>
      </c>
      <c r="G65" s="18">
        <v>11.7</v>
      </c>
      <c r="H65" s="18">
        <v>9.99</v>
      </c>
      <c r="I65" s="17"/>
      <c r="J65" s="18">
        <v>13.93</v>
      </c>
      <c r="K65" s="18">
        <v>17.34</v>
      </c>
      <c r="L65" s="18">
        <v>22.86</v>
      </c>
      <c r="M65" s="18"/>
      <c r="N65" s="18">
        <v>22.015980671000001</v>
      </c>
      <c r="O65" s="18">
        <v>170.28472984999999</v>
      </c>
      <c r="P65" s="19" t="s">
        <v>15</v>
      </c>
      <c r="Q65" s="14" t="s">
        <v>586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55</v>
      </c>
      <c r="D66" s="20" t="s">
        <v>509</v>
      </c>
      <c r="E66" s="16"/>
      <c r="F66" s="17">
        <v>13.98</v>
      </c>
      <c r="G66" s="17">
        <v>13.44</v>
      </c>
      <c r="H66" s="17">
        <v>12.91</v>
      </c>
      <c r="I66" s="17"/>
      <c r="J66" s="17">
        <v>14.38</v>
      </c>
      <c r="K66" s="17">
        <v>15.44</v>
      </c>
      <c r="L66" s="17">
        <v>17.170000000000002</v>
      </c>
      <c r="M66" s="17"/>
      <c r="N66" s="17">
        <v>49.866604649000003</v>
      </c>
      <c r="O66" s="36">
        <v>1.7386222</v>
      </c>
      <c r="P66" s="20" t="s">
        <v>15</v>
      </c>
      <c r="Q66" s="15" t="s">
        <v>587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55</v>
      </c>
      <c r="D67" s="19" t="s">
        <v>259</v>
      </c>
      <c r="E67" s="16"/>
      <c r="F67" s="18">
        <v>10.98</v>
      </c>
      <c r="G67" s="18">
        <v>10.39</v>
      </c>
      <c r="H67" s="18">
        <v>9.8000000000000007</v>
      </c>
      <c r="I67" s="17"/>
      <c r="J67" s="18">
        <v>11.21</v>
      </c>
      <c r="K67" s="18">
        <v>12.38</v>
      </c>
      <c r="L67" s="18">
        <v>14.27</v>
      </c>
      <c r="M67" s="18"/>
      <c r="N67" s="18">
        <v>45.479005823000001</v>
      </c>
      <c r="O67" s="18">
        <v>140.75920585</v>
      </c>
      <c r="P67" s="19" t="s">
        <v>15</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589</v>
      </c>
      <c r="D68" s="20" t="s">
        <v>590</v>
      </c>
      <c r="E68" s="16"/>
      <c r="F68" s="17">
        <v>100.39</v>
      </c>
      <c r="G68" s="17">
        <v>94.04</v>
      </c>
      <c r="H68" s="17">
        <v>87.69</v>
      </c>
      <c r="I68" s="17"/>
      <c r="J68" s="17">
        <v>102.2</v>
      </c>
      <c r="K68" s="17">
        <v>114.89</v>
      </c>
      <c r="L68" s="17">
        <v>135.44</v>
      </c>
      <c r="M68" s="17"/>
      <c r="N68" s="17">
        <v>76.124821339999997</v>
      </c>
      <c r="O68" s="36">
        <v>2.0991546125</v>
      </c>
      <c r="P68" s="20" t="s">
        <v>17</v>
      </c>
      <c r="Q68" s="15" t="s">
        <v>591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459</v>
      </c>
      <c r="D69" s="19" t="s">
        <v>460</v>
      </c>
      <c r="E69" s="16"/>
      <c r="F69" s="18">
        <v>61.95</v>
      </c>
      <c r="G69" s="18">
        <v>59.39</v>
      </c>
      <c r="H69" s="18">
        <v>56.83</v>
      </c>
      <c r="I69" s="17"/>
      <c r="J69" s="18">
        <v>65.81</v>
      </c>
      <c r="K69" s="18">
        <v>70.92</v>
      </c>
      <c r="L69" s="18">
        <v>79.2</v>
      </c>
      <c r="M69" s="18"/>
      <c r="N69" s="18">
        <v>54.661899919</v>
      </c>
      <c r="O69" s="18">
        <v>2.9436896674999997</v>
      </c>
      <c r="P69" s="19" t="s">
        <v>17</v>
      </c>
      <c r="Q69" s="14" t="s">
        <v>592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260</v>
      </c>
      <c r="D70" s="20" t="s">
        <v>261</v>
      </c>
      <c r="E70" s="16"/>
      <c r="F70" s="17">
        <v>3.73</v>
      </c>
      <c r="G70" s="17">
        <v>3.3</v>
      </c>
      <c r="H70" s="17">
        <v>2.88</v>
      </c>
      <c r="I70" s="17"/>
      <c r="J70" s="17">
        <v>4.0599999999999996</v>
      </c>
      <c r="K70" s="17">
        <v>4.9000000000000004</v>
      </c>
      <c r="L70" s="17">
        <v>6.26</v>
      </c>
      <c r="M70" s="17"/>
      <c r="N70" s="17">
        <v>54.47458125</v>
      </c>
      <c r="O70" s="36">
        <v>98.683585100000002</v>
      </c>
      <c r="P70" s="20" t="s">
        <v>17</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461</v>
      </c>
      <c r="D71" s="19" t="s">
        <v>462</v>
      </c>
      <c r="E71" s="16"/>
      <c r="F71" s="18">
        <v>57</v>
      </c>
      <c r="G71" s="18">
        <v>45.32</v>
      </c>
      <c r="H71" s="18">
        <v>33.65</v>
      </c>
      <c r="I71" s="17"/>
      <c r="J71" s="18">
        <v>88</v>
      </c>
      <c r="K71" s="18">
        <v>111.34</v>
      </c>
      <c r="L71" s="18">
        <v>149.12</v>
      </c>
      <c r="M71" s="18"/>
      <c r="N71" s="18">
        <v>44.850256743000003</v>
      </c>
      <c r="O71" s="18">
        <v>5.2480188664999998</v>
      </c>
      <c r="P71" s="19" t="s">
        <v>17</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56</v>
      </c>
      <c r="D72" s="20" t="s">
        <v>262</v>
      </c>
      <c r="E72" s="16"/>
      <c r="F72" s="17">
        <v>43.21</v>
      </c>
      <c r="G72" s="17">
        <v>37.18</v>
      </c>
      <c r="H72" s="17">
        <v>31.15</v>
      </c>
      <c r="I72" s="17"/>
      <c r="J72" s="17">
        <v>44.3</v>
      </c>
      <c r="K72" s="17">
        <v>56.35</v>
      </c>
      <c r="L72" s="17">
        <v>75.87</v>
      </c>
      <c r="M72" s="17"/>
      <c r="N72" s="17">
        <v>68.715517524000006</v>
      </c>
      <c r="O72" s="36">
        <v>100.88699310000001</v>
      </c>
      <c r="P72" s="20" t="s">
        <v>17</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57</v>
      </c>
      <c r="D73" s="19" t="s">
        <v>263</v>
      </c>
      <c r="E73" s="16"/>
      <c r="F73" s="18">
        <v>13.38</v>
      </c>
      <c r="G73" s="18">
        <v>12.42</v>
      </c>
      <c r="H73" s="18">
        <v>11.47</v>
      </c>
      <c r="I73" s="17"/>
      <c r="J73" s="18">
        <v>13.55</v>
      </c>
      <c r="K73" s="18">
        <v>15.45</v>
      </c>
      <c r="L73" s="18">
        <v>18.54</v>
      </c>
      <c r="M73" s="18"/>
      <c r="N73" s="18">
        <v>53.147420277999998</v>
      </c>
      <c r="O73" s="18">
        <v>123.10719365</v>
      </c>
      <c r="P73" s="19" t="s">
        <v>15</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57</v>
      </c>
      <c r="D74" s="20" t="s">
        <v>446</v>
      </c>
      <c r="E74" s="16"/>
      <c r="F74" s="17">
        <v>14.05</v>
      </c>
      <c r="G74" s="17">
        <v>13.02</v>
      </c>
      <c r="H74" s="17">
        <v>11.99</v>
      </c>
      <c r="I74" s="17"/>
      <c r="J74" s="17">
        <v>14.27</v>
      </c>
      <c r="K74" s="17">
        <v>16.32</v>
      </c>
      <c r="L74" s="17">
        <v>19.649999999999999</v>
      </c>
      <c r="M74" s="17"/>
      <c r="N74" s="17">
        <v>53.489030028000002</v>
      </c>
      <c r="O74" s="36">
        <v>117.06607705</v>
      </c>
      <c r="P74" s="20" t="s">
        <v>15</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264</v>
      </c>
      <c r="D75" s="19" t="s">
        <v>265</v>
      </c>
      <c r="E75" s="16"/>
      <c r="F75" s="18">
        <v>5.81</v>
      </c>
      <c r="G75" s="18">
        <v>4.9400000000000004</v>
      </c>
      <c r="H75" s="18">
        <v>4.07</v>
      </c>
      <c r="I75" s="17"/>
      <c r="J75" s="18">
        <v>6.09</v>
      </c>
      <c r="K75" s="18">
        <v>7.82</v>
      </c>
      <c r="L75" s="18">
        <v>10.63</v>
      </c>
      <c r="M75" s="18"/>
      <c r="N75" s="18">
        <v>38.418061567999999</v>
      </c>
      <c r="O75" s="18">
        <v>215.60435275</v>
      </c>
      <c r="P75" s="19" t="s">
        <v>15</v>
      </c>
      <c r="Q75" s="14" t="s">
        <v>598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58</v>
      </c>
      <c r="D76" s="20" t="s">
        <v>266</v>
      </c>
      <c r="E76" s="16"/>
      <c r="F76" s="17">
        <v>48.6</v>
      </c>
      <c r="G76" s="17">
        <v>44.44</v>
      </c>
      <c r="H76" s="17">
        <v>40.28</v>
      </c>
      <c r="I76" s="17"/>
      <c r="J76" s="17">
        <v>50.9</v>
      </c>
      <c r="K76" s="17">
        <v>59.21</v>
      </c>
      <c r="L76" s="17">
        <v>72.67</v>
      </c>
      <c r="M76" s="17"/>
      <c r="N76" s="17">
        <v>70.257892592999994</v>
      </c>
      <c r="O76" s="36">
        <v>128.06864865</v>
      </c>
      <c r="P76" s="20" t="s">
        <v>17</v>
      </c>
      <c r="Q76" s="15" t="s">
        <v>599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207</v>
      </c>
      <c r="D77" s="19" t="s">
        <v>267</v>
      </c>
      <c r="E77" s="16"/>
      <c r="F77" s="18">
        <v>5.86</v>
      </c>
      <c r="G77" s="18">
        <v>5.0999999999999996</v>
      </c>
      <c r="H77" s="18">
        <v>4.3499999999999996</v>
      </c>
      <c r="I77" s="17"/>
      <c r="J77" s="18">
        <v>6.09</v>
      </c>
      <c r="K77" s="18">
        <v>7.59</v>
      </c>
      <c r="L77" s="18">
        <v>10.02</v>
      </c>
      <c r="M77" s="18"/>
      <c r="N77" s="18">
        <v>45.818494448999999</v>
      </c>
      <c r="O77" s="18">
        <v>4.6334023499999999</v>
      </c>
      <c r="P77" s="19" t="s">
        <v>15</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59</v>
      </c>
      <c r="D78" s="20" t="s">
        <v>268</v>
      </c>
      <c r="E78" s="16"/>
      <c r="F78" s="17">
        <v>5.65</v>
      </c>
      <c r="G78" s="17">
        <v>5.22</v>
      </c>
      <c r="H78" s="17">
        <v>4.8</v>
      </c>
      <c r="I78" s="17"/>
      <c r="J78" s="17">
        <v>5.97</v>
      </c>
      <c r="K78" s="17">
        <v>6.81</v>
      </c>
      <c r="L78" s="17">
        <v>8.17</v>
      </c>
      <c r="M78" s="17"/>
      <c r="N78" s="17">
        <v>63.826783343999999</v>
      </c>
      <c r="O78" s="36">
        <v>47.477276500000002</v>
      </c>
      <c r="P78" s="20" t="s">
        <v>17</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60</v>
      </c>
      <c r="D79" s="19" t="s">
        <v>269</v>
      </c>
      <c r="E79" s="16"/>
      <c r="F79" s="18">
        <v>35</v>
      </c>
      <c r="G79" s="18">
        <v>32.01</v>
      </c>
      <c r="H79" s="18">
        <v>29.03</v>
      </c>
      <c r="I79" s="17"/>
      <c r="J79" s="18">
        <v>36.61</v>
      </c>
      <c r="K79" s="18">
        <v>42.57</v>
      </c>
      <c r="L79" s="18">
        <v>52.22</v>
      </c>
      <c r="M79" s="18"/>
      <c r="N79" s="18">
        <v>48.378178820000002</v>
      </c>
      <c r="O79" s="18">
        <v>97.323123649999999</v>
      </c>
      <c r="P79" s="19" t="s">
        <v>15</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61</v>
      </c>
      <c r="D80" s="20" t="s">
        <v>270</v>
      </c>
      <c r="E80" s="16"/>
      <c r="F80" s="17">
        <v>1.97</v>
      </c>
      <c r="G80" s="17">
        <v>1.75</v>
      </c>
      <c r="H80" s="17">
        <v>1.53</v>
      </c>
      <c r="I80" s="17"/>
      <c r="J80" s="17">
        <v>2.34</v>
      </c>
      <c r="K80" s="17">
        <v>2.77</v>
      </c>
      <c r="L80" s="17">
        <v>3.47</v>
      </c>
      <c r="M80" s="17"/>
      <c r="N80" s="17">
        <v>60.849080581999999</v>
      </c>
      <c r="O80" s="36">
        <v>31.1903498</v>
      </c>
      <c r="P80" s="20" t="s">
        <v>17</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62</v>
      </c>
      <c r="D81" s="19" t="s">
        <v>271</v>
      </c>
      <c r="E81" s="16"/>
      <c r="F81" s="18">
        <v>33</v>
      </c>
      <c r="G81" s="18">
        <v>28.73</v>
      </c>
      <c r="H81" s="18">
        <v>24.47</v>
      </c>
      <c r="I81" s="17"/>
      <c r="J81" s="18">
        <v>36.01</v>
      </c>
      <c r="K81" s="18">
        <v>44.53</v>
      </c>
      <c r="L81" s="18">
        <v>58.32</v>
      </c>
      <c r="M81" s="18"/>
      <c r="N81" s="18">
        <v>55.421329407000002</v>
      </c>
      <c r="O81" s="18">
        <v>203.43922214999998</v>
      </c>
      <c r="P81" s="19" t="s">
        <v>17</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202</v>
      </c>
      <c r="D82" s="20" t="s">
        <v>272</v>
      </c>
      <c r="E82" s="16"/>
      <c r="F82" s="17">
        <v>3.38</v>
      </c>
      <c r="G82" s="17">
        <v>2.4900000000000002</v>
      </c>
      <c r="H82" s="17">
        <v>1.61</v>
      </c>
      <c r="I82" s="17"/>
      <c r="J82" s="17">
        <v>4.07</v>
      </c>
      <c r="K82" s="17">
        <v>5.83</v>
      </c>
      <c r="L82" s="17">
        <v>8.68</v>
      </c>
      <c r="M82" s="17"/>
      <c r="N82" s="17">
        <v>60.090082498999998</v>
      </c>
      <c r="O82" s="36">
        <v>12.1712232</v>
      </c>
      <c r="P82" s="20" t="s">
        <v>17</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193</v>
      </c>
      <c r="D83" s="19" t="s">
        <v>273</v>
      </c>
      <c r="E83" s="16"/>
      <c r="F83" s="18">
        <v>15.45</v>
      </c>
      <c r="G83" s="18">
        <v>12.48</v>
      </c>
      <c r="H83" s="18">
        <v>9.52</v>
      </c>
      <c r="I83" s="17"/>
      <c r="J83" s="18">
        <v>15.97</v>
      </c>
      <c r="K83" s="18">
        <v>21.89</v>
      </c>
      <c r="L83" s="18">
        <v>31.47</v>
      </c>
      <c r="M83" s="18"/>
      <c r="N83" s="18">
        <v>51.933274402999999</v>
      </c>
      <c r="O83" s="18">
        <v>14.768278350000001</v>
      </c>
      <c r="P83" s="19" t="s">
        <v>15</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63</v>
      </c>
      <c r="D84" s="20" t="s">
        <v>274</v>
      </c>
      <c r="E84" s="16"/>
      <c r="F84" s="17">
        <v>5.28</v>
      </c>
      <c r="G84" s="17">
        <v>4.91</v>
      </c>
      <c r="H84" s="17">
        <v>4.55</v>
      </c>
      <c r="I84" s="17"/>
      <c r="J84" s="17">
        <v>6.13</v>
      </c>
      <c r="K84" s="17">
        <v>6.85</v>
      </c>
      <c r="L84" s="17">
        <v>8.02</v>
      </c>
      <c r="M84" s="17"/>
      <c r="N84" s="17">
        <v>56.058073004999997</v>
      </c>
      <c r="O84" s="36">
        <v>9.0591228499999996</v>
      </c>
      <c r="P84" s="20" t="s">
        <v>17</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490</v>
      </c>
      <c r="D85" s="19" t="s">
        <v>491</v>
      </c>
      <c r="E85" s="16"/>
      <c r="F85" s="18">
        <v>8.81</v>
      </c>
      <c r="G85" s="18">
        <v>8.32</v>
      </c>
      <c r="H85" s="18">
        <v>7.83</v>
      </c>
      <c r="I85" s="17"/>
      <c r="J85" s="18">
        <v>9.27</v>
      </c>
      <c r="K85" s="18">
        <v>10.24</v>
      </c>
      <c r="L85" s="18">
        <v>11.82</v>
      </c>
      <c r="M85" s="18"/>
      <c r="N85" s="18">
        <v>66.913999759000006</v>
      </c>
      <c r="O85" s="18">
        <v>1.6990918500000001</v>
      </c>
      <c r="P85" s="19" t="s">
        <v>17</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172</v>
      </c>
      <c r="D86" s="20" t="s">
        <v>275</v>
      </c>
      <c r="E86" s="16"/>
      <c r="F86" s="17">
        <v>10.25</v>
      </c>
      <c r="G86" s="17">
        <v>9.5500000000000007</v>
      </c>
      <c r="H86" s="17">
        <v>8.85</v>
      </c>
      <c r="I86" s="17"/>
      <c r="J86" s="17">
        <v>11.26</v>
      </c>
      <c r="K86" s="17">
        <v>12.65</v>
      </c>
      <c r="L86" s="17">
        <v>14.9</v>
      </c>
      <c r="M86" s="17"/>
      <c r="N86" s="17">
        <v>58.685820241999998</v>
      </c>
      <c r="O86" s="36">
        <v>6.0309884</v>
      </c>
      <c r="P86" s="20" t="s">
        <v>17</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64</v>
      </c>
      <c r="D87" s="19" t="s">
        <v>276</v>
      </c>
      <c r="E87" s="16"/>
      <c r="F87" s="18">
        <v>17.05</v>
      </c>
      <c r="G87" s="18">
        <v>15.32</v>
      </c>
      <c r="H87" s="18">
        <v>13.6</v>
      </c>
      <c r="I87" s="17"/>
      <c r="J87" s="18">
        <v>17.760000000000002</v>
      </c>
      <c r="K87" s="18">
        <v>21.2</v>
      </c>
      <c r="L87" s="18">
        <v>26.77</v>
      </c>
      <c r="M87" s="18"/>
      <c r="N87" s="18">
        <v>46.762942975999998</v>
      </c>
      <c r="O87" s="18">
        <v>116.79164315</v>
      </c>
      <c r="P87" s="19" t="s">
        <v>15</v>
      </c>
      <c r="Q87" s="14" t="s">
        <v>610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65</v>
      </c>
      <c r="D88" s="20" t="s">
        <v>277</v>
      </c>
      <c r="E88" s="16"/>
      <c r="F88" s="17">
        <v>10.44</v>
      </c>
      <c r="G88" s="17">
        <v>8.9499999999999993</v>
      </c>
      <c r="H88" s="17">
        <v>7.46</v>
      </c>
      <c r="I88" s="17"/>
      <c r="J88" s="17">
        <v>11.44</v>
      </c>
      <c r="K88" s="17">
        <v>14.41</v>
      </c>
      <c r="L88" s="17">
        <v>19.22</v>
      </c>
      <c r="M88" s="17"/>
      <c r="N88" s="17">
        <v>57.512084872999999</v>
      </c>
      <c r="O88" s="36">
        <v>55.186168449999997</v>
      </c>
      <c r="P88" s="20" t="s">
        <v>17</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463</v>
      </c>
      <c r="D89" s="19" t="s">
        <v>464</v>
      </c>
      <c r="E89" s="16"/>
      <c r="F89" s="18">
        <v>181</v>
      </c>
      <c r="G89" s="18">
        <v>151.72</v>
      </c>
      <c r="H89" s="18">
        <v>122.45</v>
      </c>
      <c r="I89" s="17"/>
      <c r="J89" s="18">
        <v>186.01</v>
      </c>
      <c r="K89" s="18">
        <v>244.55</v>
      </c>
      <c r="L89" s="18">
        <v>339.29</v>
      </c>
      <c r="M89" s="18"/>
      <c r="N89" s="18">
        <v>58.386316446999999</v>
      </c>
      <c r="O89" s="18">
        <v>3.8895197234999999</v>
      </c>
      <c r="P89" s="19" t="s">
        <v>15</v>
      </c>
      <c r="Q89" s="14" t="s">
        <v>612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183</v>
      </c>
      <c r="D90" s="20" t="s">
        <v>278</v>
      </c>
      <c r="E90" s="16"/>
      <c r="F90" s="17">
        <v>150</v>
      </c>
      <c r="G90" s="17">
        <v>150</v>
      </c>
      <c r="H90" s="17">
        <v>150</v>
      </c>
      <c r="I90" s="17"/>
      <c r="J90" s="17">
        <v>150</v>
      </c>
      <c r="K90" s="17">
        <v>150</v>
      </c>
      <c r="L90" s="17">
        <v>150</v>
      </c>
      <c r="M90" s="17"/>
      <c r="N90" s="17">
        <v>94.064508982000007</v>
      </c>
      <c r="O90" s="36">
        <v>1.0764285713999999</v>
      </c>
      <c r="P90" s="20" t="s">
        <v>17</v>
      </c>
      <c r="Q90" s="15" t="s">
        <v>279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66</v>
      </c>
      <c r="D91" s="19" t="s">
        <v>280</v>
      </c>
      <c r="E91" s="16"/>
      <c r="F91" s="18">
        <v>86.75</v>
      </c>
      <c r="G91" s="18">
        <v>81.86</v>
      </c>
      <c r="H91" s="18">
        <v>76.97</v>
      </c>
      <c r="I91" s="17"/>
      <c r="J91" s="18">
        <v>90.08</v>
      </c>
      <c r="K91" s="18">
        <v>99.85</v>
      </c>
      <c r="L91" s="18">
        <v>115.66</v>
      </c>
      <c r="M91" s="18"/>
      <c r="N91" s="18">
        <v>58.670219463999999</v>
      </c>
      <c r="O91" s="18">
        <v>374.65646389999995</v>
      </c>
      <c r="P91" s="19" t="s">
        <v>17</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67</v>
      </c>
      <c r="D92" s="20" t="s">
        <v>281</v>
      </c>
      <c r="E92" s="16"/>
      <c r="F92" s="17">
        <v>48.25</v>
      </c>
      <c r="G92" s="17">
        <v>44.88</v>
      </c>
      <c r="H92" s="17">
        <v>41.51</v>
      </c>
      <c r="I92" s="17"/>
      <c r="J92" s="17">
        <v>51.67</v>
      </c>
      <c r="K92" s="17">
        <v>58.4</v>
      </c>
      <c r="L92" s="17">
        <v>69.3</v>
      </c>
      <c r="M92" s="17"/>
      <c r="N92" s="17">
        <v>55.719513239000001</v>
      </c>
      <c r="O92" s="36">
        <v>141.42508375</v>
      </c>
      <c r="P92" s="20" t="s">
        <v>17</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68</v>
      </c>
      <c r="D93" s="19" t="s">
        <v>282</v>
      </c>
      <c r="E93" s="16"/>
      <c r="F93" s="18">
        <v>20.2</v>
      </c>
      <c r="G93" s="18">
        <v>17.8</v>
      </c>
      <c r="H93" s="18">
        <v>15.4</v>
      </c>
      <c r="I93" s="17"/>
      <c r="J93" s="18">
        <v>21.2</v>
      </c>
      <c r="K93" s="18">
        <v>25.99</v>
      </c>
      <c r="L93" s="18">
        <v>33.75</v>
      </c>
      <c r="M93" s="18"/>
      <c r="N93" s="18">
        <v>62.731016596000003</v>
      </c>
      <c r="O93" s="18">
        <v>262.31703564999998</v>
      </c>
      <c r="P93" s="19" t="s">
        <v>17</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69</v>
      </c>
      <c r="D94" s="20" t="s">
        <v>283</v>
      </c>
      <c r="E94" s="16"/>
      <c r="F94" s="17">
        <v>30.19</v>
      </c>
      <c r="G94" s="17">
        <v>28.61</v>
      </c>
      <c r="H94" s="17">
        <v>27.03</v>
      </c>
      <c r="I94" s="17"/>
      <c r="J94" s="17">
        <v>30.84</v>
      </c>
      <c r="K94" s="17">
        <v>33.99</v>
      </c>
      <c r="L94" s="17">
        <v>39.090000000000003</v>
      </c>
      <c r="M94" s="17"/>
      <c r="N94" s="17">
        <v>49.366864964999998</v>
      </c>
      <c r="O94" s="36">
        <v>56.796134950000003</v>
      </c>
      <c r="P94" s="20" t="s">
        <v>15</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70</v>
      </c>
      <c r="D95" s="19" t="s">
        <v>284</v>
      </c>
      <c r="E95" s="16"/>
      <c r="F95" s="18">
        <v>38.92</v>
      </c>
      <c r="G95" s="18">
        <v>36.39</v>
      </c>
      <c r="H95" s="18">
        <v>33.86</v>
      </c>
      <c r="I95" s="17"/>
      <c r="J95" s="18">
        <v>41.5</v>
      </c>
      <c r="K95" s="18">
        <v>46.55</v>
      </c>
      <c r="L95" s="18">
        <v>54.73</v>
      </c>
      <c r="M95" s="18"/>
      <c r="N95" s="18">
        <v>58.275363708999997</v>
      </c>
      <c r="O95" s="18">
        <v>302.6937815</v>
      </c>
      <c r="P95" s="19" t="s">
        <v>17</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71</v>
      </c>
      <c r="D96" s="20" t="s">
        <v>285</v>
      </c>
      <c r="E96" s="16"/>
      <c r="F96" s="17">
        <v>7.95</v>
      </c>
      <c r="G96" s="17">
        <v>7.15</v>
      </c>
      <c r="H96" s="17">
        <v>6.35</v>
      </c>
      <c r="I96" s="17"/>
      <c r="J96" s="17">
        <v>8.2100000000000009</v>
      </c>
      <c r="K96" s="17">
        <v>9.8000000000000007</v>
      </c>
      <c r="L96" s="17">
        <v>12.39</v>
      </c>
      <c r="M96" s="17"/>
      <c r="N96" s="17">
        <v>51.467650507000002</v>
      </c>
      <c r="O96" s="36">
        <v>9.9991018</v>
      </c>
      <c r="P96" s="20" t="s">
        <v>15</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72</v>
      </c>
      <c r="D97" s="19" t="s">
        <v>286</v>
      </c>
      <c r="E97" s="16"/>
      <c r="F97" s="18">
        <v>15.13</v>
      </c>
      <c r="G97" s="18">
        <v>13</v>
      </c>
      <c r="H97" s="18">
        <v>10.88</v>
      </c>
      <c r="I97" s="17"/>
      <c r="J97" s="18">
        <v>15.54</v>
      </c>
      <c r="K97" s="18">
        <v>19.78</v>
      </c>
      <c r="L97" s="18">
        <v>26.64</v>
      </c>
      <c r="M97" s="18"/>
      <c r="N97" s="18">
        <v>49.653710791999998</v>
      </c>
      <c r="O97" s="18">
        <v>36.875829700000004</v>
      </c>
      <c r="P97" s="19" t="s">
        <v>15</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287</v>
      </c>
      <c r="D98" s="20" t="s">
        <v>288</v>
      </c>
      <c r="E98" s="16"/>
      <c r="F98" s="17">
        <v>6.91</v>
      </c>
      <c r="G98" s="17">
        <v>6.24</v>
      </c>
      <c r="H98" s="17">
        <v>5.58</v>
      </c>
      <c r="I98" s="17"/>
      <c r="J98" s="17">
        <v>7.03</v>
      </c>
      <c r="K98" s="17">
        <v>8.35</v>
      </c>
      <c r="L98" s="17">
        <v>10.49</v>
      </c>
      <c r="M98" s="17"/>
      <c r="N98" s="17">
        <v>52.483941121000001</v>
      </c>
      <c r="O98" s="36">
        <v>4.6537586499999994</v>
      </c>
      <c r="P98" s="20" t="s">
        <v>15</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73</v>
      </c>
      <c r="D99" s="19" t="s">
        <v>289</v>
      </c>
      <c r="E99" s="16"/>
      <c r="F99" s="18">
        <v>14.8</v>
      </c>
      <c r="G99" s="18">
        <v>14.03</v>
      </c>
      <c r="H99" s="18">
        <v>13.26</v>
      </c>
      <c r="I99" s="17"/>
      <c r="J99" s="18">
        <v>15.43</v>
      </c>
      <c r="K99" s="18">
        <v>16.96</v>
      </c>
      <c r="L99" s="18">
        <v>19.440000000000001</v>
      </c>
      <c r="M99" s="18"/>
      <c r="N99" s="18">
        <v>58.384645538000001</v>
      </c>
      <c r="O99" s="18">
        <v>53.412442799999994</v>
      </c>
      <c r="P99" s="19" t="s">
        <v>17</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74</v>
      </c>
      <c r="D100" s="20" t="s">
        <v>290</v>
      </c>
      <c r="E100" s="16"/>
      <c r="F100" s="17">
        <v>24</v>
      </c>
      <c r="G100" s="17">
        <v>22.65</v>
      </c>
      <c r="H100" s="17">
        <v>21.31</v>
      </c>
      <c r="I100" s="17"/>
      <c r="J100" s="17">
        <v>24.51</v>
      </c>
      <c r="K100" s="17">
        <v>27.19</v>
      </c>
      <c r="L100" s="17">
        <v>31.53</v>
      </c>
      <c r="M100" s="17"/>
      <c r="N100" s="17">
        <v>45.437547918</v>
      </c>
      <c r="O100" s="36">
        <v>8.0828264499999989</v>
      </c>
      <c r="P100" s="20" t="s">
        <v>15</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75</v>
      </c>
      <c r="D101" s="19" t="s">
        <v>291</v>
      </c>
      <c r="E101" s="16"/>
      <c r="F101" s="18">
        <v>5.23</v>
      </c>
      <c r="G101" s="18">
        <v>1.66</v>
      </c>
      <c r="H101" s="18">
        <v>-1.89</v>
      </c>
      <c r="I101" s="17"/>
      <c r="J101" s="18">
        <v>16.04</v>
      </c>
      <c r="K101" s="18">
        <v>23.16</v>
      </c>
      <c r="L101" s="18">
        <v>34.69</v>
      </c>
      <c r="M101" s="18"/>
      <c r="N101" s="18">
        <v>56.303884117000003</v>
      </c>
      <c r="O101" s="18">
        <v>4.0192291000000004</v>
      </c>
      <c r="P101" s="19" t="s">
        <v>17</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76</v>
      </c>
      <c r="D102" s="20" t="s">
        <v>292</v>
      </c>
      <c r="E102" s="16"/>
      <c r="F102" s="17">
        <v>19.600000000000001</v>
      </c>
      <c r="G102" s="17">
        <v>18.21</v>
      </c>
      <c r="H102" s="17">
        <v>16.829999999999998</v>
      </c>
      <c r="I102" s="17"/>
      <c r="J102" s="17">
        <v>20.05</v>
      </c>
      <c r="K102" s="17">
        <v>22.81</v>
      </c>
      <c r="L102" s="17">
        <v>27.28</v>
      </c>
      <c r="M102" s="17"/>
      <c r="N102" s="17">
        <v>72.321061658000005</v>
      </c>
      <c r="O102" s="36">
        <v>182.24971914999998</v>
      </c>
      <c r="P102" s="20" t="s">
        <v>17</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77</v>
      </c>
      <c r="D103" s="20" t="s">
        <v>293</v>
      </c>
      <c r="E103" s="16"/>
      <c r="F103" s="17">
        <v>11.38</v>
      </c>
      <c r="G103" s="17">
        <v>10.46</v>
      </c>
      <c r="H103" s="17">
        <v>9.5500000000000007</v>
      </c>
      <c r="I103" s="17"/>
      <c r="J103" s="17">
        <v>11.61</v>
      </c>
      <c r="K103" s="17">
        <v>13.43</v>
      </c>
      <c r="L103" s="17">
        <v>16.39</v>
      </c>
      <c r="M103" s="17"/>
      <c r="N103" s="17">
        <v>70.260344484000001</v>
      </c>
      <c r="O103" s="36">
        <v>50.458737999999997</v>
      </c>
      <c r="P103" s="20" t="s">
        <v>17</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78</v>
      </c>
      <c r="D104" s="19" t="s">
        <v>294</v>
      </c>
      <c r="E104" s="16"/>
      <c r="F104" s="18">
        <v>18.82</v>
      </c>
      <c r="G104" s="18">
        <v>16.989999999999998</v>
      </c>
      <c r="H104" s="18">
        <v>15.17</v>
      </c>
      <c r="I104" s="17"/>
      <c r="J104" s="18">
        <v>19.190000000000001</v>
      </c>
      <c r="K104" s="18">
        <v>22.83</v>
      </c>
      <c r="L104" s="18">
        <v>28.73</v>
      </c>
      <c r="M104" s="18"/>
      <c r="N104" s="18">
        <v>50.146683715999998</v>
      </c>
      <c r="O104" s="18">
        <v>76.504169649999994</v>
      </c>
      <c r="P104" s="19" t="s">
        <v>15</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79</v>
      </c>
      <c r="D105" s="20" t="s">
        <v>295</v>
      </c>
      <c r="E105" s="16"/>
      <c r="F105" s="17">
        <v>5.2</v>
      </c>
      <c r="G105" s="17">
        <v>4.83</v>
      </c>
      <c r="H105" s="17">
        <v>4.46</v>
      </c>
      <c r="I105" s="17"/>
      <c r="J105" s="17">
        <v>5.56</v>
      </c>
      <c r="K105" s="17">
        <v>6.29</v>
      </c>
      <c r="L105" s="17">
        <v>7.48</v>
      </c>
      <c r="M105" s="17"/>
      <c r="N105" s="17">
        <v>61.915232713999998</v>
      </c>
      <c r="O105" s="36">
        <v>30.80615895</v>
      </c>
      <c r="P105" s="20" t="s">
        <v>17</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80</v>
      </c>
      <c r="D106" s="19" t="s">
        <v>296</v>
      </c>
      <c r="E106" s="16"/>
      <c r="F106" s="18">
        <v>4.8</v>
      </c>
      <c r="G106" s="18">
        <v>3.92</v>
      </c>
      <c r="H106" s="18">
        <v>3.04</v>
      </c>
      <c r="I106" s="17"/>
      <c r="J106" s="18">
        <v>4.92</v>
      </c>
      <c r="K106" s="18">
        <v>6.67</v>
      </c>
      <c r="L106" s="18">
        <v>9.5</v>
      </c>
      <c r="M106" s="18"/>
      <c r="N106" s="18">
        <v>32.385515900000001</v>
      </c>
      <c r="O106" s="18">
        <v>67.9562083</v>
      </c>
      <c r="P106" s="19" t="s">
        <v>15</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81</v>
      </c>
      <c r="D107" s="20" t="s">
        <v>297</v>
      </c>
      <c r="E107" s="16"/>
      <c r="F107" s="17">
        <v>12.71</v>
      </c>
      <c r="G107" s="17">
        <v>10.84</v>
      </c>
      <c r="H107" s="17">
        <v>8.9700000000000006</v>
      </c>
      <c r="I107" s="17"/>
      <c r="J107" s="17">
        <v>13</v>
      </c>
      <c r="K107" s="17">
        <v>16.73</v>
      </c>
      <c r="L107" s="17">
        <v>22.77</v>
      </c>
      <c r="M107" s="17"/>
      <c r="N107" s="17">
        <v>36.920641410999998</v>
      </c>
      <c r="O107" s="36">
        <v>41.276009049999999</v>
      </c>
      <c r="P107" s="20" t="s">
        <v>15</v>
      </c>
      <c r="Q107" s="15" t="s">
        <v>629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82</v>
      </c>
      <c r="D108" s="19" t="s">
        <v>298</v>
      </c>
      <c r="E108" s="16"/>
      <c r="F108" s="18">
        <v>10.55</v>
      </c>
      <c r="G108" s="18">
        <v>9.35</v>
      </c>
      <c r="H108" s="18">
        <v>8.16</v>
      </c>
      <c r="I108" s="17"/>
      <c r="J108" s="18">
        <v>11.9</v>
      </c>
      <c r="K108" s="18">
        <v>14.28</v>
      </c>
      <c r="L108" s="18">
        <v>18.14</v>
      </c>
      <c r="M108" s="18"/>
      <c r="N108" s="18">
        <v>54.226854834999997</v>
      </c>
      <c r="O108" s="18">
        <v>13.15880295</v>
      </c>
      <c r="P108" s="19" t="s">
        <v>17</v>
      </c>
      <c r="Q108" s="14" t="s">
        <v>630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83</v>
      </c>
      <c r="D109" s="20" t="s">
        <v>299</v>
      </c>
      <c r="E109" s="16"/>
      <c r="F109" s="17">
        <v>13.93</v>
      </c>
      <c r="G109" s="17">
        <v>4.6900000000000004</v>
      </c>
      <c r="H109" s="17">
        <v>-4.54</v>
      </c>
      <c r="I109" s="17"/>
      <c r="J109" s="17">
        <v>14.95</v>
      </c>
      <c r="K109" s="17">
        <v>33.42</v>
      </c>
      <c r="L109" s="17">
        <v>63.31</v>
      </c>
      <c r="M109" s="17"/>
      <c r="N109" s="17">
        <v>35.953262244999998</v>
      </c>
      <c r="O109" s="36">
        <v>334.81942635000001</v>
      </c>
      <c r="P109" s="20" t="s">
        <v>15</v>
      </c>
      <c r="Q109" s="15" t="s">
        <v>631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455</v>
      </c>
      <c r="D110" s="19" t="s">
        <v>456</v>
      </c>
      <c r="E110" s="16"/>
      <c r="F110" s="18">
        <v>4.58</v>
      </c>
      <c r="G110" s="18">
        <v>3.97</v>
      </c>
      <c r="H110" s="18">
        <v>3.36</v>
      </c>
      <c r="I110" s="17"/>
      <c r="J110" s="18">
        <v>5.49</v>
      </c>
      <c r="K110" s="18">
        <v>6.7</v>
      </c>
      <c r="L110" s="18">
        <v>8.66</v>
      </c>
      <c r="M110" s="18"/>
      <c r="N110" s="18">
        <v>62.779775559999997</v>
      </c>
      <c r="O110" s="18">
        <v>1.9400048999999999</v>
      </c>
      <c r="P110" s="19" t="s">
        <v>17</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84</v>
      </c>
      <c r="D111" s="20" t="s">
        <v>300</v>
      </c>
      <c r="E111" s="16"/>
      <c r="F111" s="17">
        <v>2.63</v>
      </c>
      <c r="G111" s="17">
        <v>2.0699999999999998</v>
      </c>
      <c r="H111" s="17">
        <v>1.52</v>
      </c>
      <c r="I111" s="17"/>
      <c r="J111" s="17">
        <v>2.7</v>
      </c>
      <c r="K111" s="17">
        <v>3.8</v>
      </c>
      <c r="L111" s="17">
        <v>5.59</v>
      </c>
      <c r="M111" s="17"/>
      <c r="N111" s="17">
        <v>36.772468557000003</v>
      </c>
      <c r="O111" s="36">
        <v>5.7614865000000002</v>
      </c>
      <c r="P111" s="20" t="s">
        <v>15</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85</v>
      </c>
      <c r="D112" s="19" t="s">
        <v>301</v>
      </c>
      <c r="E112" s="16"/>
      <c r="F112" s="18">
        <v>3.82</v>
      </c>
      <c r="G112" s="18">
        <v>3.51</v>
      </c>
      <c r="H112" s="18">
        <v>3.21</v>
      </c>
      <c r="I112" s="17"/>
      <c r="J112" s="18">
        <v>4.24</v>
      </c>
      <c r="K112" s="18">
        <v>4.84</v>
      </c>
      <c r="L112" s="18">
        <v>5.82</v>
      </c>
      <c r="M112" s="18"/>
      <c r="N112" s="18">
        <v>51.437005241999998</v>
      </c>
      <c r="O112" s="18">
        <v>13.82217395</v>
      </c>
      <c r="P112" s="19" t="s">
        <v>17</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86</v>
      </c>
      <c r="D113" s="20" t="s">
        <v>302</v>
      </c>
      <c r="E113" s="16"/>
      <c r="F113" s="17">
        <v>23.58</v>
      </c>
      <c r="G113" s="17">
        <v>21.37</v>
      </c>
      <c r="H113" s="17">
        <v>19.170000000000002</v>
      </c>
      <c r="I113" s="17"/>
      <c r="J113" s="17">
        <v>24.08</v>
      </c>
      <c r="K113" s="17">
        <v>28.48</v>
      </c>
      <c r="L113" s="17">
        <v>35.61</v>
      </c>
      <c r="M113" s="17"/>
      <c r="N113" s="17">
        <v>31.504955206999998</v>
      </c>
      <c r="O113" s="36">
        <v>68.614728400000004</v>
      </c>
      <c r="P113" s="20" t="s">
        <v>15</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87</v>
      </c>
      <c r="D114" s="19" t="s">
        <v>303</v>
      </c>
      <c r="E114" s="16"/>
      <c r="F114" s="18">
        <v>25.74</v>
      </c>
      <c r="G114" s="18">
        <v>23.79</v>
      </c>
      <c r="H114" s="18">
        <v>21.85</v>
      </c>
      <c r="I114" s="17"/>
      <c r="J114" s="18">
        <v>26.28</v>
      </c>
      <c r="K114" s="18">
        <v>30.16</v>
      </c>
      <c r="L114" s="18">
        <v>36.44</v>
      </c>
      <c r="M114" s="18"/>
      <c r="N114" s="18">
        <v>50.247373510000003</v>
      </c>
      <c r="O114" s="18">
        <v>57.338724999999997</v>
      </c>
      <c r="P114" s="19" t="s">
        <v>15</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185</v>
      </c>
      <c r="D115" s="20" t="s">
        <v>304</v>
      </c>
      <c r="E115" s="16"/>
      <c r="F115" s="17">
        <v>34.1</v>
      </c>
      <c r="G115" s="17">
        <v>27.76</v>
      </c>
      <c r="H115" s="17">
        <v>21.42</v>
      </c>
      <c r="I115" s="17"/>
      <c r="J115" s="17">
        <v>35.950000000000003</v>
      </c>
      <c r="K115" s="17">
        <v>48.62</v>
      </c>
      <c r="L115" s="17">
        <v>69.13</v>
      </c>
      <c r="M115" s="17"/>
      <c r="N115" s="17">
        <v>43.62209172</v>
      </c>
      <c r="O115" s="36">
        <v>11.374941204000001</v>
      </c>
      <c r="P115" s="20" t="s">
        <v>15</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88</v>
      </c>
      <c r="D116" s="19" t="s">
        <v>305</v>
      </c>
      <c r="E116" s="16"/>
      <c r="F116" s="18">
        <v>13.16</v>
      </c>
      <c r="G116" s="18">
        <v>12.29</v>
      </c>
      <c r="H116" s="18">
        <v>11.42</v>
      </c>
      <c r="I116" s="17"/>
      <c r="J116" s="18">
        <v>13.65</v>
      </c>
      <c r="K116" s="18">
        <v>15.38</v>
      </c>
      <c r="L116" s="18">
        <v>18.18</v>
      </c>
      <c r="M116" s="18"/>
      <c r="N116" s="18">
        <v>59.678000789999999</v>
      </c>
      <c r="O116" s="18">
        <v>25.2254352</v>
      </c>
      <c r="P116" s="19" t="s">
        <v>17</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89</v>
      </c>
      <c r="D117" s="20" t="s">
        <v>306</v>
      </c>
      <c r="E117" s="16"/>
      <c r="F117" s="17">
        <v>44.33</v>
      </c>
      <c r="G117" s="17">
        <v>40.549999999999997</v>
      </c>
      <c r="H117" s="17">
        <v>36.770000000000003</v>
      </c>
      <c r="I117" s="17"/>
      <c r="J117" s="17">
        <v>46.38</v>
      </c>
      <c r="K117" s="17">
        <v>53.93</v>
      </c>
      <c r="L117" s="17">
        <v>66.150000000000006</v>
      </c>
      <c r="M117" s="17"/>
      <c r="N117" s="17">
        <v>43.750732276999997</v>
      </c>
      <c r="O117" s="36">
        <v>99.923941944000006</v>
      </c>
      <c r="P117" s="20" t="s">
        <v>15</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90</v>
      </c>
      <c r="D118" s="19" t="s">
        <v>307</v>
      </c>
      <c r="E118" s="16"/>
      <c r="F118" s="18">
        <v>10.119999999999999</v>
      </c>
      <c r="G118" s="18">
        <v>8.7899999999999991</v>
      </c>
      <c r="H118" s="18">
        <v>7.46</v>
      </c>
      <c r="I118" s="17"/>
      <c r="J118" s="18">
        <v>14.02</v>
      </c>
      <c r="K118" s="18">
        <v>16.670000000000002</v>
      </c>
      <c r="L118" s="18">
        <v>20.95</v>
      </c>
      <c r="M118" s="18"/>
      <c r="N118" s="18">
        <v>51.339235957</v>
      </c>
      <c r="O118" s="18">
        <v>16.211970749999999</v>
      </c>
      <c r="P118" s="19" t="s">
        <v>17</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91</v>
      </c>
      <c r="D119" s="20" t="s">
        <v>308</v>
      </c>
      <c r="E119" s="16"/>
      <c r="F119" s="17">
        <v>8.4700000000000006</v>
      </c>
      <c r="G119" s="17">
        <v>7.92</v>
      </c>
      <c r="H119" s="17">
        <v>7.37</v>
      </c>
      <c r="I119" s="17"/>
      <c r="J119" s="17">
        <v>8.66</v>
      </c>
      <c r="K119" s="17">
        <v>9.75</v>
      </c>
      <c r="L119" s="17">
        <v>11.53</v>
      </c>
      <c r="M119" s="17"/>
      <c r="N119" s="17">
        <v>44.356371330999998</v>
      </c>
      <c r="O119" s="36">
        <v>5.8643428000000002</v>
      </c>
      <c r="P119" s="20" t="s">
        <v>15</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92</v>
      </c>
      <c r="D120" s="19" t="s">
        <v>309</v>
      </c>
      <c r="E120" s="16"/>
      <c r="F120" s="18">
        <v>52.38</v>
      </c>
      <c r="G120" s="18">
        <v>49.76</v>
      </c>
      <c r="H120" s="18">
        <v>47.15</v>
      </c>
      <c r="I120" s="17"/>
      <c r="J120" s="18">
        <v>53.99</v>
      </c>
      <c r="K120" s="18">
        <v>59.21</v>
      </c>
      <c r="L120" s="18">
        <v>67.67</v>
      </c>
      <c r="M120" s="18"/>
      <c r="N120" s="18">
        <v>66.229436046000004</v>
      </c>
      <c r="O120" s="18">
        <v>41.987893649999997</v>
      </c>
      <c r="P120" s="19" t="s">
        <v>17</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93</v>
      </c>
      <c r="D121" s="20" t="s">
        <v>310</v>
      </c>
      <c r="E121" s="16"/>
      <c r="F121" s="17">
        <v>27.03</v>
      </c>
      <c r="G121" s="17">
        <v>24.95</v>
      </c>
      <c r="H121" s="17">
        <v>22.88</v>
      </c>
      <c r="I121" s="17"/>
      <c r="J121" s="17">
        <v>27.35</v>
      </c>
      <c r="K121" s="17">
        <v>31.49</v>
      </c>
      <c r="L121" s="17">
        <v>38.200000000000003</v>
      </c>
      <c r="M121" s="17"/>
      <c r="N121" s="17">
        <v>52.942907374000001</v>
      </c>
      <c r="O121" s="36">
        <v>38.200911699999999</v>
      </c>
      <c r="P121" s="20" t="s">
        <v>15</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94</v>
      </c>
      <c r="D122" s="19" t="s">
        <v>465</v>
      </c>
      <c r="E122" s="16"/>
      <c r="F122" s="18">
        <v>11.72</v>
      </c>
      <c r="G122" s="18">
        <v>10.94</v>
      </c>
      <c r="H122" s="18">
        <v>10.17</v>
      </c>
      <c r="I122" s="17"/>
      <c r="J122" s="18">
        <v>12.16</v>
      </c>
      <c r="K122" s="18">
        <v>13.7</v>
      </c>
      <c r="L122" s="18">
        <v>16.2</v>
      </c>
      <c r="M122" s="18"/>
      <c r="N122" s="18">
        <v>63.493501559999999</v>
      </c>
      <c r="O122" s="18">
        <v>2.2852706499999997</v>
      </c>
      <c r="P122" s="19" t="s">
        <v>17</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94</v>
      </c>
      <c r="D123" s="20" t="s">
        <v>311</v>
      </c>
      <c r="E123" s="16"/>
      <c r="F123" s="17">
        <v>11.66</v>
      </c>
      <c r="G123" s="17">
        <v>10.91</v>
      </c>
      <c r="H123" s="17">
        <v>10.17</v>
      </c>
      <c r="I123" s="17"/>
      <c r="J123" s="17">
        <v>12.17</v>
      </c>
      <c r="K123" s="17">
        <v>13.65</v>
      </c>
      <c r="L123" s="17">
        <v>16.04</v>
      </c>
      <c r="M123" s="17"/>
      <c r="N123" s="17">
        <v>63.752017391999999</v>
      </c>
      <c r="O123" s="36">
        <v>407.25891005</v>
      </c>
      <c r="P123" s="20" t="s">
        <v>17</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95</v>
      </c>
      <c r="D124" s="19" t="s">
        <v>312</v>
      </c>
      <c r="E124" s="16"/>
      <c r="F124" s="18">
        <v>36.15</v>
      </c>
      <c r="G124" s="18">
        <v>33.85</v>
      </c>
      <c r="H124" s="18">
        <v>31.56</v>
      </c>
      <c r="I124" s="17"/>
      <c r="J124" s="18">
        <v>37.549999999999997</v>
      </c>
      <c r="K124" s="18">
        <v>42.13</v>
      </c>
      <c r="L124" s="18">
        <v>49.55</v>
      </c>
      <c r="M124" s="18"/>
      <c r="N124" s="18">
        <v>64.339014054000003</v>
      </c>
      <c r="O124" s="18">
        <v>44.223094700000004</v>
      </c>
      <c r="P124" s="19" t="s">
        <v>17</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95</v>
      </c>
      <c r="D125" s="20" t="s">
        <v>313</v>
      </c>
      <c r="E125" s="16"/>
      <c r="F125" s="17">
        <v>39.35</v>
      </c>
      <c r="G125" s="17">
        <v>37.130000000000003</v>
      </c>
      <c r="H125" s="17">
        <v>34.92</v>
      </c>
      <c r="I125" s="17"/>
      <c r="J125" s="17">
        <v>41.05</v>
      </c>
      <c r="K125" s="17">
        <v>45.47</v>
      </c>
      <c r="L125" s="17">
        <v>52.64</v>
      </c>
      <c r="M125" s="17"/>
      <c r="N125" s="17">
        <v>60.187388714000001</v>
      </c>
      <c r="O125" s="36">
        <v>1043.0024168999998</v>
      </c>
      <c r="P125" s="20" t="s">
        <v>17</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453</v>
      </c>
      <c r="D126" s="19" t="s">
        <v>454</v>
      </c>
      <c r="E126" s="16"/>
      <c r="F126" s="18">
        <v>3.01</v>
      </c>
      <c r="G126" s="18">
        <v>2.8</v>
      </c>
      <c r="H126" s="18">
        <v>2.6</v>
      </c>
      <c r="I126" s="17"/>
      <c r="J126" s="18">
        <v>3.19</v>
      </c>
      <c r="K126" s="18">
        <v>3.59</v>
      </c>
      <c r="L126" s="18">
        <v>4.25</v>
      </c>
      <c r="M126" s="18"/>
      <c r="N126" s="18">
        <v>62.461668031999999</v>
      </c>
      <c r="O126" s="18">
        <v>2.7507641</v>
      </c>
      <c r="P126" s="19" t="s">
        <v>17</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170</v>
      </c>
      <c r="D127" s="20" t="s">
        <v>314</v>
      </c>
      <c r="E127" s="16"/>
      <c r="F127" s="17">
        <v>76.010000000000005</v>
      </c>
      <c r="G127" s="17">
        <v>68.78</v>
      </c>
      <c r="H127" s="17">
        <v>61.56</v>
      </c>
      <c r="I127" s="17"/>
      <c r="J127" s="17">
        <v>90.39</v>
      </c>
      <c r="K127" s="17">
        <v>104.83</v>
      </c>
      <c r="L127" s="17">
        <v>128.19999999999999</v>
      </c>
      <c r="M127" s="17"/>
      <c r="N127" s="17">
        <v>57.095297141000003</v>
      </c>
      <c r="O127" s="36">
        <v>117.46082700000001</v>
      </c>
      <c r="P127" s="20" t="s">
        <v>17</v>
      </c>
      <c r="Q127" s="15" t="s">
        <v>649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96</v>
      </c>
      <c r="D128" s="19" t="s">
        <v>315</v>
      </c>
      <c r="E128" s="16"/>
      <c r="F128" s="18">
        <v>7.78</v>
      </c>
      <c r="G128" s="18">
        <v>6.8</v>
      </c>
      <c r="H128" s="18">
        <v>5.82</v>
      </c>
      <c r="I128" s="17"/>
      <c r="J128" s="18">
        <v>8.2799999999999994</v>
      </c>
      <c r="K128" s="18">
        <v>10.23</v>
      </c>
      <c r="L128" s="18">
        <v>13.39</v>
      </c>
      <c r="M128" s="18"/>
      <c r="N128" s="18">
        <v>65.466425211000001</v>
      </c>
      <c r="O128" s="18">
        <v>28.069794549999997</v>
      </c>
      <c r="P128" s="19" t="s">
        <v>17</v>
      </c>
      <c r="Q128" s="14" t="s">
        <v>650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195</v>
      </c>
      <c r="D129" s="20" t="s">
        <v>316</v>
      </c>
      <c r="E129" s="16"/>
      <c r="F129" s="17">
        <v>170.87</v>
      </c>
      <c r="G129" s="17">
        <v>165.06</v>
      </c>
      <c r="H129" s="17">
        <v>159.25</v>
      </c>
      <c r="I129" s="17"/>
      <c r="J129" s="17">
        <v>173.4</v>
      </c>
      <c r="K129" s="17">
        <v>185.01</v>
      </c>
      <c r="L129" s="17">
        <v>203.8</v>
      </c>
      <c r="M129" s="17"/>
      <c r="N129" s="17">
        <v>62.853563858999998</v>
      </c>
      <c r="O129" s="36">
        <v>4.8983690465</v>
      </c>
      <c r="P129" s="20" t="s">
        <v>17</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180</v>
      </c>
      <c r="D130" s="19" t="s">
        <v>317</v>
      </c>
      <c r="E130" s="16"/>
      <c r="F130" s="18">
        <v>7.24</v>
      </c>
      <c r="G130" s="18">
        <v>6.27</v>
      </c>
      <c r="H130" s="18">
        <v>5.31</v>
      </c>
      <c r="I130" s="17"/>
      <c r="J130" s="18">
        <v>8.15</v>
      </c>
      <c r="K130" s="18">
        <v>10.07</v>
      </c>
      <c r="L130" s="18">
        <v>13.19</v>
      </c>
      <c r="M130" s="18"/>
      <c r="N130" s="18">
        <v>60.631865515000001</v>
      </c>
      <c r="O130" s="18">
        <v>6.6053532500000003</v>
      </c>
      <c r="P130" s="19" t="s">
        <v>17</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97</v>
      </c>
      <c r="D131" s="20" t="s">
        <v>318</v>
      </c>
      <c r="E131" s="16"/>
      <c r="F131" s="17">
        <v>9.7799999999999994</v>
      </c>
      <c r="G131" s="17">
        <v>8.68</v>
      </c>
      <c r="H131" s="17">
        <v>7.58</v>
      </c>
      <c r="I131" s="17"/>
      <c r="J131" s="17">
        <v>10.35</v>
      </c>
      <c r="K131" s="17">
        <v>12.54</v>
      </c>
      <c r="L131" s="17">
        <v>16.079999999999998</v>
      </c>
      <c r="M131" s="17"/>
      <c r="N131" s="17">
        <v>65.899140607999996</v>
      </c>
      <c r="O131" s="36">
        <v>18.289984499999999</v>
      </c>
      <c r="P131" s="20" t="s">
        <v>17</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98</v>
      </c>
      <c r="D132" s="19" t="s">
        <v>319</v>
      </c>
      <c r="E132" s="16"/>
      <c r="F132" s="18">
        <v>3.73</v>
      </c>
      <c r="G132" s="18">
        <v>3.57</v>
      </c>
      <c r="H132" s="18">
        <v>3.42</v>
      </c>
      <c r="I132" s="17"/>
      <c r="J132" s="18">
        <v>3.9</v>
      </c>
      <c r="K132" s="18">
        <v>4.2</v>
      </c>
      <c r="L132" s="18">
        <v>4.7</v>
      </c>
      <c r="M132" s="18"/>
      <c r="N132" s="18">
        <v>65.985603749000006</v>
      </c>
      <c r="O132" s="18">
        <v>3.2367397999999996</v>
      </c>
      <c r="P132" s="19" t="s">
        <v>17</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98</v>
      </c>
      <c r="D133" s="20" t="s">
        <v>320</v>
      </c>
      <c r="E133" s="16"/>
      <c r="F133" s="17">
        <v>3.73</v>
      </c>
      <c r="G133" s="17">
        <v>3.57</v>
      </c>
      <c r="H133" s="17">
        <v>3.42</v>
      </c>
      <c r="I133" s="17"/>
      <c r="J133" s="17">
        <v>3.89</v>
      </c>
      <c r="K133" s="17">
        <v>4.1900000000000004</v>
      </c>
      <c r="L133" s="17">
        <v>4.68</v>
      </c>
      <c r="M133" s="17"/>
      <c r="N133" s="17">
        <v>64.435709845999995</v>
      </c>
      <c r="O133" s="36">
        <v>16.816525349999999</v>
      </c>
      <c r="P133" s="20" t="s">
        <v>17</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98</v>
      </c>
      <c r="D134" s="19" t="s">
        <v>321</v>
      </c>
      <c r="E134" s="16"/>
      <c r="F134" s="18">
        <v>18.61</v>
      </c>
      <c r="G134" s="18">
        <v>17.850000000000001</v>
      </c>
      <c r="H134" s="18">
        <v>17.09</v>
      </c>
      <c r="I134" s="17"/>
      <c r="J134" s="18">
        <v>19.440000000000001</v>
      </c>
      <c r="K134" s="18">
        <v>20.95</v>
      </c>
      <c r="L134" s="18">
        <v>23.39</v>
      </c>
      <c r="M134" s="18"/>
      <c r="N134" s="18">
        <v>62.814630108999999</v>
      </c>
      <c r="O134" s="18">
        <v>98.0284099</v>
      </c>
      <c r="P134" s="19" t="s">
        <v>17</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99</v>
      </c>
      <c r="D135" s="20" t="s">
        <v>322</v>
      </c>
      <c r="E135" s="16"/>
      <c r="F135" s="17">
        <v>15.63</v>
      </c>
      <c r="G135" s="17">
        <v>13.9</v>
      </c>
      <c r="H135" s="17">
        <v>12.17</v>
      </c>
      <c r="I135" s="17"/>
      <c r="J135" s="17">
        <v>16.55</v>
      </c>
      <c r="K135" s="17">
        <v>20</v>
      </c>
      <c r="L135" s="17">
        <v>25.6</v>
      </c>
      <c r="M135" s="17"/>
      <c r="N135" s="17">
        <v>57.537756686000002</v>
      </c>
      <c r="O135" s="36">
        <v>7.9976396999999997</v>
      </c>
      <c r="P135" s="20" t="s">
        <v>17</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100</v>
      </c>
      <c r="D136" s="19" t="s">
        <v>323</v>
      </c>
      <c r="E136" s="16"/>
      <c r="F136" s="18">
        <v>4.62</v>
      </c>
      <c r="G136" s="18">
        <v>3.56</v>
      </c>
      <c r="H136" s="18">
        <v>2.5099999999999998</v>
      </c>
      <c r="I136" s="17"/>
      <c r="J136" s="18">
        <v>4.74</v>
      </c>
      <c r="K136" s="18">
        <v>6.84</v>
      </c>
      <c r="L136" s="18">
        <v>10.25</v>
      </c>
      <c r="M136" s="18"/>
      <c r="N136" s="18">
        <v>24.981464842000001</v>
      </c>
      <c r="O136" s="18">
        <v>7.3298842000000004</v>
      </c>
      <c r="P136" s="19" t="s">
        <v>15</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101</v>
      </c>
      <c r="D137" s="20" t="s">
        <v>324</v>
      </c>
      <c r="E137" s="16"/>
      <c r="F137" s="17">
        <v>46.84</v>
      </c>
      <c r="G137" s="17">
        <v>41.41</v>
      </c>
      <c r="H137" s="17">
        <v>35.979999999999997</v>
      </c>
      <c r="I137" s="17"/>
      <c r="J137" s="17">
        <v>49.85</v>
      </c>
      <c r="K137" s="17">
        <v>60.7</v>
      </c>
      <c r="L137" s="17">
        <v>78.27</v>
      </c>
      <c r="M137" s="17"/>
      <c r="N137" s="17">
        <v>62.555151821999999</v>
      </c>
      <c r="O137" s="36">
        <v>479.42012564999999</v>
      </c>
      <c r="P137" s="20" t="s">
        <v>17</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102</v>
      </c>
      <c r="D138" s="19" t="s">
        <v>325</v>
      </c>
      <c r="E138" s="16"/>
      <c r="F138" s="18">
        <v>25.35</v>
      </c>
      <c r="G138" s="18">
        <v>23.04</v>
      </c>
      <c r="H138" s="18">
        <v>20.73</v>
      </c>
      <c r="I138" s="17"/>
      <c r="J138" s="18">
        <v>27.08</v>
      </c>
      <c r="K138" s="18">
        <v>31.69</v>
      </c>
      <c r="L138" s="18">
        <v>39.17</v>
      </c>
      <c r="M138" s="18"/>
      <c r="N138" s="18">
        <v>53.955729679999997</v>
      </c>
      <c r="O138" s="18">
        <v>10.307967699999999</v>
      </c>
      <c r="P138" s="19" t="s">
        <v>17</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505</v>
      </c>
      <c r="D139" s="19" t="s">
        <v>506</v>
      </c>
      <c r="E139" s="16"/>
      <c r="F139" s="18">
        <v>33.85</v>
      </c>
      <c r="G139" s="18">
        <v>28.55</v>
      </c>
      <c r="H139" s="18">
        <v>23.26</v>
      </c>
      <c r="I139" s="17"/>
      <c r="J139" s="18">
        <v>34.36</v>
      </c>
      <c r="K139" s="18">
        <v>44.94</v>
      </c>
      <c r="L139" s="18">
        <v>62.06</v>
      </c>
      <c r="M139" s="18"/>
      <c r="N139" s="18">
        <v>40.276330541</v>
      </c>
      <c r="O139" s="18">
        <v>1.5198802</v>
      </c>
      <c r="P139" s="19" t="s">
        <v>15</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103</v>
      </c>
      <c r="D140" s="20" t="s">
        <v>326</v>
      </c>
      <c r="E140" s="16"/>
      <c r="F140" s="17">
        <v>13.91</v>
      </c>
      <c r="G140" s="17">
        <v>12.72</v>
      </c>
      <c r="H140" s="17">
        <v>11.54</v>
      </c>
      <c r="I140" s="17"/>
      <c r="J140" s="17">
        <v>14.26</v>
      </c>
      <c r="K140" s="17">
        <v>16.62</v>
      </c>
      <c r="L140" s="17">
        <v>20.46</v>
      </c>
      <c r="M140" s="17"/>
      <c r="N140" s="17">
        <v>44.122839276999997</v>
      </c>
      <c r="O140" s="36">
        <v>287.46108270000002</v>
      </c>
      <c r="P140" s="20" t="s">
        <v>15</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104</v>
      </c>
      <c r="D141" s="19" t="s">
        <v>327</v>
      </c>
      <c r="E141" s="16"/>
      <c r="F141" s="18">
        <v>4.33</v>
      </c>
      <c r="G141" s="18">
        <v>3.99</v>
      </c>
      <c r="H141" s="18">
        <v>3.66</v>
      </c>
      <c r="I141" s="17"/>
      <c r="J141" s="18">
        <v>4.82</v>
      </c>
      <c r="K141" s="18">
        <v>5.48</v>
      </c>
      <c r="L141" s="18">
        <v>6.56</v>
      </c>
      <c r="M141" s="18"/>
      <c r="N141" s="18">
        <v>56.607623502000003</v>
      </c>
      <c r="O141" s="18">
        <v>16.364211399999999</v>
      </c>
      <c r="P141" s="19" t="s">
        <v>17</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105</v>
      </c>
      <c r="D142" s="20" t="s">
        <v>328</v>
      </c>
      <c r="E142" s="16"/>
      <c r="F142" s="17">
        <v>24.22</v>
      </c>
      <c r="G142" s="17">
        <v>22.32</v>
      </c>
      <c r="H142" s="17">
        <v>20.420000000000002</v>
      </c>
      <c r="I142" s="17"/>
      <c r="J142" s="17">
        <v>24.59</v>
      </c>
      <c r="K142" s="17">
        <v>28.38</v>
      </c>
      <c r="L142" s="17">
        <v>34.520000000000003</v>
      </c>
      <c r="M142" s="17"/>
      <c r="N142" s="17">
        <v>34.661002048</v>
      </c>
      <c r="O142" s="36">
        <v>14.765137350000002</v>
      </c>
      <c r="P142" s="20" t="s">
        <v>15</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106</v>
      </c>
      <c r="D143" s="19" t="s">
        <v>329</v>
      </c>
      <c r="E143" s="16"/>
      <c r="F143" s="18">
        <v>9.6</v>
      </c>
      <c r="G143" s="18">
        <v>7.86</v>
      </c>
      <c r="H143" s="18">
        <v>6.13</v>
      </c>
      <c r="I143" s="17"/>
      <c r="J143" s="18">
        <v>10</v>
      </c>
      <c r="K143" s="18">
        <v>13.46</v>
      </c>
      <c r="L143" s="18">
        <v>19.07</v>
      </c>
      <c r="M143" s="18"/>
      <c r="N143" s="18">
        <v>46.530182212</v>
      </c>
      <c r="O143" s="18">
        <v>224.92550800000001</v>
      </c>
      <c r="P143" s="19" t="s">
        <v>15</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107</v>
      </c>
      <c r="D144" s="20" t="s">
        <v>330</v>
      </c>
      <c r="E144" s="16"/>
      <c r="F144" s="17">
        <v>5.89</v>
      </c>
      <c r="G144" s="17">
        <v>5.28</v>
      </c>
      <c r="H144" s="17">
        <v>4.68</v>
      </c>
      <c r="I144" s="17"/>
      <c r="J144" s="17">
        <v>6.04</v>
      </c>
      <c r="K144" s="17">
        <v>7.24</v>
      </c>
      <c r="L144" s="17">
        <v>9.19</v>
      </c>
      <c r="M144" s="17"/>
      <c r="N144" s="17">
        <v>44.952351591999999</v>
      </c>
      <c r="O144" s="36">
        <v>9.0730053000000002</v>
      </c>
      <c r="P144" s="20" t="s">
        <v>15</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107</v>
      </c>
      <c r="D145" s="19" t="s">
        <v>331</v>
      </c>
      <c r="E145" s="16"/>
      <c r="F145" s="18">
        <v>6.31</v>
      </c>
      <c r="G145" s="18">
        <v>5.46</v>
      </c>
      <c r="H145" s="18">
        <v>4.62</v>
      </c>
      <c r="I145" s="17"/>
      <c r="J145" s="18">
        <v>6.4</v>
      </c>
      <c r="K145" s="18">
        <v>8.08</v>
      </c>
      <c r="L145" s="18">
        <v>10.8</v>
      </c>
      <c r="M145" s="18"/>
      <c r="N145" s="18">
        <v>45.423821353000001</v>
      </c>
      <c r="O145" s="18">
        <v>132.12133025</v>
      </c>
      <c r="P145" s="19" t="s">
        <v>15</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166</v>
      </c>
      <c r="D146" s="20" t="s">
        <v>332</v>
      </c>
      <c r="E146" s="16"/>
      <c r="F146" s="17">
        <v>19.600000000000001</v>
      </c>
      <c r="G146" s="17">
        <v>15.81</v>
      </c>
      <c r="H146" s="17">
        <v>12.03</v>
      </c>
      <c r="I146" s="17"/>
      <c r="J146" s="17">
        <v>19.98</v>
      </c>
      <c r="K146" s="17">
        <v>27.54</v>
      </c>
      <c r="L146" s="17">
        <v>39.78</v>
      </c>
      <c r="M146" s="17"/>
      <c r="N146" s="17">
        <v>52.181566173999997</v>
      </c>
      <c r="O146" s="36">
        <v>310.7926415</v>
      </c>
      <c r="P146" s="20" t="s">
        <v>15</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669</v>
      </c>
      <c r="D147" s="19" t="s">
        <v>670</v>
      </c>
      <c r="E147" s="16"/>
      <c r="F147" s="18">
        <v>98</v>
      </c>
      <c r="G147" s="18">
        <v>93.21</v>
      </c>
      <c r="H147" s="18">
        <v>88.42</v>
      </c>
      <c r="I147" s="17"/>
      <c r="J147" s="18">
        <v>105.77</v>
      </c>
      <c r="K147" s="18">
        <v>115.34</v>
      </c>
      <c r="L147" s="18">
        <v>130.83000000000001</v>
      </c>
      <c r="M147" s="18"/>
      <c r="N147" s="18">
        <v>65.822345334000005</v>
      </c>
      <c r="O147" s="18">
        <v>1.3533054915</v>
      </c>
      <c r="P147" s="19" t="s">
        <v>17</v>
      </c>
      <c r="Q147" s="14" t="s">
        <v>671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108</v>
      </c>
      <c r="D148" s="20" t="s">
        <v>333</v>
      </c>
      <c r="E148" s="16"/>
      <c r="F148" s="17">
        <v>3.93</v>
      </c>
      <c r="G148" s="17">
        <v>3.17</v>
      </c>
      <c r="H148" s="17">
        <v>2.42</v>
      </c>
      <c r="I148" s="17"/>
      <c r="J148" s="17">
        <v>4.13</v>
      </c>
      <c r="K148" s="17">
        <v>5.63</v>
      </c>
      <c r="L148" s="17">
        <v>8.07</v>
      </c>
      <c r="M148" s="17"/>
      <c r="N148" s="17">
        <v>45.178687859999997</v>
      </c>
      <c r="O148" s="36">
        <v>8.04228305</v>
      </c>
      <c r="P148" s="20" t="s">
        <v>15</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447</v>
      </c>
      <c r="D149" s="19" t="s">
        <v>448</v>
      </c>
      <c r="E149" s="16"/>
      <c r="F149" s="18">
        <v>4.1100000000000003</v>
      </c>
      <c r="G149" s="18">
        <v>3.81</v>
      </c>
      <c r="H149" s="18">
        <v>3.51</v>
      </c>
      <c r="I149" s="17"/>
      <c r="J149" s="18">
        <v>4.2699999999999996</v>
      </c>
      <c r="K149" s="18">
        <v>4.8600000000000003</v>
      </c>
      <c r="L149" s="18">
        <v>5.83</v>
      </c>
      <c r="M149" s="18"/>
      <c r="N149" s="18">
        <v>62.527119779000003</v>
      </c>
      <c r="O149" s="18">
        <v>3.1034103000000002</v>
      </c>
      <c r="P149" s="19" t="s">
        <v>17</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167</v>
      </c>
      <c r="D150" s="20" t="s">
        <v>334</v>
      </c>
      <c r="E150" s="16"/>
      <c r="F150" s="17">
        <v>90.17</v>
      </c>
      <c r="G150" s="17">
        <v>81.7</v>
      </c>
      <c r="H150" s="17">
        <v>73.23</v>
      </c>
      <c r="I150" s="17"/>
      <c r="J150" s="17">
        <v>92</v>
      </c>
      <c r="K150" s="17">
        <v>108.93</v>
      </c>
      <c r="L150" s="17">
        <v>136.33000000000001</v>
      </c>
      <c r="M150" s="17"/>
      <c r="N150" s="17">
        <v>37.845716899000003</v>
      </c>
      <c r="O150" s="36">
        <v>86.848711360999999</v>
      </c>
      <c r="P150" s="20" t="s">
        <v>15</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510</v>
      </c>
      <c r="D151" s="19" t="s">
        <v>511</v>
      </c>
      <c r="E151" s="16"/>
      <c r="F151" s="18">
        <v>69.599999999999994</v>
      </c>
      <c r="G151" s="18">
        <v>59.27</v>
      </c>
      <c r="H151" s="18">
        <v>48.94</v>
      </c>
      <c r="I151" s="17"/>
      <c r="J151" s="18">
        <v>73.900000000000006</v>
      </c>
      <c r="K151" s="18">
        <v>94.55</v>
      </c>
      <c r="L151" s="18">
        <v>127.97</v>
      </c>
      <c r="M151" s="18"/>
      <c r="N151" s="18">
        <v>80.120582392000003</v>
      </c>
      <c r="O151" s="18">
        <v>1.1630222000000001</v>
      </c>
      <c r="P151" s="19" t="s">
        <v>17</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109</v>
      </c>
      <c r="D152" s="20" t="s">
        <v>335</v>
      </c>
      <c r="E152" s="16"/>
      <c r="F152" s="17">
        <v>123.48</v>
      </c>
      <c r="G152" s="17">
        <v>110.45</v>
      </c>
      <c r="H152" s="17">
        <v>97.42</v>
      </c>
      <c r="I152" s="17"/>
      <c r="J152" s="17">
        <v>153.08000000000001</v>
      </c>
      <c r="K152" s="17">
        <v>179.13</v>
      </c>
      <c r="L152" s="17">
        <v>221.3</v>
      </c>
      <c r="M152" s="17"/>
      <c r="N152" s="17">
        <v>51.658839307000001</v>
      </c>
      <c r="O152" s="36">
        <v>22.457265007</v>
      </c>
      <c r="P152" s="20" t="s">
        <v>17</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110</v>
      </c>
      <c r="D153" s="19" t="s">
        <v>336</v>
      </c>
      <c r="E153" s="16"/>
      <c r="F153" s="18">
        <v>33.770000000000003</v>
      </c>
      <c r="G153" s="18">
        <v>30.88</v>
      </c>
      <c r="H153" s="18">
        <v>28</v>
      </c>
      <c r="I153" s="17"/>
      <c r="J153" s="18">
        <v>35.24</v>
      </c>
      <c r="K153" s="18">
        <v>41</v>
      </c>
      <c r="L153" s="18">
        <v>50.33</v>
      </c>
      <c r="M153" s="18"/>
      <c r="N153" s="18">
        <v>61.905655265999997</v>
      </c>
      <c r="O153" s="18">
        <v>12.198300699999999</v>
      </c>
      <c r="P153" s="19" t="s">
        <v>17</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466</v>
      </c>
      <c r="D154" s="20" t="s">
        <v>467</v>
      </c>
      <c r="E154" s="16"/>
      <c r="F154" s="17">
        <v>216.47</v>
      </c>
      <c r="G154" s="17">
        <v>174.13</v>
      </c>
      <c r="H154" s="17">
        <v>131.79</v>
      </c>
      <c r="I154" s="17"/>
      <c r="J154" s="17">
        <v>240.66</v>
      </c>
      <c r="K154" s="17">
        <v>325.33</v>
      </c>
      <c r="L154" s="17">
        <v>462.34</v>
      </c>
      <c r="M154" s="17"/>
      <c r="N154" s="17">
        <v>51.052401678000003</v>
      </c>
      <c r="O154" s="36">
        <v>6.1504098474999997</v>
      </c>
      <c r="P154" s="20" t="s">
        <v>17</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111</v>
      </c>
      <c r="D155" s="19" t="s">
        <v>337</v>
      </c>
      <c r="E155" s="16"/>
      <c r="F155" s="18">
        <v>107.36</v>
      </c>
      <c r="G155" s="18">
        <v>101.24</v>
      </c>
      <c r="H155" s="18">
        <v>95.13</v>
      </c>
      <c r="I155" s="17"/>
      <c r="J155" s="18">
        <v>108.56</v>
      </c>
      <c r="K155" s="18">
        <v>120.78</v>
      </c>
      <c r="L155" s="18">
        <v>140.57</v>
      </c>
      <c r="M155" s="18"/>
      <c r="N155" s="18">
        <v>42.435488358999997</v>
      </c>
      <c r="O155" s="18">
        <v>29.22167009</v>
      </c>
      <c r="P155" s="19" t="s">
        <v>15</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168</v>
      </c>
      <c r="D156" s="20" t="s">
        <v>338</v>
      </c>
      <c r="E156" s="16"/>
      <c r="F156" s="17">
        <v>12.95</v>
      </c>
      <c r="G156" s="17">
        <v>12.18</v>
      </c>
      <c r="H156" s="17">
        <v>11.42</v>
      </c>
      <c r="I156" s="17"/>
      <c r="J156" s="17">
        <v>13.57</v>
      </c>
      <c r="K156" s="17">
        <v>15.09</v>
      </c>
      <c r="L156" s="17">
        <v>17.57</v>
      </c>
      <c r="M156" s="17"/>
      <c r="N156" s="17">
        <v>61.327274371000001</v>
      </c>
      <c r="O156" s="36">
        <v>31.913077550000001</v>
      </c>
      <c r="P156" s="20" t="s">
        <v>17</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112</v>
      </c>
      <c r="D157" s="19" t="s">
        <v>339</v>
      </c>
      <c r="E157" s="16"/>
      <c r="F157" s="18">
        <v>6</v>
      </c>
      <c r="G157" s="18">
        <v>5.12</v>
      </c>
      <c r="H157" s="18">
        <v>4.24</v>
      </c>
      <c r="I157" s="17"/>
      <c r="J157" s="18">
        <v>6.21</v>
      </c>
      <c r="K157" s="18">
        <v>7.96</v>
      </c>
      <c r="L157" s="18">
        <v>10.8</v>
      </c>
      <c r="M157" s="18"/>
      <c r="N157" s="18">
        <v>36.017642666999997</v>
      </c>
      <c r="O157" s="18">
        <v>82.850798250000011</v>
      </c>
      <c r="P157" s="19" t="s">
        <v>15</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682</v>
      </c>
      <c r="D158" s="20" t="s">
        <v>683</v>
      </c>
      <c r="E158" s="16"/>
      <c r="F158" s="17">
        <v>3.59</v>
      </c>
      <c r="G158" s="17">
        <v>3.34</v>
      </c>
      <c r="H158" s="17">
        <v>3.1</v>
      </c>
      <c r="I158" s="17"/>
      <c r="J158" s="17">
        <v>3.68</v>
      </c>
      <c r="K158" s="17">
        <v>4.16</v>
      </c>
      <c r="L158" s="17">
        <v>4.95</v>
      </c>
      <c r="M158" s="17"/>
      <c r="N158" s="17">
        <v>49.147529237000001</v>
      </c>
      <c r="O158" s="36">
        <v>2.5691546499999998</v>
      </c>
      <c r="P158" s="20" t="s">
        <v>15</v>
      </c>
      <c r="Q158" s="15" t="s">
        <v>684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113</v>
      </c>
      <c r="D159" s="19" t="s">
        <v>340</v>
      </c>
      <c r="E159" s="16"/>
      <c r="F159" s="18">
        <v>15.51</v>
      </c>
      <c r="G159" s="18">
        <v>14.25</v>
      </c>
      <c r="H159" s="18">
        <v>12.99</v>
      </c>
      <c r="I159" s="17"/>
      <c r="J159" s="18">
        <v>16.72</v>
      </c>
      <c r="K159" s="18">
        <v>19.23</v>
      </c>
      <c r="L159" s="18">
        <v>23.3</v>
      </c>
      <c r="M159" s="18"/>
      <c r="N159" s="18">
        <v>58.235138761999998</v>
      </c>
      <c r="O159" s="18">
        <v>163.66147065000001</v>
      </c>
      <c r="P159" s="19" t="s">
        <v>17</v>
      </c>
      <c r="Q159" s="14" t="s">
        <v>685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114</v>
      </c>
      <c r="D160" s="20" t="s">
        <v>341</v>
      </c>
      <c r="E160" s="16"/>
      <c r="F160" s="17">
        <v>26.02</v>
      </c>
      <c r="G160" s="17">
        <v>23.34</v>
      </c>
      <c r="H160" s="17">
        <v>20.67</v>
      </c>
      <c r="I160" s="17"/>
      <c r="J160" s="17">
        <v>26.74</v>
      </c>
      <c r="K160" s="17">
        <v>32.08</v>
      </c>
      <c r="L160" s="17">
        <v>40.74</v>
      </c>
      <c r="M160" s="17"/>
      <c r="N160" s="17">
        <v>40.644610284000002</v>
      </c>
      <c r="O160" s="36">
        <v>25.588043549999998</v>
      </c>
      <c r="P160" s="20" t="s">
        <v>15</v>
      </c>
      <c r="Q160" s="15" t="s">
        <v>686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115</v>
      </c>
      <c r="D161" s="19" t="s">
        <v>342</v>
      </c>
      <c r="E161" s="16"/>
      <c r="F161" s="18">
        <v>11.08</v>
      </c>
      <c r="G161" s="18">
        <v>8.81</v>
      </c>
      <c r="H161" s="18">
        <v>6.55</v>
      </c>
      <c r="I161" s="17"/>
      <c r="J161" s="18">
        <v>11.74</v>
      </c>
      <c r="K161" s="18">
        <v>16.260000000000002</v>
      </c>
      <c r="L161" s="18">
        <v>23.59</v>
      </c>
      <c r="M161" s="18"/>
      <c r="N161" s="18">
        <v>47.840370585000002</v>
      </c>
      <c r="O161" s="18">
        <v>46.354749400000003</v>
      </c>
      <c r="P161" s="19" t="s">
        <v>15</v>
      </c>
      <c r="Q161" s="14" t="s">
        <v>687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116</v>
      </c>
      <c r="D162" s="20" t="s">
        <v>343</v>
      </c>
      <c r="E162" s="16"/>
      <c r="F162" s="17">
        <v>8.0500000000000007</v>
      </c>
      <c r="G162" s="17">
        <v>7</v>
      </c>
      <c r="H162" s="17">
        <v>5.95</v>
      </c>
      <c r="I162" s="17"/>
      <c r="J162" s="17">
        <v>8.43</v>
      </c>
      <c r="K162" s="17">
        <v>10.52</v>
      </c>
      <c r="L162" s="17">
        <v>13.91</v>
      </c>
      <c r="M162" s="17"/>
      <c r="N162" s="17">
        <v>40.605144529999997</v>
      </c>
      <c r="O162" s="36">
        <v>71.256786500000004</v>
      </c>
      <c r="P162" s="20" t="s">
        <v>15</v>
      </c>
      <c r="Q162" s="15" t="s">
        <v>688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689</v>
      </c>
      <c r="D163" s="19" t="s">
        <v>690</v>
      </c>
      <c r="E163" s="16"/>
      <c r="F163" s="18">
        <v>1.36</v>
      </c>
      <c r="G163" s="18">
        <v>1.1299999999999999</v>
      </c>
      <c r="H163" s="18">
        <v>0.9</v>
      </c>
      <c r="I163" s="17"/>
      <c r="J163" s="18">
        <v>1.57</v>
      </c>
      <c r="K163" s="18">
        <v>2.02</v>
      </c>
      <c r="L163" s="18">
        <v>2.76</v>
      </c>
      <c r="M163" s="18"/>
      <c r="N163" s="18">
        <v>51.581278883000003</v>
      </c>
      <c r="O163" s="18">
        <v>2.4925266499999998</v>
      </c>
      <c r="P163" s="19" t="s">
        <v>17</v>
      </c>
      <c r="Q163" s="14" t="s">
        <v>691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117</v>
      </c>
      <c r="D164" s="20" t="s">
        <v>344</v>
      </c>
      <c r="E164" s="16"/>
      <c r="F164" s="17">
        <v>28.61</v>
      </c>
      <c r="G164" s="17">
        <v>27</v>
      </c>
      <c r="H164" s="17">
        <v>25.39</v>
      </c>
      <c r="I164" s="17"/>
      <c r="J164" s="17">
        <v>29.2</v>
      </c>
      <c r="K164" s="17">
        <v>32.409999999999997</v>
      </c>
      <c r="L164" s="17">
        <v>37.61</v>
      </c>
      <c r="M164" s="17"/>
      <c r="N164" s="17">
        <v>43.280476360000002</v>
      </c>
      <c r="O164" s="36">
        <v>100.9932558</v>
      </c>
      <c r="P164" s="20" t="s">
        <v>15</v>
      </c>
      <c r="Q164" s="15" t="s">
        <v>692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171</v>
      </c>
      <c r="D165" s="19" t="s">
        <v>345</v>
      </c>
      <c r="E165" s="16"/>
      <c r="F165" s="18">
        <v>7.88</v>
      </c>
      <c r="G165" s="18">
        <v>6.95</v>
      </c>
      <c r="H165" s="18">
        <v>6.03</v>
      </c>
      <c r="I165" s="17"/>
      <c r="J165" s="18">
        <v>10.44</v>
      </c>
      <c r="K165" s="18">
        <v>12.28</v>
      </c>
      <c r="L165" s="18">
        <v>15.27</v>
      </c>
      <c r="M165" s="18"/>
      <c r="N165" s="18">
        <v>46.943168317999998</v>
      </c>
      <c r="O165" s="18">
        <v>74.652291550000001</v>
      </c>
      <c r="P165" s="19" t="s">
        <v>17</v>
      </c>
      <c r="Q165" s="14" t="s">
        <v>693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118</v>
      </c>
      <c r="D166" s="20" t="s">
        <v>346</v>
      </c>
      <c r="E166" s="16"/>
      <c r="F166" s="17">
        <v>32.22</v>
      </c>
      <c r="G166" s="17">
        <v>30.19</v>
      </c>
      <c r="H166" s="17">
        <v>28.17</v>
      </c>
      <c r="I166" s="17"/>
      <c r="J166" s="17">
        <v>32.47</v>
      </c>
      <c r="K166" s="17">
        <v>36.51</v>
      </c>
      <c r="L166" s="17">
        <v>43.05</v>
      </c>
      <c r="M166" s="17"/>
      <c r="N166" s="17">
        <v>73.628894591999995</v>
      </c>
      <c r="O166" s="36">
        <v>197.60461515</v>
      </c>
      <c r="P166" s="20" t="s">
        <v>17</v>
      </c>
      <c r="Q166" s="15" t="s">
        <v>694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468</v>
      </c>
      <c r="D167" s="19" t="s">
        <v>469</v>
      </c>
      <c r="E167" s="16"/>
      <c r="F167" s="18">
        <v>10.15</v>
      </c>
      <c r="G167" s="18">
        <v>9.01</v>
      </c>
      <c r="H167" s="18">
        <v>7.87</v>
      </c>
      <c r="I167" s="17"/>
      <c r="J167" s="18">
        <v>10.44</v>
      </c>
      <c r="K167" s="18">
        <v>12.71</v>
      </c>
      <c r="L167" s="18">
        <v>16.39</v>
      </c>
      <c r="M167" s="18"/>
      <c r="N167" s="18">
        <v>31.383751636</v>
      </c>
      <c r="O167" s="18">
        <v>15.895023475</v>
      </c>
      <c r="P167" s="19" t="s">
        <v>15</v>
      </c>
      <c r="Q167" s="14" t="s">
        <v>695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119</v>
      </c>
      <c r="D168" s="20" t="s">
        <v>347</v>
      </c>
      <c r="E168" s="16"/>
      <c r="F168" s="17">
        <v>15.04</v>
      </c>
      <c r="G168" s="17">
        <v>13.41</v>
      </c>
      <c r="H168" s="17">
        <v>11.78</v>
      </c>
      <c r="I168" s="17"/>
      <c r="J168" s="17">
        <v>16.04</v>
      </c>
      <c r="K168" s="17">
        <v>19.29</v>
      </c>
      <c r="L168" s="17">
        <v>24.55</v>
      </c>
      <c r="M168" s="17"/>
      <c r="N168" s="17">
        <v>56.111611600000003</v>
      </c>
      <c r="O168" s="36">
        <v>63.770130728999995</v>
      </c>
      <c r="P168" s="20" t="s">
        <v>17</v>
      </c>
      <c r="Q168" s="15" t="s">
        <v>696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120</v>
      </c>
      <c r="D169" s="19" t="s">
        <v>348</v>
      </c>
      <c r="E169" s="16"/>
      <c r="F169" s="18">
        <v>19.71</v>
      </c>
      <c r="G169" s="18">
        <v>18.13</v>
      </c>
      <c r="H169" s="18">
        <v>16.55</v>
      </c>
      <c r="I169" s="17"/>
      <c r="J169" s="18">
        <v>20.6</v>
      </c>
      <c r="K169" s="18">
        <v>23.75</v>
      </c>
      <c r="L169" s="18">
        <v>28.86</v>
      </c>
      <c r="M169" s="18"/>
      <c r="N169" s="18">
        <v>37.220285152000002</v>
      </c>
      <c r="O169" s="18">
        <v>103.39138404000001</v>
      </c>
      <c r="P169" s="19" t="s">
        <v>15</v>
      </c>
      <c r="Q169" s="14" t="s">
        <v>697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173</v>
      </c>
      <c r="D170" s="20" t="s">
        <v>349</v>
      </c>
      <c r="E170" s="16"/>
      <c r="F170" s="17">
        <v>7.84</v>
      </c>
      <c r="G170" s="17">
        <v>7.16</v>
      </c>
      <c r="H170" s="17">
        <v>6.48</v>
      </c>
      <c r="I170" s="17"/>
      <c r="J170" s="17">
        <v>8.2899999999999991</v>
      </c>
      <c r="K170" s="17">
        <v>9.64</v>
      </c>
      <c r="L170" s="17">
        <v>11.83</v>
      </c>
      <c r="M170" s="17"/>
      <c r="N170" s="17">
        <v>61.352028982999997</v>
      </c>
      <c r="O170" s="36">
        <v>5.2264368000000001</v>
      </c>
      <c r="P170" s="20" t="s">
        <v>17</v>
      </c>
      <c r="Q170" s="15" t="s">
        <v>698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121</v>
      </c>
      <c r="D171" s="19" t="s">
        <v>350</v>
      </c>
      <c r="E171" s="16"/>
      <c r="F171" s="18">
        <v>11.45</v>
      </c>
      <c r="G171" s="18">
        <v>10.62</v>
      </c>
      <c r="H171" s="18">
        <v>9.8000000000000007</v>
      </c>
      <c r="I171" s="17"/>
      <c r="J171" s="18">
        <v>11.7</v>
      </c>
      <c r="K171" s="18">
        <v>13.34</v>
      </c>
      <c r="L171" s="18">
        <v>16</v>
      </c>
      <c r="M171" s="18"/>
      <c r="N171" s="18">
        <v>43.130419222</v>
      </c>
      <c r="O171" s="18">
        <v>28.0692637</v>
      </c>
      <c r="P171" s="19" t="s">
        <v>15</v>
      </c>
      <c r="Q171" s="14" t="s">
        <v>699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700</v>
      </c>
      <c r="D172" s="20" t="s">
        <v>701</v>
      </c>
      <c r="E172" s="16"/>
      <c r="F172" s="17">
        <v>0.19</v>
      </c>
      <c r="G172" s="17">
        <v>0</v>
      </c>
      <c r="H172" s="17">
        <v>-0.19</v>
      </c>
      <c r="I172" s="17"/>
      <c r="J172" s="17">
        <v>0.66</v>
      </c>
      <c r="K172" s="17">
        <v>1.04</v>
      </c>
      <c r="L172" s="17">
        <v>1.66</v>
      </c>
      <c r="M172" s="17"/>
      <c r="N172" s="17">
        <v>48.656815262000002</v>
      </c>
      <c r="O172" s="36">
        <v>4.9231086999999993</v>
      </c>
      <c r="P172" s="20" t="s">
        <v>17</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122</v>
      </c>
      <c r="D173" s="19" t="s">
        <v>351</v>
      </c>
      <c r="E173" s="16"/>
      <c r="F173" s="18">
        <v>2.06</v>
      </c>
      <c r="G173" s="18">
        <v>0.9</v>
      </c>
      <c r="H173" s="18">
        <v>-0.25</v>
      </c>
      <c r="I173" s="17"/>
      <c r="J173" s="18">
        <v>5.35</v>
      </c>
      <c r="K173" s="18">
        <v>7.66</v>
      </c>
      <c r="L173" s="18">
        <v>11.4</v>
      </c>
      <c r="M173" s="18"/>
      <c r="N173" s="18">
        <v>56.305232818999997</v>
      </c>
      <c r="O173" s="18">
        <v>8.7108854499999993</v>
      </c>
      <c r="P173" s="19" t="s">
        <v>17</v>
      </c>
      <c r="Q173" s="14"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470</v>
      </c>
      <c r="D174" s="20" t="s">
        <v>471</v>
      </c>
      <c r="E174" s="16"/>
      <c r="F174" s="17">
        <v>168.37</v>
      </c>
      <c r="G174" s="17">
        <v>124.09</v>
      </c>
      <c r="H174" s="17">
        <v>79.81</v>
      </c>
      <c r="I174" s="17"/>
      <c r="J174" s="17">
        <v>178.97</v>
      </c>
      <c r="K174" s="17">
        <v>267.52</v>
      </c>
      <c r="L174" s="17">
        <v>410.82</v>
      </c>
      <c r="M174" s="17"/>
      <c r="N174" s="17">
        <v>30.221584279999998</v>
      </c>
      <c r="O174" s="36">
        <v>10.663279798</v>
      </c>
      <c r="P174" s="20" t="s">
        <v>15</v>
      </c>
      <c r="Q174" s="15"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210</v>
      </c>
      <c r="D175" s="19" t="s">
        <v>352</v>
      </c>
      <c r="E175" s="16"/>
      <c r="F175" s="18">
        <v>10.66</v>
      </c>
      <c r="G175" s="18">
        <v>4.68</v>
      </c>
      <c r="H175" s="18">
        <v>-1.29</v>
      </c>
      <c r="I175" s="17"/>
      <c r="J175" s="18">
        <v>11.05</v>
      </c>
      <c r="K175" s="18">
        <v>23</v>
      </c>
      <c r="L175" s="18">
        <v>42.35</v>
      </c>
      <c r="M175" s="18"/>
      <c r="N175" s="18">
        <v>41.406885973000001</v>
      </c>
      <c r="O175" s="18">
        <v>3.2667215999999999</v>
      </c>
      <c r="P175" s="19" t="s">
        <v>15</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123</v>
      </c>
      <c r="D176" s="20" t="s">
        <v>353</v>
      </c>
      <c r="E176" s="16"/>
      <c r="F176" s="17">
        <v>66.33</v>
      </c>
      <c r="G176" s="17">
        <v>60.07</v>
      </c>
      <c r="H176" s="17">
        <v>53.82</v>
      </c>
      <c r="I176" s="17"/>
      <c r="J176" s="17">
        <v>67.75</v>
      </c>
      <c r="K176" s="17">
        <v>80.25</v>
      </c>
      <c r="L176" s="17">
        <v>100.48</v>
      </c>
      <c r="M176" s="17"/>
      <c r="N176" s="17">
        <v>73.295114331999997</v>
      </c>
      <c r="O176" s="36">
        <v>37.5966497</v>
      </c>
      <c r="P176" s="20" t="s">
        <v>17</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124</v>
      </c>
      <c r="D177" s="19" t="s">
        <v>354</v>
      </c>
      <c r="E177" s="16"/>
      <c r="F177" s="18">
        <v>3.85</v>
      </c>
      <c r="G177" s="18">
        <v>3.23</v>
      </c>
      <c r="H177" s="18">
        <v>2.62</v>
      </c>
      <c r="I177" s="17"/>
      <c r="J177" s="18">
        <v>4.5999999999999996</v>
      </c>
      <c r="K177" s="18">
        <v>5.82</v>
      </c>
      <c r="L177" s="18">
        <v>7.81</v>
      </c>
      <c r="M177" s="18"/>
      <c r="N177" s="18">
        <v>51.784516515</v>
      </c>
      <c r="O177" s="18">
        <v>34.6645167</v>
      </c>
      <c r="P177" s="19" t="s">
        <v>17</v>
      </c>
      <c r="Q177" s="14"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125</v>
      </c>
      <c r="D178" s="20" t="s">
        <v>355</v>
      </c>
      <c r="E178" s="16"/>
      <c r="F178" s="17">
        <v>6.14</v>
      </c>
      <c r="G178" s="17">
        <v>5.19</v>
      </c>
      <c r="H178" s="17">
        <v>4.24</v>
      </c>
      <c r="I178" s="17"/>
      <c r="J178" s="17">
        <v>6.5</v>
      </c>
      <c r="K178" s="17">
        <v>8.39</v>
      </c>
      <c r="L178" s="17">
        <v>11.45</v>
      </c>
      <c r="M178" s="17"/>
      <c r="N178" s="17">
        <v>71.269282688999994</v>
      </c>
      <c r="O178" s="36">
        <v>24.523381399999998</v>
      </c>
      <c r="P178" s="20" t="s">
        <v>17</v>
      </c>
      <c r="Q178" s="15"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472</v>
      </c>
      <c r="D179" s="19" t="s">
        <v>473</v>
      </c>
      <c r="E179" s="16"/>
      <c r="F179" s="18">
        <v>321.75</v>
      </c>
      <c r="G179" s="18">
        <v>286.63</v>
      </c>
      <c r="H179" s="18">
        <v>251.52</v>
      </c>
      <c r="I179" s="17"/>
      <c r="J179" s="18">
        <v>373.83</v>
      </c>
      <c r="K179" s="18">
        <v>444.05</v>
      </c>
      <c r="L179" s="18">
        <v>557.67999999999995</v>
      </c>
      <c r="M179" s="18"/>
      <c r="N179" s="18">
        <v>60.464089057999999</v>
      </c>
      <c r="O179" s="18">
        <v>16.764004959000001</v>
      </c>
      <c r="P179" s="19" t="s">
        <v>17</v>
      </c>
      <c r="Q179" s="14"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512</v>
      </c>
      <c r="D180" s="20" t="s">
        <v>513</v>
      </c>
      <c r="E180" s="16"/>
      <c r="F180" s="17">
        <v>0.54</v>
      </c>
      <c r="G180" s="17">
        <v>0.18</v>
      </c>
      <c r="H180" s="17">
        <v>-0.17</v>
      </c>
      <c r="I180" s="17"/>
      <c r="J180" s="17">
        <v>0.59</v>
      </c>
      <c r="K180" s="17">
        <v>1.3</v>
      </c>
      <c r="L180" s="17">
        <v>2.4500000000000002</v>
      </c>
      <c r="M180" s="17"/>
      <c r="N180" s="17">
        <v>28.070892943</v>
      </c>
      <c r="O180" s="36">
        <v>1.1316753000000002</v>
      </c>
      <c r="P180" s="20" t="s">
        <v>15</v>
      </c>
      <c r="Q180" s="15"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126</v>
      </c>
      <c r="D181" s="19" t="s">
        <v>356</v>
      </c>
      <c r="E181" s="16"/>
      <c r="F181" s="18">
        <v>32.89</v>
      </c>
      <c r="G181" s="18">
        <v>31.32</v>
      </c>
      <c r="H181" s="18">
        <v>29.76</v>
      </c>
      <c r="I181" s="17"/>
      <c r="J181" s="18">
        <v>33.39</v>
      </c>
      <c r="K181" s="18">
        <v>36.51</v>
      </c>
      <c r="L181" s="18">
        <v>41.57</v>
      </c>
      <c r="M181" s="18"/>
      <c r="N181" s="18">
        <v>45.230272991</v>
      </c>
      <c r="O181" s="18">
        <v>358.18860784999998</v>
      </c>
      <c r="P181" s="19" t="s">
        <v>15</v>
      </c>
      <c r="Q181" s="14"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126</v>
      </c>
      <c r="D182" s="20" t="s">
        <v>357</v>
      </c>
      <c r="E182" s="16"/>
      <c r="F182" s="17">
        <v>31.34</v>
      </c>
      <c r="G182" s="17">
        <v>29.99</v>
      </c>
      <c r="H182" s="17">
        <v>28.64</v>
      </c>
      <c r="I182" s="17"/>
      <c r="J182" s="17">
        <v>31.72</v>
      </c>
      <c r="K182" s="17">
        <v>34.409999999999997</v>
      </c>
      <c r="L182" s="17">
        <v>38.770000000000003</v>
      </c>
      <c r="M182" s="17"/>
      <c r="N182" s="17">
        <v>45.030110024000003</v>
      </c>
      <c r="O182" s="36">
        <v>1215.6224746999999</v>
      </c>
      <c r="P182" s="20" t="s">
        <v>15</v>
      </c>
      <c r="Q182" s="15"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127</v>
      </c>
      <c r="D183" s="19" t="s">
        <v>358</v>
      </c>
      <c r="E183" s="16"/>
      <c r="F183" s="18">
        <v>10.67</v>
      </c>
      <c r="G183" s="18">
        <v>9.74</v>
      </c>
      <c r="H183" s="18">
        <v>8.82</v>
      </c>
      <c r="I183" s="17"/>
      <c r="J183" s="18">
        <v>10.85</v>
      </c>
      <c r="K183" s="18">
        <v>12.69</v>
      </c>
      <c r="L183" s="18">
        <v>15.67</v>
      </c>
      <c r="M183" s="18"/>
      <c r="N183" s="18">
        <v>41.979098925999999</v>
      </c>
      <c r="O183" s="18">
        <v>45.424636800000002</v>
      </c>
      <c r="P183" s="19" t="s">
        <v>15</v>
      </c>
      <c r="Q183" s="14"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504</v>
      </c>
      <c r="D184" s="20" t="s">
        <v>359</v>
      </c>
      <c r="E184" s="16"/>
      <c r="F184" s="17">
        <v>38.81</v>
      </c>
      <c r="G184" s="17">
        <v>36.78</v>
      </c>
      <c r="H184" s="17">
        <v>34.75</v>
      </c>
      <c r="I184" s="17"/>
      <c r="J184" s="17">
        <v>40.74</v>
      </c>
      <c r="K184" s="17">
        <v>44.79</v>
      </c>
      <c r="L184" s="17">
        <v>51.35</v>
      </c>
      <c r="M184" s="17"/>
      <c r="N184" s="17">
        <v>56.995725024999999</v>
      </c>
      <c r="O184" s="36">
        <v>299.30559319999998</v>
      </c>
      <c r="P184" s="20" t="s">
        <v>17</v>
      </c>
      <c r="Q184" s="15"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128</v>
      </c>
      <c r="D185" s="19" t="s">
        <v>360</v>
      </c>
      <c r="E185" s="16"/>
      <c r="F185" s="18">
        <v>4.33</v>
      </c>
      <c r="G185" s="18">
        <v>3.9</v>
      </c>
      <c r="H185" s="18">
        <v>3.47</v>
      </c>
      <c r="I185" s="17"/>
      <c r="J185" s="18">
        <v>4.95</v>
      </c>
      <c r="K185" s="18">
        <v>5.8</v>
      </c>
      <c r="L185" s="18">
        <v>7.19</v>
      </c>
      <c r="M185" s="18"/>
      <c r="N185" s="18">
        <v>58.044107894</v>
      </c>
      <c r="O185" s="18">
        <v>25.433767749999998</v>
      </c>
      <c r="P185" s="19" t="s">
        <v>17</v>
      </c>
      <c r="Q185" s="14"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492</v>
      </c>
      <c r="D186" s="20" t="s">
        <v>361</v>
      </c>
      <c r="E186" s="16"/>
      <c r="F186" s="17">
        <v>10.85</v>
      </c>
      <c r="G186" s="17">
        <v>9.0500000000000007</v>
      </c>
      <c r="H186" s="17">
        <v>7.26</v>
      </c>
      <c r="I186" s="17"/>
      <c r="J186" s="17">
        <v>11.44</v>
      </c>
      <c r="K186" s="17">
        <v>15.02</v>
      </c>
      <c r="L186" s="17">
        <v>20.82</v>
      </c>
      <c r="M186" s="17"/>
      <c r="N186" s="17">
        <v>74.115751363000001</v>
      </c>
      <c r="O186" s="36">
        <v>3.55819945</v>
      </c>
      <c r="P186" s="20" t="s">
        <v>17</v>
      </c>
      <c r="Q186" s="15"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129</v>
      </c>
      <c r="D187" s="19" t="s">
        <v>362</v>
      </c>
      <c r="E187" s="16"/>
      <c r="F187" s="18">
        <v>15.07</v>
      </c>
      <c r="G187" s="18">
        <v>13.38</v>
      </c>
      <c r="H187" s="18">
        <v>11.7</v>
      </c>
      <c r="I187" s="17"/>
      <c r="J187" s="18">
        <v>15.66</v>
      </c>
      <c r="K187" s="18">
        <v>19.02</v>
      </c>
      <c r="L187" s="18">
        <v>24.47</v>
      </c>
      <c r="M187" s="18"/>
      <c r="N187" s="18">
        <v>50.279065168000002</v>
      </c>
      <c r="O187" s="18">
        <v>21.388227699999998</v>
      </c>
      <c r="P187" s="19" t="s">
        <v>15</v>
      </c>
      <c r="Q187" s="14"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130</v>
      </c>
      <c r="D188" s="20" t="s">
        <v>363</v>
      </c>
      <c r="E188" s="16"/>
      <c r="F188" s="17">
        <v>48.79</v>
      </c>
      <c r="G188" s="17">
        <v>45.23</v>
      </c>
      <c r="H188" s="17">
        <v>41.67</v>
      </c>
      <c r="I188" s="17"/>
      <c r="J188" s="17">
        <v>56.6</v>
      </c>
      <c r="K188" s="17">
        <v>63.71</v>
      </c>
      <c r="L188" s="17">
        <v>75.22</v>
      </c>
      <c r="M188" s="17"/>
      <c r="N188" s="17">
        <v>66.864393866</v>
      </c>
      <c r="O188" s="36">
        <v>87.612625100000002</v>
      </c>
      <c r="P188" s="20" t="s">
        <v>17</v>
      </c>
      <c r="Q188" s="15"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495</v>
      </c>
      <c r="D189" s="19" t="s">
        <v>364</v>
      </c>
      <c r="E189" s="16"/>
      <c r="F189" s="18">
        <v>4.28</v>
      </c>
      <c r="G189" s="18">
        <v>3.99</v>
      </c>
      <c r="H189" s="18">
        <v>3.7</v>
      </c>
      <c r="I189" s="17"/>
      <c r="J189" s="18">
        <v>4.8</v>
      </c>
      <c r="K189" s="18">
        <v>5.37</v>
      </c>
      <c r="L189" s="18">
        <v>6.3</v>
      </c>
      <c r="M189" s="18"/>
      <c r="N189" s="18">
        <v>57.195864653000001</v>
      </c>
      <c r="O189" s="18">
        <v>4.7647269999999997</v>
      </c>
      <c r="P189" s="19" t="s">
        <v>17</v>
      </c>
      <c r="Q189" s="14"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131</v>
      </c>
      <c r="D190" s="20" t="s">
        <v>365</v>
      </c>
      <c r="E190" s="16"/>
      <c r="F190" s="17">
        <v>16.3</v>
      </c>
      <c r="G190" s="17">
        <v>15.16</v>
      </c>
      <c r="H190" s="17">
        <v>14.03</v>
      </c>
      <c r="I190" s="17"/>
      <c r="J190" s="17">
        <v>18.100000000000001</v>
      </c>
      <c r="K190" s="17">
        <v>20.36</v>
      </c>
      <c r="L190" s="17">
        <v>24.03</v>
      </c>
      <c r="M190" s="17"/>
      <c r="N190" s="17">
        <v>61.846405767999997</v>
      </c>
      <c r="O190" s="36">
        <v>6.82379435</v>
      </c>
      <c r="P190" s="20" t="s">
        <v>17</v>
      </c>
      <c r="Q190" s="15"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451</v>
      </c>
      <c r="D191" s="19" t="s">
        <v>452</v>
      </c>
      <c r="E191" s="16"/>
      <c r="F191" s="18">
        <v>8.67</v>
      </c>
      <c r="G191" s="18">
        <v>7.76</v>
      </c>
      <c r="H191" s="18">
        <v>6.85</v>
      </c>
      <c r="I191" s="17"/>
      <c r="J191" s="18">
        <v>9.3000000000000007</v>
      </c>
      <c r="K191" s="18">
        <v>11.11</v>
      </c>
      <c r="L191" s="18">
        <v>14.05</v>
      </c>
      <c r="M191" s="18"/>
      <c r="N191" s="18">
        <v>55.697127862000002</v>
      </c>
      <c r="O191" s="18">
        <v>2.5164124499999998</v>
      </c>
      <c r="P191" s="19" t="s">
        <v>17</v>
      </c>
      <c r="Q191" s="14"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483</v>
      </c>
      <c r="D192" s="20" t="s">
        <v>366</v>
      </c>
      <c r="E192" s="16"/>
      <c r="F192" s="17">
        <v>2.25</v>
      </c>
      <c r="G192" s="17">
        <v>1.9</v>
      </c>
      <c r="H192" s="17">
        <v>1.55</v>
      </c>
      <c r="I192" s="17"/>
      <c r="J192" s="17">
        <v>2.82</v>
      </c>
      <c r="K192" s="17">
        <v>3.51</v>
      </c>
      <c r="L192" s="17">
        <v>4.63</v>
      </c>
      <c r="M192" s="17"/>
      <c r="N192" s="17">
        <v>49.636572801</v>
      </c>
      <c r="O192" s="36">
        <v>8.7892122500000003</v>
      </c>
      <c r="P192" s="20" t="s">
        <v>17</v>
      </c>
      <c r="Q192" s="15" t="s">
        <v>520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514</v>
      </c>
      <c r="D193" s="19" t="s">
        <v>367</v>
      </c>
      <c r="E193" s="16"/>
      <c r="F193" s="18">
        <v>2.2799999999999998</v>
      </c>
      <c r="G193" s="18">
        <v>2</v>
      </c>
      <c r="H193" s="18">
        <v>1.72</v>
      </c>
      <c r="I193" s="17"/>
      <c r="J193" s="18">
        <v>2.87</v>
      </c>
      <c r="K193" s="18">
        <v>3.42</v>
      </c>
      <c r="L193" s="18">
        <v>4.32</v>
      </c>
      <c r="M193" s="18"/>
      <c r="N193" s="18">
        <v>56.627313663999999</v>
      </c>
      <c r="O193" s="18">
        <v>5.9264373500000005</v>
      </c>
      <c r="P193" s="19" t="s">
        <v>17</v>
      </c>
      <c r="Q193" s="14" t="s">
        <v>722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486</v>
      </c>
      <c r="D194" s="20" t="s">
        <v>368</v>
      </c>
      <c r="E194" s="16"/>
      <c r="F194" s="17">
        <v>24.55</v>
      </c>
      <c r="G194" s="17">
        <v>21.92</v>
      </c>
      <c r="H194" s="17">
        <v>19.29</v>
      </c>
      <c r="I194" s="17"/>
      <c r="J194" s="17">
        <v>25.05</v>
      </c>
      <c r="K194" s="17">
        <v>30.3</v>
      </c>
      <c r="L194" s="17">
        <v>38.81</v>
      </c>
      <c r="M194" s="17"/>
      <c r="N194" s="17">
        <v>70.632844607999999</v>
      </c>
      <c r="O194" s="36">
        <v>238.03690575000002</v>
      </c>
      <c r="P194" s="20" t="s">
        <v>17</v>
      </c>
      <c r="Q194" s="15" t="s">
        <v>723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724</v>
      </c>
      <c r="D195" s="19" t="s">
        <v>369</v>
      </c>
      <c r="E195" s="16"/>
      <c r="F195" s="18">
        <v>0.83</v>
      </c>
      <c r="G195" s="18">
        <v>0.64</v>
      </c>
      <c r="H195" s="18">
        <v>0.45</v>
      </c>
      <c r="I195" s="17"/>
      <c r="J195" s="18">
        <v>1.42</v>
      </c>
      <c r="K195" s="18">
        <v>1.79</v>
      </c>
      <c r="L195" s="18">
        <v>2.4</v>
      </c>
      <c r="M195" s="18"/>
      <c r="N195" s="18">
        <v>48.806728233999998</v>
      </c>
      <c r="O195" s="18">
        <v>17.085175849999999</v>
      </c>
      <c r="P195" s="19" t="s">
        <v>17</v>
      </c>
      <c r="Q195" s="14" t="s">
        <v>725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211</v>
      </c>
      <c r="D196" s="20" t="s">
        <v>370</v>
      </c>
      <c r="E196" s="16"/>
      <c r="F196" s="17">
        <v>5.9</v>
      </c>
      <c r="G196" s="17">
        <v>5.33</v>
      </c>
      <c r="H196" s="17">
        <v>4.76</v>
      </c>
      <c r="I196" s="17"/>
      <c r="J196" s="17">
        <v>6.3</v>
      </c>
      <c r="K196" s="17">
        <v>7.43</v>
      </c>
      <c r="L196" s="17">
        <v>9.27</v>
      </c>
      <c r="M196" s="17"/>
      <c r="N196" s="17">
        <v>38.309862598999999</v>
      </c>
      <c r="O196" s="36">
        <v>26.726515200000001</v>
      </c>
      <c r="P196" s="20" t="s">
        <v>15</v>
      </c>
      <c r="Q196" s="15" t="s">
        <v>726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199</v>
      </c>
      <c r="D197" s="19" t="s">
        <v>487</v>
      </c>
      <c r="E197" s="16"/>
      <c r="F197" s="18">
        <v>1.99</v>
      </c>
      <c r="G197" s="18">
        <v>1.22</v>
      </c>
      <c r="H197" s="18">
        <v>0.45</v>
      </c>
      <c r="I197" s="17"/>
      <c r="J197" s="18">
        <v>2.4</v>
      </c>
      <c r="K197" s="18">
        <v>3.93</v>
      </c>
      <c r="L197" s="18">
        <v>6.42</v>
      </c>
      <c r="M197" s="18"/>
      <c r="N197" s="18">
        <v>39.557610279999999</v>
      </c>
      <c r="O197" s="18">
        <v>2.0069808499999997</v>
      </c>
      <c r="P197" s="19" t="s">
        <v>15</v>
      </c>
      <c r="Q197" s="14" t="s">
        <v>727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199</v>
      </c>
      <c r="D198" s="20" t="s">
        <v>371</v>
      </c>
      <c r="E198" s="16"/>
      <c r="F198" s="17">
        <v>2.6</v>
      </c>
      <c r="G198" s="17">
        <v>0.85</v>
      </c>
      <c r="H198" s="17">
        <v>-0.88</v>
      </c>
      <c r="I198" s="17"/>
      <c r="J198" s="17">
        <v>3.8</v>
      </c>
      <c r="K198" s="17">
        <v>7.28</v>
      </c>
      <c r="L198" s="17">
        <v>12.92</v>
      </c>
      <c r="M198" s="17"/>
      <c r="N198" s="17">
        <v>46.005811682000001</v>
      </c>
      <c r="O198" s="36">
        <v>14.606753749999999</v>
      </c>
      <c r="P198" s="20" t="s">
        <v>15</v>
      </c>
      <c r="Q198" s="15" t="s">
        <v>728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204</v>
      </c>
      <c r="D199" s="19" t="s">
        <v>372</v>
      </c>
      <c r="E199" s="16"/>
      <c r="F199" s="18">
        <v>44.22</v>
      </c>
      <c r="G199" s="18">
        <v>40.28</v>
      </c>
      <c r="H199" s="18">
        <v>36.35</v>
      </c>
      <c r="I199" s="17"/>
      <c r="J199" s="18">
        <v>45.2</v>
      </c>
      <c r="K199" s="18">
        <v>53.06</v>
      </c>
      <c r="L199" s="18">
        <v>65.78</v>
      </c>
      <c r="M199" s="18"/>
      <c r="N199" s="18">
        <v>49.450816347</v>
      </c>
      <c r="O199" s="18">
        <v>236.4468224</v>
      </c>
      <c r="P199" s="19" t="s">
        <v>15</v>
      </c>
      <c r="Q199" s="14" t="s">
        <v>729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206</v>
      </c>
      <c r="D200" s="20" t="s">
        <v>373</v>
      </c>
      <c r="E200" s="16"/>
      <c r="F200" s="17">
        <v>15.65</v>
      </c>
      <c r="G200" s="17">
        <v>14.59</v>
      </c>
      <c r="H200" s="17">
        <v>13.53</v>
      </c>
      <c r="I200" s="17"/>
      <c r="J200" s="17">
        <v>16.18</v>
      </c>
      <c r="K200" s="17">
        <v>18.29</v>
      </c>
      <c r="L200" s="17">
        <v>21.72</v>
      </c>
      <c r="M200" s="17"/>
      <c r="N200" s="17">
        <v>44.244555099000003</v>
      </c>
      <c r="O200" s="36">
        <v>221.46060440000002</v>
      </c>
      <c r="P200" s="20" t="s">
        <v>15</v>
      </c>
      <c r="Q200" s="15" t="s">
        <v>730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194</v>
      </c>
      <c r="D201" s="20" t="s">
        <v>374</v>
      </c>
      <c r="E201" s="16"/>
      <c r="F201" s="17">
        <v>134.72</v>
      </c>
      <c r="G201" s="17">
        <v>123.46</v>
      </c>
      <c r="H201" s="17">
        <v>112.2</v>
      </c>
      <c r="I201" s="17"/>
      <c r="J201" s="17">
        <v>137.34</v>
      </c>
      <c r="K201" s="17">
        <v>159.85</v>
      </c>
      <c r="L201" s="17">
        <v>196.28</v>
      </c>
      <c r="M201" s="17"/>
      <c r="N201" s="17">
        <v>45.996483015000003</v>
      </c>
      <c r="O201" s="36">
        <v>472.19640035000003</v>
      </c>
      <c r="P201" s="20" t="s">
        <v>15</v>
      </c>
      <c r="Q201" s="15" t="s">
        <v>731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132</v>
      </c>
      <c r="D202" s="19" t="s">
        <v>732</v>
      </c>
      <c r="E202" s="16"/>
      <c r="F202" s="18">
        <v>7.78</v>
      </c>
      <c r="G202" s="18">
        <v>7.35</v>
      </c>
      <c r="H202" s="18">
        <v>6.93</v>
      </c>
      <c r="I202" s="17"/>
      <c r="J202" s="18">
        <v>8.1999999999999993</v>
      </c>
      <c r="K202" s="18">
        <v>9.0399999999999991</v>
      </c>
      <c r="L202" s="18">
        <v>10.4</v>
      </c>
      <c r="M202" s="18"/>
      <c r="N202" s="18">
        <v>63.683509974000003</v>
      </c>
      <c r="O202" s="18">
        <v>1.19421595</v>
      </c>
      <c r="P202" s="19" t="s">
        <v>17</v>
      </c>
      <c r="Q202" s="14" t="s">
        <v>733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132</v>
      </c>
      <c r="D203" s="20" t="s">
        <v>375</v>
      </c>
      <c r="E203" s="16"/>
      <c r="F203" s="17">
        <v>7.17</v>
      </c>
      <c r="G203" s="17">
        <v>6.64</v>
      </c>
      <c r="H203" s="17">
        <v>6.11</v>
      </c>
      <c r="I203" s="17"/>
      <c r="J203" s="17">
        <v>7.85</v>
      </c>
      <c r="K203" s="17">
        <v>8.9</v>
      </c>
      <c r="L203" s="17">
        <v>10.61</v>
      </c>
      <c r="M203" s="17"/>
      <c r="N203" s="17">
        <v>54.228980753999998</v>
      </c>
      <c r="O203" s="36">
        <v>8.7474316500000011</v>
      </c>
      <c r="P203" s="20" t="s">
        <v>17</v>
      </c>
      <c r="Q203" s="15" t="s">
        <v>734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132</v>
      </c>
      <c r="D204" s="19" t="s">
        <v>376</v>
      </c>
      <c r="E204" s="16"/>
      <c r="F204" s="18">
        <v>36.47</v>
      </c>
      <c r="G204" s="18">
        <v>34.090000000000003</v>
      </c>
      <c r="H204" s="18">
        <v>31.72</v>
      </c>
      <c r="I204" s="17"/>
      <c r="J204" s="18">
        <v>39.700000000000003</v>
      </c>
      <c r="K204" s="18">
        <v>44.44</v>
      </c>
      <c r="L204" s="18">
        <v>52.11</v>
      </c>
      <c r="M204" s="18"/>
      <c r="N204" s="18">
        <v>54.219387388999998</v>
      </c>
      <c r="O204" s="18">
        <v>60.771118300000005</v>
      </c>
      <c r="P204" s="19" t="s">
        <v>17</v>
      </c>
      <c r="Q204" s="14" t="s">
        <v>735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184</v>
      </c>
      <c r="D205" s="20" t="s">
        <v>377</v>
      </c>
      <c r="E205" s="16"/>
      <c r="F205" s="17">
        <v>31.87</v>
      </c>
      <c r="G205" s="17">
        <v>28.82</v>
      </c>
      <c r="H205" s="17">
        <v>25.78</v>
      </c>
      <c r="I205" s="17"/>
      <c r="J205" s="17">
        <v>32.33</v>
      </c>
      <c r="K205" s="17">
        <v>38.409999999999997</v>
      </c>
      <c r="L205" s="17">
        <v>48.25</v>
      </c>
      <c r="M205" s="17"/>
      <c r="N205" s="17">
        <v>34.558190621999998</v>
      </c>
      <c r="O205" s="36">
        <v>87.948180750000006</v>
      </c>
      <c r="P205" s="20" t="s">
        <v>15</v>
      </c>
      <c r="Q205" s="15" t="s">
        <v>736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449</v>
      </c>
      <c r="D206" s="19" t="s">
        <v>450</v>
      </c>
      <c r="E206" s="16"/>
      <c r="F206" s="18">
        <v>13.77</v>
      </c>
      <c r="G206" s="18">
        <v>11.24</v>
      </c>
      <c r="H206" s="18">
        <v>8.7100000000000009</v>
      </c>
      <c r="I206" s="17"/>
      <c r="J206" s="18">
        <v>14.17</v>
      </c>
      <c r="K206" s="18">
        <v>19.22</v>
      </c>
      <c r="L206" s="18">
        <v>27.4</v>
      </c>
      <c r="M206" s="18"/>
      <c r="N206" s="18">
        <v>31.819585737000001</v>
      </c>
      <c r="O206" s="18">
        <v>9.2428353000000012</v>
      </c>
      <c r="P206" s="19" t="s">
        <v>15</v>
      </c>
      <c r="Q206" s="14" t="s">
        <v>737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186</v>
      </c>
      <c r="D207" s="20" t="s">
        <v>378</v>
      </c>
      <c r="E207" s="16"/>
      <c r="F207" s="17">
        <v>14.69</v>
      </c>
      <c r="G207" s="17">
        <v>12.93</v>
      </c>
      <c r="H207" s="17">
        <v>11.18</v>
      </c>
      <c r="I207" s="17"/>
      <c r="J207" s="17">
        <v>18.579999999999998</v>
      </c>
      <c r="K207" s="17">
        <v>22.08</v>
      </c>
      <c r="L207" s="17">
        <v>27.75</v>
      </c>
      <c r="M207" s="17"/>
      <c r="N207" s="17">
        <v>67.381177218999994</v>
      </c>
      <c r="O207" s="36">
        <v>46.438220250000001</v>
      </c>
      <c r="P207" s="20" t="s">
        <v>17</v>
      </c>
      <c r="Q207" s="15" t="s">
        <v>738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521</v>
      </c>
      <c r="D208" s="19" t="s">
        <v>522</v>
      </c>
      <c r="E208" s="16"/>
      <c r="F208" s="18">
        <v>5.1100000000000003</v>
      </c>
      <c r="G208" s="18">
        <v>4.83</v>
      </c>
      <c r="H208" s="18">
        <v>4.5599999999999996</v>
      </c>
      <c r="I208" s="17"/>
      <c r="J208" s="18">
        <v>5.3</v>
      </c>
      <c r="K208" s="18">
        <v>5.84</v>
      </c>
      <c r="L208" s="18">
        <v>6.72</v>
      </c>
      <c r="M208" s="18"/>
      <c r="N208" s="18">
        <v>64.002124636000005</v>
      </c>
      <c r="O208" s="18">
        <v>2.2829388499999999</v>
      </c>
      <c r="P208" s="19" t="s">
        <v>17</v>
      </c>
      <c r="Q208" s="14" t="s">
        <v>739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740</v>
      </c>
      <c r="D209" s="20" t="s">
        <v>741</v>
      </c>
      <c r="E209" s="16"/>
      <c r="F209" s="17">
        <v>26.8</v>
      </c>
      <c r="G209" s="17">
        <v>21.33</v>
      </c>
      <c r="H209" s="17">
        <v>15.86</v>
      </c>
      <c r="I209" s="17"/>
      <c r="J209" s="17">
        <v>27.77</v>
      </c>
      <c r="K209" s="17">
        <v>38.700000000000003</v>
      </c>
      <c r="L209" s="17">
        <v>56.39</v>
      </c>
      <c r="M209" s="17"/>
      <c r="N209" s="17">
        <v>31.224440394999998</v>
      </c>
      <c r="O209" s="36">
        <v>1.1766472639999999</v>
      </c>
      <c r="P209" s="20" t="s">
        <v>15</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474</v>
      </c>
      <c r="D210" s="19" t="s">
        <v>379</v>
      </c>
      <c r="E210" s="16"/>
      <c r="F210" s="18">
        <v>9.36</v>
      </c>
      <c r="G210" s="18">
        <v>8.3000000000000007</v>
      </c>
      <c r="H210" s="18">
        <v>7.24</v>
      </c>
      <c r="I210" s="17"/>
      <c r="J210" s="18">
        <v>11.49</v>
      </c>
      <c r="K210" s="18">
        <v>13.6</v>
      </c>
      <c r="L210" s="18">
        <v>17.02</v>
      </c>
      <c r="M210" s="18"/>
      <c r="N210" s="18">
        <v>53.870792027999997</v>
      </c>
      <c r="O210" s="18">
        <v>16.543797850000001</v>
      </c>
      <c r="P210" s="19" t="s">
        <v>17</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174</v>
      </c>
      <c r="D211" s="20" t="s">
        <v>380</v>
      </c>
      <c r="E211" s="16"/>
      <c r="F211" s="17">
        <v>12.59</v>
      </c>
      <c r="G211" s="17">
        <v>12.36</v>
      </c>
      <c r="H211" s="17">
        <v>12.13</v>
      </c>
      <c r="I211" s="17"/>
      <c r="J211" s="17">
        <v>12.63</v>
      </c>
      <c r="K211" s="17">
        <v>13.08</v>
      </c>
      <c r="L211" s="17">
        <v>13.81</v>
      </c>
      <c r="M211" s="17"/>
      <c r="N211" s="17">
        <v>68.185521023999996</v>
      </c>
      <c r="O211" s="36">
        <v>65.601804826000006</v>
      </c>
      <c r="P211" s="20" t="s">
        <v>17</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133</v>
      </c>
      <c r="D212" s="19" t="s">
        <v>381</v>
      </c>
      <c r="E212" s="16"/>
      <c r="F212" s="18">
        <v>9.49</v>
      </c>
      <c r="G212" s="18">
        <v>8.51</v>
      </c>
      <c r="H212" s="18">
        <v>7.54</v>
      </c>
      <c r="I212" s="17"/>
      <c r="J212" s="18">
        <v>9.8699999999999992</v>
      </c>
      <c r="K212" s="18">
        <v>11.81</v>
      </c>
      <c r="L212" s="18">
        <v>14.96</v>
      </c>
      <c r="M212" s="18"/>
      <c r="N212" s="18">
        <v>70.393522013999998</v>
      </c>
      <c r="O212" s="18">
        <v>71.683347400000002</v>
      </c>
      <c r="P212" s="19" t="s">
        <v>17</v>
      </c>
      <c r="Q212" s="14" t="s">
        <v>523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382</v>
      </c>
      <c r="D213" s="20" t="s">
        <v>383</v>
      </c>
      <c r="E213" s="16"/>
      <c r="F213" s="17">
        <v>6.08</v>
      </c>
      <c r="G213" s="17">
        <v>5.03</v>
      </c>
      <c r="H213" s="17">
        <v>3.99</v>
      </c>
      <c r="I213" s="17"/>
      <c r="J213" s="17">
        <v>7.45</v>
      </c>
      <c r="K213" s="17">
        <v>9.5299999999999994</v>
      </c>
      <c r="L213" s="17">
        <v>12.9</v>
      </c>
      <c r="M213" s="17"/>
      <c r="N213" s="17">
        <v>49.946267698</v>
      </c>
      <c r="O213" s="36">
        <v>37.320249400000002</v>
      </c>
      <c r="P213" s="20" t="s">
        <v>17</v>
      </c>
      <c r="Q213" s="15" t="s">
        <v>745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134</v>
      </c>
      <c r="D214" s="20" t="s">
        <v>384</v>
      </c>
      <c r="E214" s="16"/>
      <c r="F214" s="17">
        <v>17.25</v>
      </c>
      <c r="G214" s="17">
        <v>16.559999999999999</v>
      </c>
      <c r="H214" s="17">
        <v>15.87</v>
      </c>
      <c r="I214" s="17"/>
      <c r="J214" s="17">
        <v>17.79</v>
      </c>
      <c r="K214" s="17">
        <v>19.16</v>
      </c>
      <c r="L214" s="17">
        <v>21.38</v>
      </c>
      <c r="M214" s="17"/>
      <c r="N214" s="17">
        <v>70.575502569999998</v>
      </c>
      <c r="O214" s="36">
        <v>30.825317050000002</v>
      </c>
      <c r="P214" s="20" t="s">
        <v>17</v>
      </c>
      <c r="Q214" s="15" t="s">
        <v>746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135</v>
      </c>
      <c r="D215" s="19" t="s">
        <v>385</v>
      </c>
      <c r="E215" s="16"/>
      <c r="F215" s="18">
        <v>24.15</v>
      </c>
      <c r="G215" s="18">
        <v>22.67</v>
      </c>
      <c r="H215" s="18">
        <v>21.19</v>
      </c>
      <c r="I215" s="17"/>
      <c r="J215" s="18">
        <v>26.49</v>
      </c>
      <c r="K215" s="18">
        <v>29.44</v>
      </c>
      <c r="L215" s="18">
        <v>34.229999999999997</v>
      </c>
      <c r="M215" s="18"/>
      <c r="N215" s="18">
        <v>53.895483558000002</v>
      </c>
      <c r="O215" s="18">
        <v>166.12126599999999</v>
      </c>
      <c r="P215" s="19" t="s">
        <v>17</v>
      </c>
      <c r="Q215" s="14" t="s">
        <v>747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475</v>
      </c>
      <c r="D216" s="19" t="s">
        <v>476</v>
      </c>
      <c r="E216" s="16"/>
      <c r="F216" s="18">
        <v>81.97</v>
      </c>
      <c r="G216" s="18">
        <v>73.150000000000006</v>
      </c>
      <c r="H216" s="18">
        <v>64.33</v>
      </c>
      <c r="I216" s="17"/>
      <c r="J216" s="18">
        <v>84.69</v>
      </c>
      <c r="K216" s="18">
        <v>102.32</v>
      </c>
      <c r="L216" s="18">
        <v>130.85</v>
      </c>
      <c r="M216" s="18"/>
      <c r="N216" s="18">
        <v>47.718227829999996</v>
      </c>
      <c r="O216" s="18">
        <v>9.9250688194999999</v>
      </c>
      <c r="P216" s="19" t="s">
        <v>15</v>
      </c>
      <c r="Q216" s="14" t="s">
        <v>748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208</v>
      </c>
      <c r="D217" s="20" t="s">
        <v>386</v>
      </c>
      <c r="E217" s="16"/>
      <c r="F217" s="17">
        <v>13.64</v>
      </c>
      <c r="G217" s="17">
        <v>7.38</v>
      </c>
      <c r="H217" s="17">
        <v>1.1200000000000001</v>
      </c>
      <c r="I217" s="17"/>
      <c r="J217" s="17">
        <v>14.25</v>
      </c>
      <c r="K217" s="17">
        <v>26.76</v>
      </c>
      <c r="L217" s="17">
        <v>47.01</v>
      </c>
      <c r="M217" s="17"/>
      <c r="N217" s="17">
        <v>36.445122888999997</v>
      </c>
      <c r="O217" s="36">
        <v>39.038559292999999</v>
      </c>
      <c r="P217" s="20" t="s">
        <v>15</v>
      </c>
      <c r="Q217" s="15" t="s">
        <v>749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136</v>
      </c>
      <c r="D218" s="19" t="s">
        <v>387</v>
      </c>
      <c r="E218" s="16"/>
      <c r="F218" s="18">
        <v>48.68</v>
      </c>
      <c r="G218" s="18">
        <v>46.14</v>
      </c>
      <c r="H218" s="18">
        <v>43.61</v>
      </c>
      <c r="I218" s="17"/>
      <c r="J218" s="18">
        <v>54.67</v>
      </c>
      <c r="K218" s="18">
        <v>59.73</v>
      </c>
      <c r="L218" s="18">
        <v>67.930000000000007</v>
      </c>
      <c r="M218" s="18"/>
      <c r="N218" s="18">
        <v>48.420716274999997</v>
      </c>
      <c r="O218" s="18">
        <v>336.52993560000004</v>
      </c>
      <c r="P218" s="19" t="s">
        <v>17</v>
      </c>
      <c r="Q218" s="14" t="s">
        <v>750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388</v>
      </c>
      <c r="D219" s="20" t="s">
        <v>389</v>
      </c>
      <c r="E219" s="16"/>
      <c r="F219" s="17">
        <v>5.43</v>
      </c>
      <c r="G219" s="17">
        <v>5.04</v>
      </c>
      <c r="H219" s="17">
        <v>4.66</v>
      </c>
      <c r="I219" s="17"/>
      <c r="J219" s="17">
        <v>5.65</v>
      </c>
      <c r="K219" s="17">
        <v>6.41</v>
      </c>
      <c r="L219" s="17">
        <v>7.66</v>
      </c>
      <c r="M219" s="17"/>
      <c r="N219" s="17">
        <v>61.649310438999997</v>
      </c>
      <c r="O219" s="36">
        <v>3.8110978000000002</v>
      </c>
      <c r="P219" s="20" t="s">
        <v>17</v>
      </c>
      <c r="Q219" s="15" t="s">
        <v>751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137</v>
      </c>
      <c r="D220" s="19" t="s">
        <v>390</v>
      </c>
      <c r="E220" s="16"/>
      <c r="F220" s="18">
        <v>41.6</v>
      </c>
      <c r="G220" s="18">
        <v>37.33</v>
      </c>
      <c r="H220" s="18">
        <v>33.07</v>
      </c>
      <c r="I220" s="17"/>
      <c r="J220" s="18">
        <v>42.12</v>
      </c>
      <c r="K220" s="18">
        <v>50.64</v>
      </c>
      <c r="L220" s="18">
        <v>64.44</v>
      </c>
      <c r="M220" s="18"/>
      <c r="N220" s="18">
        <v>48.186722869999997</v>
      </c>
      <c r="O220" s="18">
        <v>109.04931785000001</v>
      </c>
      <c r="P220" s="19" t="s">
        <v>15</v>
      </c>
      <c r="Q220" s="14" t="s">
        <v>752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138</v>
      </c>
      <c r="D221" s="20" t="s">
        <v>391</v>
      </c>
      <c r="E221" s="16"/>
      <c r="F221" s="17">
        <v>196.59</v>
      </c>
      <c r="G221" s="17">
        <v>177.4</v>
      </c>
      <c r="H221" s="17">
        <v>158.22</v>
      </c>
      <c r="I221" s="17"/>
      <c r="J221" s="17">
        <v>213.99</v>
      </c>
      <c r="K221" s="17">
        <v>252.35</v>
      </c>
      <c r="L221" s="17">
        <v>314.42</v>
      </c>
      <c r="M221" s="17"/>
      <c r="N221" s="17">
        <v>46.770437872000002</v>
      </c>
      <c r="O221" s="36">
        <v>10.284160125</v>
      </c>
      <c r="P221" s="20" t="s">
        <v>17</v>
      </c>
      <c r="Q221" s="15" t="s">
        <v>753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488</v>
      </c>
      <c r="D222" s="19" t="s">
        <v>489</v>
      </c>
      <c r="E222" s="16"/>
      <c r="F222" s="18">
        <v>4.7</v>
      </c>
      <c r="G222" s="18">
        <v>4.45</v>
      </c>
      <c r="H222" s="18">
        <v>4.21</v>
      </c>
      <c r="I222" s="17"/>
      <c r="J222" s="18">
        <v>5.27</v>
      </c>
      <c r="K222" s="18">
        <v>5.75</v>
      </c>
      <c r="L222" s="18">
        <v>6.54</v>
      </c>
      <c r="M222" s="18"/>
      <c r="N222" s="18">
        <v>62.138501576000003</v>
      </c>
      <c r="O222" s="18">
        <v>1.5510136999999999</v>
      </c>
      <c r="P222" s="19" t="s">
        <v>17</v>
      </c>
      <c r="Q222" s="14"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169</v>
      </c>
      <c r="D223" s="20" t="s">
        <v>392</v>
      </c>
      <c r="E223" s="16"/>
      <c r="F223" s="17">
        <v>37.39</v>
      </c>
      <c r="G223" s="17">
        <v>35.17</v>
      </c>
      <c r="H223" s="17">
        <v>32.950000000000003</v>
      </c>
      <c r="I223" s="17"/>
      <c r="J223" s="17">
        <v>38.68</v>
      </c>
      <c r="K223" s="17">
        <v>43.11</v>
      </c>
      <c r="L223" s="17">
        <v>50.29</v>
      </c>
      <c r="M223" s="17"/>
      <c r="N223" s="17">
        <v>61.917229542999998</v>
      </c>
      <c r="O223" s="36">
        <v>7.5235450000000004</v>
      </c>
      <c r="P223" s="20" t="s">
        <v>17</v>
      </c>
      <c r="Q223" s="15"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139</v>
      </c>
      <c r="D224" s="19" t="s">
        <v>393</v>
      </c>
      <c r="E224" s="16"/>
      <c r="F224" s="18">
        <v>33.049999999999997</v>
      </c>
      <c r="G224" s="18">
        <v>31.78</v>
      </c>
      <c r="H224" s="18">
        <v>30.51</v>
      </c>
      <c r="I224" s="17"/>
      <c r="J224" s="18">
        <v>33.74</v>
      </c>
      <c r="K224" s="18">
        <v>36.270000000000003</v>
      </c>
      <c r="L224" s="18">
        <v>40.36</v>
      </c>
      <c r="M224" s="18"/>
      <c r="N224" s="18">
        <v>42.577026318000001</v>
      </c>
      <c r="O224" s="18">
        <v>111.96648115000001</v>
      </c>
      <c r="P224" s="19" t="s">
        <v>15</v>
      </c>
      <c r="Q224" s="14"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140</v>
      </c>
      <c r="D225" s="20" t="s">
        <v>394</v>
      </c>
      <c r="E225" s="16"/>
      <c r="F225" s="17">
        <v>22.92</v>
      </c>
      <c r="G225" s="17">
        <v>20.399999999999999</v>
      </c>
      <c r="H225" s="17">
        <v>17.88</v>
      </c>
      <c r="I225" s="17"/>
      <c r="J225" s="17">
        <v>25.46</v>
      </c>
      <c r="K225" s="17">
        <v>30.49</v>
      </c>
      <c r="L225" s="17">
        <v>38.64</v>
      </c>
      <c r="M225" s="17"/>
      <c r="N225" s="17">
        <v>43.320051071000002</v>
      </c>
      <c r="O225" s="36">
        <v>54.64513135</v>
      </c>
      <c r="P225" s="20" t="s">
        <v>15</v>
      </c>
      <c r="Q225" s="15"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141</v>
      </c>
      <c r="D226" s="19" t="s">
        <v>395</v>
      </c>
      <c r="E226" s="16"/>
      <c r="F226" s="18">
        <v>74.75</v>
      </c>
      <c r="G226" s="18">
        <v>66.86</v>
      </c>
      <c r="H226" s="18">
        <v>58.97</v>
      </c>
      <c r="I226" s="17"/>
      <c r="J226" s="18">
        <v>79.34</v>
      </c>
      <c r="K226" s="18">
        <v>95.11</v>
      </c>
      <c r="L226" s="18">
        <v>120.63</v>
      </c>
      <c r="M226" s="18"/>
      <c r="N226" s="18">
        <v>63.567539543000002</v>
      </c>
      <c r="O226" s="18">
        <v>136.62228493000001</v>
      </c>
      <c r="P226" s="19" t="s">
        <v>17</v>
      </c>
      <c r="Q226" s="14"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142</v>
      </c>
      <c r="D227" s="20" t="s">
        <v>396</v>
      </c>
      <c r="E227" s="16"/>
      <c r="F227" s="17">
        <v>23.23</v>
      </c>
      <c r="G227" s="17">
        <v>22</v>
      </c>
      <c r="H227" s="17">
        <v>20.78</v>
      </c>
      <c r="I227" s="17"/>
      <c r="J227" s="17">
        <v>23.64</v>
      </c>
      <c r="K227" s="17">
        <v>26.08</v>
      </c>
      <c r="L227" s="17">
        <v>30.02</v>
      </c>
      <c r="M227" s="17"/>
      <c r="N227" s="17">
        <v>36.748720931999998</v>
      </c>
      <c r="O227" s="36">
        <v>142.25142890000001</v>
      </c>
      <c r="P227" s="20" t="s">
        <v>15</v>
      </c>
      <c r="Q227" s="15"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397</v>
      </c>
      <c r="D228" s="19" t="s">
        <v>398</v>
      </c>
      <c r="E228" s="16"/>
      <c r="F228" s="18">
        <v>45.51</v>
      </c>
      <c r="G228" s="18">
        <v>43.11</v>
      </c>
      <c r="H228" s="18">
        <v>40.71</v>
      </c>
      <c r="I228" s="17"/>
      <c r="J228" s="18">
        <v>48.4</v>
      </c>
      <c r="K228" s="18">
        <v>53.19</v>
      </c>
      <c r="L228" s="18">
        <v>60.96</v>
      </c>
      <c r="M228" s="18"/>
      <c r="N228" s="18">
        <v>59.982251077000001</v>
      </c>
      <c r="O228" s="18">
        <v>138.12968795</v>
      </c>
      <c r="P228" s="19" t="s">
        <v>17</v>
      </c>
      <c r="Q228" s="14"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143</v>
      </c>
      <c r="D229" s="20" t="s">
        <v>399</v>
      </c>
      <c r="E229" s="16"/>
      <c r="F229" s="17">
        <v>16.23</v>
      </c>
      <c r="G229" s="17">
        <v>15.07</v>
      </c>
      <c r="H229" s="17">
        <v>13.92</v>
      </c>
      <c r="I229" s="17"/>
      <c r="J229" s="17">
        <v>16.68</v>
      </c>
      <c r="K229" s="17">
        <v>18.98</v>
      </c>
      <c r="L229" s="17">
        <v>22.71</v>
      </c>
      <c r="M229" s="17"/>
      <c r="N229" s="17">
        <v>38.774203929999999</v>
      </c>
      <c r="O229" s="36">
        <v>15.457455749999999</v>
      </c>
      <c r="P229" s="20" t="s">
        <v>15</v>
      </c>
      <c r="Q229" s="15"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196</v>
      </c>
      <c r="D230" s="19" t="s">
        <v>400</v>
      </c>
      <c r="E230" s="16"/>
      <c r="F230" s="18">
        <v>8.81</v>
      </c>
      <c r="G230" s="18">
        <v>7.8</v>
      </c>
      <c r="H230" s="18">
        <v>6.79</v>
      </c>
      <c r="I230" s="17"/>
      <c r="J230" s="18">
        <v>9.06</v>
      </c>
      <c r="K230" s="18">
        <v>11.07</v>
      </c>
      <c r="L230" s="18">
        <v>14.32</v>
      </c>
      <c r="M230" s="18"/>
      <c r="N230" s="18">
        <v>67.567889019999996</v>
      </c>
      <c r="O230" s="18">
        <v>3.4668975500000001</v>
      </c>
      <c r="P230" s="19" t="s">
        <v>17</v>
      </c>
      <c r="Q230" s="14"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144</v>
      </c>
      <c r="D231" s="20" t="s">
        <v>401</v>
      </c>
      <c r="E231" s="16"/>
      <c r="F231" s="17">
        <v>12.19</v>
      </c>
      <c r="G231" s="17">
        <v>10.45</v>
      </c>
      <c r="H231" s="17">
        <v>8.7100000000000009</v>
      </c>
      <c r="I231" s="17"/>
      <c r="J231" s="17">
        <v>12.4</v>
      </c>
      <c r="K231" s="17">
        <v>15.87</v>
      </c>
      <c r="L231" s="17">
        <v>21.49</v>
      </c>
      <c r="M231" s="17"/>
      <c r="N231" s="17">
        <v>49.730862389000002</v>
      </c>
      <c r="O231" s="36">
        <v>13.561655500000001</v>
      </c>
      <c r="P231" s="20" t="s">
        <v>15</v>
      </c>
      <c r="Q231" s="15"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188</v>
      </c>
      <c r="D232" s="19" t="s">
        <v>402</v>
      </c>
      <c r="E232" s="16"/>
      <c r="F232" s="18">
        <v>21.07</v>
      </c>
      <c r="G232" s="18">
        <v>18.75</v>
      </c>
      <c r="H232" s="18">
        <v>16.43</v>
      </c>
      <c r="I232" s="17"/>
      <c r="J232" s="18">
        <v>22.73</v>
      </c>
      <c r="K232" s="18">
        <v>27.36</v>
      </c>
      <c r="L232" s="18">
        <v>34.869999999999997</v>
      </c>
      <c r="M232" s="18"/>
      <c r="N232" s="18">
        <v>56.226091254000004</v>
      </c>
      <c r="O232" s="18">
        <v>174.48908230000001</v>
      </c>
      <c r="P232" s="19" t="s">
        <v>17</v>
      </c>
      <c r="Q232" s="14"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197</v>
      </c>
      <c r="D233" s="20" t="s">
        <v>403</v>
      </c>
      <c r="E233" s="16"/>
      <c r="F233" s="17">
        <v>5.43</v>
      </c>
      <c r="G233" s="17">
        <v>4.8099999999999996</v>
      </c>
      <c r="H233" s="17">
        <v>4.1900000000000004</v>
      </c>
      <c r="I233" s="17"/>
      <c r="J233" s="17">
        <v>5.67</v>
      </c>
      <c r="K233" s="17">
        <v>6.9</v>
      </c>
      <c r="L233" s="17">
        <v>8.89</v>
      </c>
      <c r="M233" s="17"/>
      <c r="N233" s="17">
        <v>62.420106390999997</v>
      </c>
      <c r="O233" s="36">
        <v>2.7760009500000002</v>
      </c>
      <c r="P233" s="20" t="s">
        <v>17</v>
      </c>
      <c r="Q233" s="15" t="s">
        <v>765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145</v>
      </c>
      <c r="D234" s="19" t="s">
        <v>404</v>
      </c>
      <c r="E234" s="16"/>
      <c r="F234" s="18">
        <v>56.54</v>
      </c>
      <c r="G234" s="18">
        <v>49.83</v>
      </c>
      <c r="H234" s="18">
        <v>43.13</v>
      </c>
      <c r="I234" s="17"/>
      <c r="J234" s="18">
        <v>72.69</v>
      </c>
      <c r="K234" s="18">
        <v>86.09</v>
      </c>
      <c r="L234" s="18">
        <v>107.78</v>
      </c>
      <c r="M234" s="18"/>
      <c r="N234" s="18">
        <v>47.370597510000003</v>
      </c>
      <c r="O234" s="18">
        <v>26.2022707</v>
      </c>
      <c r="P234" s="19" t="s">
        <v>17</v>
      </c>
      <c r="Q234" s="14" t="s">
        <v>766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146</v>
      </c>
      <c r="D235" s="20" t="s">
        <v>405</v>
      </c>
      <c r="E235" s="16"/>
      <c r="F235" s="17">
        <v>5.69</v>
      </c>
      <c r="G235" s="17">
        <v>5.0599999999999996</v>
      </c>
      <c r="H235" s="17">
        <v>4.4400000000000004</v>
      </c>
      <c r="I235" s="17"/>
      <c r="J235" s="17">
        <v>6.15</v>
      </c>
      <c r="K235" s="17">
        <v>7.39</v>
      </c>
      <c r="L235" s="17">
        <v>9.41</v>
      </c>
      <c r="M235" s="17"/>
      <c r="N235" s="17">
        <v>60.853736296000001</v>
      </c>
      <c r="O235" s="36">
        <v>4.1067847000000004</v>
      </c>
      <c r="P235" s="20" t="s">
        <v>17</v>
      </c>
      <c r="Q235" s="15" t="s">
        <v>767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146</v>
      </c>
      <c r="D236" s="19" t="s">
        <v>406</v>
      </c>
      <c r="E236" s="16"/>
      <c r="F236" s="18">
        <v>5.82</v>
      </c>
      <c r="G236" s="18">
        <v>5.08</v>
      </c>
      <c r="H236" s="18">
        <v>4.3499999999999996</v>
      </c>
      <c r="I236" s="17"/>
      <c r="J236" s="18">
        <v>6.29</v>
      </c>
      <c r="K236" s="18">
        <v>7.75</v>
      </c>
      <c r="L236" s="18">
        <v>10.119999999999999</v>
      </c>
      <c r="M236" s="18"/>
      <c r="N236" s="18">
        <v>63.476890214000001</v>
      </c>
      <c r="O236" s="18">
        <v>64.818779849999999</v>
      </c>
      <c r="P236" s="19" t="s">
        <v>17</v>
      </c>
      <c r="Q236" s="14" t="s">
        <v>768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147</v>
      </c>
      <c r="D237" s="20" t="s">
        <v>407</v>
      </c>
      <c r="E237" s="16"/>
      <c r="F237" s="17">
        <v>67.72</v>
      </c>
      <c r="G237" s="17">
        <v>61.92</v>
      </c>
      <c r="H237" s="17">
        <v>56.13</v>
      </c>
      <c r="I237" s="17"/>
      <c r="J237" s="17">
        <v>68.98</v>
      </c>
      <c r="K237" s="17">
        <v>80.56</v>
      </c>
      <c r="L237" s="17">
        <v>99.31</v>
      </c>
      <c r="M237" s="17"/>
      <c r="N237" s="17">
        <v>76.779093504000002</v>
      </c>
      <c r="O237" s="36">
        <v>1689.6804643</v>
      </c>
      <c r="P237" s="20" t="s">
        <v>17</v>
      </c>
      <c r="Q237" s="15" t="s">
        <v>769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148</v>
      </c>
      <c r="D238" s="19" t="s">
        <v>408</v>
      </c>
      <c r="E238" s="16"/>
      <c r="F238" s="18">
        <v>21.21</v>
      </c>
      <c r="G238" s="18">
        <v>19.87</v>
      </c>
      <c r="H238" s="18">
        <v>18.53</v>
      </c>
      <c r="I238" s="17"/>
      <c r="J238" s="18">
        <v>22.58</v>
      </c>
      <c r="K238" s="18">
        <v>25.25</v>
      </c>
      <c r="L238" s="18">
        <v>29.57</v>
      </c>
      <c r="M238" s="18"/>
      <c r="N238" s="18">
        <v>54.279255388000003</v>
      </c>
      <c r="O238" s="18">
        <v>10.259031499999999</v>
      </c>
      <c r="P238" s="19" t="s">
        <v>17</v>
      </c>
      <c r="Q238" s="14" t="s">
        <v>770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149</v>
      </c>
      <c r="D239" s="20" t="s">
        <v>409</v>
      </c>
      <c r="E239" s="16"/>
      <c r="F239" s="17">
        <v>3.62</v>
      </c>
      <c r="G239" s="17">
        <v>3.13</v>
      </c>
      <c r="H239" s="17">
        <v>2.65</v>
      </c>
      <c r="I239" s="17"/>
      <c r="J239" s="17">
        <v>3.79</v>
      </c>
      <c r="K239" s="17">
        <v>4.75</v>
      </c>
      <c r="L239" s="17">
        <v>6.31</v>
      </c>
      <c r="M239" s="17"/>
      <c r="N239" s="17">
        <v>41.564300111000001</v>
      </c>
      <c r="O239" s="36">
        <v>55.266277800000005</v>
      </c>
      <c r="P239" s="20" t="s">
        <v>15</v>
      </c>
      <c r="Q239" s="15" t="s">
        <v>771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150</v>
      </c>
      <c r="D240" s="19" t="s">
        <v>410</v>
      </c>
      <c r="E240" s="16"/>
      <c r="F240" s="18">
        <v>25.06</v>
      </c>
      <c r="G240" s="18">
        <v>22.66</v>
      </c>
      <c r="H240" s="18">
        <v>20.260000000000002</v>
      </c>
      <c r="I240" s="17"/>
      <c r="J240" s="18">
        <v>26.24</v>
      </c>
      <c r="K240" s="18">
        <v>31.03</v>
      </c>
      <c r="L240" s="18">
        <v>38.799999999999997</v>
      </c>
      <c r="M240" s="18"/>
      <c r="N240" s="18">
        <v>65.071888056000006</v>
      </c>
      <c r="O240" s="18">
        <v>259.61174145000001</v>
      </c>
      <c r="P240" s="19" t="s">
        <v>17</v>
      </c>
      <c r="Q240" s="14" t="s">
        <v>772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524</v>
      </c>
      <c r="D241" s="20" t="s">
        <v>525</v>
      </c>
      <c r="E241" s="16"/>
      <c r="F241" s="17">
        <v>92.72</v>
      </c>
      <c r="G241" s="17">
        <v>89.03</v>
      </c>
      <c r="H241" s="17">
        <v>85.34</v>
      </c>
      <c r="I241" s="17"/>
      <c r="J241" s="17">
        <v>96.56</v>
      </c>
      <c r="K241" s="17">
        <v>103.93</v>
      </c>
      <c r="L241" s="17">
        <v>115.86</v>
      </c>
      <c r="M241" s="17"/>
      <c r="N241" s="17">
        <v>66.452086441000006</v>
      </c>
      <c r="O241" s="36">
        <v>1.0826467115</v>
      </c>
      <c r="P241" s="20" t="s">
        <v>17</v>
      </c>
      <c r="Q241" s="15" t="s">
        <v>773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182</v>
      </c>
      <c r="D242" s="19" t="s">
        <v>411</v>
      </c>
      <c r="E242" s="16"/>
      <c r="F242" s="18">
        <v>14.08</v>
      </c>
      <c r="G242" s="18">
        <v>12.14</v>
      </c>
      <c r="H242" s="18">
        <v>10.210000000000001</v>
      </c>
      <c r="I242" s="17"/>
      <c r="J242" s="18">
        <v>14.92</v>
      </c>
      <c r="K242" s="18">
        <v>18.78</v>
      </c>
      <c r="L242" s="18">
        <v>25.03</v>
      </c>
      <c r="M242" s="18"/>
      <c r="N242" s="18">
        <v>64.610347399999995</v>
      </c>
      <c r="O242" s="18">
        <v>7.4349973499999997</v>
      </c>
      <c r="P242" s="19" t="s">
        <v>17</v>
      </c>
      <c r="Q242" s="14" t="s">
        <v>774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151</v>
      </c>
      <c r="D243" s="20" t="s">
        <v>412</v>
      </c>
      <c r="E243" s="16"/>
      <c r="F243" s="17">
        <v>34.549999999999997</v>
      </c>
      <c r="G243" s="17">
        <v>31.31</v>
      </c>
      <c r="H243" s="17">
        <v>28.07</v>
      </c>
      <c r="I243" s="17"/>
      <c r="J243" s="17">
        <v>36.65</v>
      </c>
      <c r="K243" s="17">
        <v>43.12</v>
      </c>
      <c r="L243" s="17">
        <v>53.59</v>
      </c>
      <c r="M243" s="17"/>
      <c r="N243" s="17">
        <v>62.333578471000003</v>
      </c>
      <c r="O243" s="36">
        <v>60.6536367</v>
      </c>
      <c r="P243" s="20" t="s">
        <v>17</v>
      </c>
      <c r="Q243" s="15" t="s">
        <v>775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212</v>
      </c>
      <c r="D244" s="19" t="s">
        <v>413</v>
      </c>
      <c r="E244" s="16"/>
      <c r="F244" s="18">
        <v>1.49</v>
      </c>
      <c r="G244" s="18">
        <v>1.18</v>
      </c>
      <c r="H244" s="18">
        <v>0.87</v>
      </c>
      <c r="I244" s="17"/>
      <c r="J244" s="18">
        <v>1.82</v>
      </c>
      <c r="K244" s="18">
        <v>2.4300000000000002</v>
      </c>
      <c r="L244" s="18">
        <v>3.42</v>
      </c>
      <c r="M244" s="18"/>
      <c r="N244" s="18">
        <v>53.598551448999999</v>
      </c>
      <c r="O244" s="18">
        <v>2.9529730000000001</v>
      </c>
      <c r="P244" s="19" t="s">
        <v>17</v>
      </c>
      <c r="Q244" s="14" t="s">
        <v>776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152</v>
      </c>
      <c r="D245" s="20" t="s">
        <v>414</v>
      </c>
      <c r="E245" s="16"/>
      <c r="F245" s="17">
        <v>20.22</v>
      </c>
      <c r="G245" s="17">
        <v>18.41</v>
      </c>
      <c r="H245" s="17">
        <v>16.600000000000001</v>
      </c>
      <c r="I245" s="17"/>
      <c r="J245" s="17">
        <v>20.85</v>
      </c>
      <c r="K245" s="17">
        <v>24.46</v>
      </c>
      <c r="L245" s="17">
        <v>30.3</v>
      </c>
      <c r="M245" s="17"/>
      <c r="N245" s="17">
        <v>58.890180596</v>
      </c>
      <c r="O245" s="36">
        <v>21.464267150000001</v>
      </c>
      <c r="P245" s="20" t="s">
        <v>17</v>
      </c>
      <c r="Q245" s="15" t="s">
        <v>777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515</v>
      </c>
      <c r="D246" s="19" t="s">
        <v>516</v>
      </c>
      <c r="E246" s="16"/>
      <c r="F246" s="18">
        <v>38.770000000000003</v>
      </c>
      <c r="G246" s="18">
        <v>36.24</v>
      </c>
      <c r="H246" s="18">
        <v>33.72</v>
      </c>
      <c r="I246" s="17"/>
      <c r="J246" s="18">
        <v>40.44</v>
      </c>
      <c r="K246" s="18">
        <v>45.48</v>
      </c>
      <c r="L246" s="18">
        <v>53.64</v>
      </c>
      <c r="M246" s="18"/>
      <c r="N246" s="18">
        <v>68.690020449000002</v>
      </c>
      <c r="O246" s="18">
        <v>1.8988418155</v>
      </c>
      <c r="P246" s="19" t="s">
        <v>17</v>
      </c>
      <c r="Q246" s="14" t="s">
        <v>778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496</v>
      </c>
      <c r="D247" s="20" t="s">
        <v>497</v>
      </c>
      <c r="E247" s="16"/>
      <c r="F247" s="17">
        <v>39.450000000000003</v>
      </c>
      <c r="G247" s="17">
        <v>37.299999999999997</v>
      </c>
      <c r="H247" s="17">
        <v>35.159999999999997</v>
      </c>
      <c r="I247" s="17"/>
      <c r="J247" s="17">
        <v>43.48</v>
      </c>
      <c r="K247" s="17">
        <v>47.76</v>
      </c>
      <c r="L247" s="17">
        <v>54.7</v>
      </c>
      <c r="M247" s="17"/>
      <c r="N247" s="17">
        <v>66.052726555999996</v>
      </c>
      <c r="O247" s="36">
        <v>4.2595436614999995</v>
      </c>
      <c r="P247" s="20" t="s">
        <v>17</v>
      </c>
      <c r="Q247" s="15" t="s">
        <v>779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153</v>
      </c>
      <c r="D248" s="19" t="s">
        <v>415</v>
      </c>
      <c r="E248" s="16"/>
      <c r="F248" s="18">
        <v>47.98</v>
      </c>
      <c r="G248" s="18">
        <v>43.42</v>
      </c>
      <c r="H248" s="18">
        <v>38.869999999999997</v>
      </c>
      <c r="I248" s="17"/>
      <c r="J248" s="18">
        <v>49.52</v>
      </c>
      <c r="K248" s="18">
        <v>58.62</v>
      </c>
      <c r="L248" s="18">
        <v>73.349999999999994</v>
      </c>
      <c r="M248" s="18"/>
      <c r="N248" s="18">
        <v>84.688395345000004</v>
      </c>
      <c r="O248" s="18">
        <v>389.8181366</v>
      </c>
      <c r="P248" s="19" t="s">
        <v>17</v>
      </c>
      <c r="Q248" s="14" t="s">
        <v>780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189</v>
      </c>
      <c r="D249" s="20" t="s">
        <v>416</v>
      </c>
      <c r="E249" s="16"/>
      <c r="F249" s="17">
        <v>8.44</v>
      </c>
      <c r="G249" s="17">
        <v>8.1300000000000008</v>
      </c>
      <c r="H249" s="17">
        <v>7.83</v>
      </c>
      <c r="I249" s="17"/>
      <c r="J249" s="17">
        <v>8.77</v>
      </c>
      <c r="K249" s="17">
        <v>9.3699999999999992</v>
      </c>
      <c r="L249" s="17">
        <v>10.35</v>
      </c>
      <c r="M249" s="17"/>
      <c r="N249" s="17">
        <v>62.661405346000002</v>
      </c>
      <c r="O249" s="36">
        <v>3.1738371000000001</v>
      </c>
      <c r="P249" s="20" t="s">
        <v>17</v>
      </c>
      <c r="Q249" s="15" t="s">
        <v>781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154</v>
      </c>
      <c r="D250" s="19" t="s">
        <v>417</v>
      </c>
      <c r="E250" s="16"/>
      <c r="F250" s="18" t="s">
        <v>34</v>
      </c>
      <c r="G250" s="18" t="s">
        <v>34</v>
      </c>
      <c r="H250" s="18" t="s">
        <v>34</v>
      </c>
      <c r="I250" s="17"/>
      <c r="J250" s="18" t="s">
        <v>34</v>
      </c>
      <c r="K250" s="18" t="s">
        <v>34</v>
      </c>
      <c r="L250" s="18" t="s">
        <v>34</v>
      </c>
      <c r="M250" s="18"/>
      <c r="N250" s="18" t="s">
        <v>34</v>
      </c>
      <c r="O250" s="18" t="s">
        <v>34</v>
      </c>
      <c r="P250" s="19" t="s">
        <v>34</v>
      </c>
      <c r="Q250" s="14" t="s">
        <v>225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155</v>
      </c>
      <c r="D251" s="20" t="s">
        <v>418</v>
      </c>
      <c r="E251" s="16"/>
      <c r="F251" s="17">
        <v>12.42</v>
      </c>
      <c r="G251" s="17">
        <v>11.35</v>
      </c>
      <c r="H251" s="17">
        <v>10.28</v>
      </c>
      <c r="I251" s="17"/>
      <c r="J251" s="17">
        <v>12.78</v>
      </c>
      <c r="K251" s="17">
        <v>14.91</v>
      </c>
      <c r="L251" s="17">
        <v>18.37</v>
      </c>
      <c r="M251" s="17"/>
      <c r="N251" s="17">
        <v>38.683827954999998</v>
      </c>
      <c r="O251" s="36">
        <v>40.774231</v>
      </c>
      <c r="P251" s="20" t="s">
        <v>15</v>
      </c>
      <c r="Q251" s="15" t="s">
        <v>782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493</v>
      </c>
      <c r="D252" s="19" t="s">
        <v>494</v>
      </c>
      <c r="E252" s="16"/>
      <c r="F252" s="18">
        <v>10.32</v>
      </c>
      <c r="G252" s="18">
        <v>10.119999999999999</v>
      </c>
      <c r="H252" s="18">
        <v>9.93</v>
      </c>
      <c r="I252" s="17"/>
      <c r="J252" s="18">
        <v>10.55</v>
      </c>
      <c r="K252" s="18">
        <v>10.93</v>
      </c>
      <c r="L252" s="18">
        <v>11.55</v>
      </c>
      <c r="M252" s="18"/>
      <c r="N252" s="18">
        <v>53.278590588999997</v>
      </c>
      <c r="O252" s="18">
        <v>1.3754321460000001</v>
      </c>
      <c r="P252" s="19" t="s">
        <v>17</v>
      </c>
      <c r="Q252" s="14" t="s">
        <v>783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784</v>
      </c>
      <c r="D253" s="20" t="s">
        <v>785</v>
      </c>
      <c r="E253" s="16"/>
      <c r="F253" s="17">
        <v>83.41</v>
      </c>
      <c r="G253" s="17">
        <v>78.260000000000005</v>
      </c>
      <c r="H253" s="17">
        <v>73.12</v>
      </c>
      <c r="I253" s="17"/>
      <c r="J253" s="17">
        <v>86.69</v>
      </c>
      <c r="K253" s="17">
        <v>96.97</v>
      </c>
      <c r="L253" s="17">
        <v>113.61</v>
      </c>
      <c r="M253" s="17"/>
      <c r="N253" s="17">
        <v>60.278929566999999</v>
      </c>
      <c r="O253" s="36">
        <v>6.7862339645</v>
      </c>
      <c r="P253" s="20" t="s">
        <v>17</v>
      </c>
      <c r="Q253" s="15" t="s">
        <v>786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787</v>
      </c>
      <c r="D254" s="20" t="s">
        <v>788</v>
      </c>
      <c r="E254" s="16"/>
      <c r="F254" s="17">
        <v>62</v>
      </c>
      <c r="G254" s="17">
        <v>60.18</v>
      </c>
      <c r="H254" s="17">
        <v>58.37</v>
      </c>
      <c r="I254" s="17"/>
      <c r="J254" s="17">
        <v>64.98</v>
      </c>
      <c r="K254" s="17">
        <v>68.599999999999994</v>
      </c>
      <c r="L254" s="17">
        <v>74.459999999999994</v>
      </c>
      <c r="M254" s="17"/>
      <c r="N254" s="17">
        <v>62.887556861999997</v>
      </c>
      <c r="O254" s="36">
        <v>1.4258746845000001</v>
      </c>
      <c r="P254" s="20" t="s">
        <v>17</v>
      </c>
      <c r="Q254" s="15" t="s">
        <v>789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209</v>
      </c>
      <c r="D255" s="19" t="s">
        <v>419</v>
      </c>
      <c r="E255" s="16"/>
      <c r="F255" s="18">
        <v>162.9</v>
      </c>
      <c r="G255" s="18">
        <v>153.04</v>
      </c>
      <c r="H255" s="18">
        <v>143.18</v>
      </c>
      <c r="I255" s="17"/>
      <c r="J255" s="18">
        <v>168.38</v>
      </c>
      <c r="K255" s="18">
        <v>188.09</v>
      </c>
      <c r="L255" s="18">
        <v>219.99</v>
      </c>
      <c r="M255" s="18"/>
      <c r="N255" s="18">
        <v>61.171727943999997</v>
      </c>
      <c r="O255" s="18">
        <v>20.626178123000003</v>
      </c>
      <c r="P255" s="19" t="s">
        <v>17</v>
      </c>
      <c r="Q255" s="14" t="s">
        <v>790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156</v>
      </c>
      <c r="D256" s="20" t="s">
        <v>420</v>
      </c>
      <c r="E256" s="16"/>
      <c r="F256" s="17">
        <v>65.59</v>
      </c>
      <c r="G256" s="17">
        <v>57.19</v>
      </c>
      <c r="H256" s="17">
        <v>48.8</v>
      </c>
      <c r="I256" s="17"/>
      <c r="J256" s="17">
        <v>86.94</v>
      </c>
      <c r="K256" s="17">
        <v>103.72</v>
      </c>
      <c r="L256" s="17">
        <v>130.88</v>
      </c>
      <c r="M256" s="17"/>
      <c r="N256" s="17">
        <v>46.800671438999998</v>
      </c>
      <c r="O256" s="36">
        <v>6.9677279799999994</v>
      </c>
      <c r="P256" s="20" t="s">
        <v>17</v>
      </c>
      <c r="Q256" s="15" t="s">
        <v>791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477</v>
      </c>
      <c r="D257" s="19" t="s">
        <v>478</v>
      </c>
      <c r="E257" s="16"/>
      <c r="F257" s="18">
        <v>112.99</v>
      </c>
      <c r="G257" s="18">
        <v>110.25</v>
      </c>
      <c r="H257" s="18">
        <v>107.52</v>
      </c>
      <c r="I257" s="17"/>
      <c r="J257" s="18">
        <v>115.5</v>
      </c>
      <c r="K257" s="18">
        <v>120.96</v>
      </c>
      <c r="L257" s="18">
        <v>129.80000000000001</v>
      </c>
      <c r="M257" s="18"/>
      <c r="N257" s="18">
        <v>58.081211386</v>
      </c>
      <c r="O257" s="18">
        <v>4.8522568984999994</v>
      </c>
      <c r="P257" s="19" t="s">
        <v>17</v>
      </c>
      <c r="Q257" s="14" t="s">
        <v>792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498</v>
      </c>
      <c r="D258" s="20" t="s">
        <v>499</v>
      </c>
      <c r="E258" s="16"/>
      <c r="F258" s="17">
        <v>100.8</v>
      </c>
      <c r="G258" s="17">
        <v>97.89</v>
      </c>
      <c r="H258" s="17">
        <v>94.98</v>
      </c>
      <c r="I258" s="17"/>
      <c r="J258" s="17">
        <v>104.09</v>
      </c>
      <c r="K258" s="17">
        <v>109.9</v>
      </c>
      <c r="L258" s="17">
        <v>119.32</v>
      </c>
      <c r="M258" s="17"/>
      <c r="N258" s="17">
        <v>51.089854717999998</v>
      </c>
      <c r="O258" s="36">
        <v>3.0382774045000001</v>
      </c>
      <c r="P258" s="20" t="s">
        <v>17</v>
      </c>
      <c r="Q258" s="15" t="s">
        <v>793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157</v>
      </c>
      <c r="D259" s="19" t="s">
        <v>421</v>
      </c>
      <c r="E259" s="16"/>
      <c r="F259" s="18">
        <v>110.34</v>
      </c>
      <c r="G259" s="18">
        <v>94.66</v>
      </c>
      <c r="H259" s="18">
        <v>78.989999999999995</v>
      </c>
      <c r="I259" s="17"/>
      <c r="J259" s="18">
        <v>152.22</v>
      </c>
      <c r="K259" s="18">
        <v>183.56</v>
      </c>
      <c r="L259" s="18">
        <v>234.28</v>
      </c>
      <c r="M259" s="18"/>
      <c r="N259" s="18">
        <v>45.393404773999997</v>
      </c>
      <c r="O259" s="18">
        <v>20.736144346</v>
      </c>
      <c r="P259" s="19" t="s">
        <v>17</v>
      </c>
      <c r="Q259" s="14" t="s">
        <v>794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190</v>
      </c>
      <c r="D260" s="20" t="s">
        <v>422</v>
      </c>
      <c r="E260" s="16"/>
      <c r="F260" s="17">
        <v>47.92</v>
      </c>
      <c r="G260" s="17">
        <v>37.33</v>
      </c>
      <c r="H260" s="17">
        <v>26.75</v>
      </c>
      <c r="I260" s="17"/>
      <c r="J260" s="17">
        <v>76.400000000000006</v>
      </c>
      <c r="K260" s="17">
        <v>97.56</v>
      </c>
      <c r="L260" s="17">
        <v>131.81</v>
      </c>
      <c r="M260" s="17"/>
      <c r="N260" s="17">
        <v>47.761970519000002</v>
      </c>
      <c r="O260" s="36">
        <v>23.166174286</v>
      </c>
      <c r="P260" s="20" t="s">
        <v>17</v>
      </c>
      <c r="Q260" s="15" t="s">
        <v>795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158</v>
      </c>
      <c r="D261" s="19" t="s">
        <v>423</v>
      </c>
      <c r="E261" s="16"/>
      <c r="F261" s="18">
        <v>66.680000000000007</v>
      </c>
      <c r="G261" s="18">
        <v>56.34</v>
      </c>
      <c r="H261" s="18">
        <v>46</v>
      </c>
      <c r="I261" s="17"/>
      <c r="J261" s="18">
        <v>94.9</v>
      </c>
      <c r="K261" s="18">
        <v>115.57</v>
      </c>
      <c r="L261" s="18">
        <v>149.02000000000001</v>
      </c>
      <c r="M261" s="18"/>
      <c r="N261" s="18">
        <v>46.060434729000001</v>
      </c>
      <c r="O261" s="18">
        <v>37.678420611</v>
      </c>
      <c r="P261" s="19" t="s">
        <v>17</v>
      </c>
      <c r="Q261" s="14" t="s">
        <v>796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441</v>
      </c>
      <c r="D262" s="19" t="s">
        <v>442</v>
      </c>
      <c r="E262" s="16"/>
      <c r="F262" s="18">
        <v>81.86</v>
      </c>
      <c r="G262" s="18">
        <v>70.25</v>
      </c>
      <c r="H262" s="18">
        <v>58.65</v>
      </c>
      <c r="I262" s="17"/>
      <c r="J262" s="18">
        <v>113.17</v>
      </c>
      <c r="K262" s="18">
        <v>136.37</v>
      </c>
      <c r="L262" s="18">
        <v>173.92</v>
      </c>
      <c r="M262" s="18"/>
      <c r="N262" s="18">
        <v>44.506509283</v>
      </c>
      <c r="O262" s="18">
        <v>6.1071973965000002</v>
      </c>
      <c r="P262" s="19" t="s">
        <v>17</v>
      </c>
      <c r="Q262" s="14" t="s">
        <v>797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159</v>
      </c>
      <c r="D263" s="20" t="s">
        <v>424</v>
      </c>
      <c r="E263" s="16"/>
      <c r="F263" s="17">
        <v>136.72</v>
      </c>
      <c r="G263" s="17">
        <v>132.91</v>
      </c>
      <c r="H263" s="17">
        <v>129.1</v>
      </c>
      <c r="I263" s="17"/>
      <c r="J263" s="17">
        <v>140.12</v>
      </c>
      <c r="K263" s="17">
        <v>147.72999999999999</v>
      </c>
      <c r="L263" s="17">
        <v>160.05000000000001</v>
      </c>
      <c r="M263" s="17"/>
      <c r="N263" s="17">
        <v>56.380247195000003</v>
      </c>
      <c r="O263" s="36">
        <v>3.6865316529999999</v>
      </c>
      <c r="P263" s="20" t="s">
        <v>17</v>
      </c>
      <c r="Q263" s="15" t="s">
        <v>798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200</v>
      </c>
      <c r="D264" s="19" t="s">
        <v>425</v>
      </c>
      <c r="E264" s="16"/>
      <c r="F264" s="18">
        <v>91.74</v>
      </c>
      <c r="G264" s="18">
        <v>78.569999999999993</v>
      </c>
      <c r="H264" s="18">
        <v>65.41</v>
      </c>
      <c r="I264" s="17"/>
      <c r="J264" s="18">
        <v>94.5</v>
      </c>
      <c r="K264" s="18">
        <v>120.82</v>
      </c>
      <c r="L264" s="18">
        <v>163.41999999999999</v>
      </c>
      <c r="M264" s="18"/>
      <c r="N264" s="18">
        <v>44.661816580999997</v>
      </c>
      <c r="O264" s="18">
        <v>16.866069370000002</v>
      </c>
      <c r="P264" s="19" t="s">
        <v>15</v>
      </c>
      <c r="Q264" s="14" t="s">
        <v>799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191</v>
      </c>
      <c r="D265" s="20" t="s">
        <v>426</v>
      </c>
      <c r="E265" s="16"/>
      <c r="F265" s="17">
        <v>156.19</v>
      </c>
      <c r="G265" s="17">
        <v>146.69</v>
      </c>
      <c r="H265" s="17">
        <v>137.19</v>
      </c>
      <c r="I265" s="17"/>
      <c r="J265" s="17">
        <v>161.74</v>
      </c>
      <c r="K265" s="17">
        <v>180.73</v>
      </c>
      <c r="L265" s="17">
        <v>211.47</v>
      </c>
      <c r="M265" s="17"/>
      <c r="N265" s="17">
        <v>59.930828087000002</v>
      </c>
      <c r="O265" s="36">
        <v>980.82043802999999</v>
      </c>
      <c r="P265" s="20" t="s">
        <v>17</v>
      </c>
      <c r="Q265" s="15"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526</v>
      </c>
      <c r="D266" s="19" t="s">
        <v>527</v>
      </c>
      <c r="E266" s="16"/>
      <c r="F266" s="18">
        <v>134.09</v>
      </c>
      <c r="G266" s="18">
        <v>127.98</v>
      </c>
      <c r="H266" s="18">
        <v>121.88</v>
      </c>
      <c r="I266" s="17"/>
      <c r="J266" s="18">
        <v>136.56</v>
      </c>
      <c r="K266" s="18">
        <v>148.76</v>
      </c>
      <c r="L266" s="18">
        <v>168.51</v>
      </c>
      <c r="M266" s="18"/>
      <c r="N266" s="18">
        <v>66.367963771000007</v>
      </c>
      <c r="O266" s="18">
        <v>1.2761183866999999</v>
      </c>
      <c r="P266" s="19" t="s">
        <v>17</v>
      </c>
      <c r="Q266" s="14" t="s">
        <v>528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517</v>
      </c>
      <c r="D267" s="20" t="s">
        <v>518</v>
      </c>
      <c r="E267" s="16"/>
      <c r="F267" s="17">
        <v>92.41</v>
      </c>
      <c r="G267" s="17">
        <v>89.08</v>
      </c>
      <c r="H267" s="17">
        <v>85.76</v>
      </c>
      <c r="I267" s="17"/>
      <c r="J267" s="17">
        <v>97.26</v>
      </c>
      <c r="K267" s="17">
        <v>103.9</v>
      </c>
      <c r="L267" s="17">
        <v>114.64</v>
      </c>
      <c r="M267" s="17"/>
      <c r="N267" s="17">
        <v>53.40417162</v>
      </c>
      <c r="O267" s="36">
        <v>5.7222862665000003</v>
      </c>
      <c r="P267" s="20" t="s">
        <v>17</v>
      </c>
      <c r="Q267" s="15"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802</v>
      </c>
      <c r="D268" s="19" t="s">
        <v>803</v>
      </c>
      <c r="E268" s="16"/>
      <c r="F268" s="18">
        <v>76</v>
      </c>
      <c r="G268" s="18">
        <v>72.260000000000005</v>
      </c>
      <c r="H268" s="18">
        <v>68.52</v>
      </c>
      <c r="I268" s="17"/>
      <c r="J268" s="18">
        <v>83.62</v>
      </c>
      <c r="K268" s="18">
        <v>91.09</v>
      </c>
      <c r="L268" s="18">
        <v>103.19</v>
      </c>
      <c r="M268" s="18"/>
      <c r="N268" s="18">
        <v>65.625504913</v>
      </c>
      <c r="O268" s="18">
        <v>4.0456973254999999</v>
      </c>
      <c r="P268" s="19" t="s">
        <v>17</v>
      </c>
      <c r="Q268" s="14" t="s">
        <v>804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160</v>
      </c>
      <c r="D269" s="20" t="s">
        <v>427</v>
      </c>
      <c r="E269" s="16"/>
      <c r="F269" s="17">
        <v>414.27</v>
      </c>
      <c r="G269" s="17">
        <v>402.8</v>
      </c>
      <c r="H269" s="17">
        <v>391.34</v>
      </c>
      <c r="I269" s="17"/>
      <c r="J269" s="17">
        <v>424.9</v>
      </c>
      <c r="K269" s="17">
        <v>447.82</v>
      </c>
      <c r="L269" s="17">
        <v>484.92</v>
      </c>
      <c r="M269" s="17"/>
      <c r="N269" s="17">
        <v>56.312291639000001</v>
      </c>
      <c r="O269" s="36">
        <v>55.109231885</v>
      </c>
      <c r="P269" s="20" t="s">
        <v>17</v>
      </c>
      <c r="Q269" s="15" t="s">
        <v>805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479</v>
      </c>
      <c r="D270" s="19" t="s">
        <v>480</v>
      </c>
      <c r="E270" s="16"/>
      <c r="F270" s="18">
        <v>99.71</v>
      </c>
      <c r="G270" s="18">
        <v>86.15</v>
      </c>
      <c r="H270" s="18">
        <v>72.59</v>
      </c>
      <c r="I270" s="17"/>
      <c r="J270" s="18">
        <v>105.4</v>
      </c>
      <c r="K270" s="18">
        <v>132.51</v>
      </c>
      <c r="L270" s="18">
        <v>176.38</v>
      </c>
      <c r="M270" s="18"/>
      <c r="N270" s="18">
        <v>71.488878597999999</v>
      </c>
      <c r="O270" s="18">
        <v>4.8402355850000003</v>
      </c>
      <c r="P270" s="19" t="s">
        <v>17</v>
      </c>
      <c r="Q270" s="14" t="s">
        <v>806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161</v>
      </c>
      <c r="D271" s="20" t="s">
        <v>428</v>
      </c>
      <c r="E271" s="16"/>
      <c r="F271" s="17">
        <v>113.81</v>
      </c>
      <c r="G271" s="17">
        <v>107.75</v>
      </c>
      <c r="H271" s="17">
        <v>101.7</v>
      </c>
      <c r="I271" s="17"/>
      <c r="J271" s="17">
        <v>120.6</v>
      </c>
      <c r="K271" s="17">
        <v>132.69999999999999</v>
      </c>
      <c r="L271" s="17">
        <v>152.29</v>
      </c>
      <c r="M271" s="17"/>
      <c r="N271" s="17">
        <v>51.540556246000001</v>
      </c>
      <c r="O271" s="36">
        <v>256.03035764999998</v>
      </c>
      <c r="P271" s="20" t="s">
        <v>17</v>
      </c>
      <c r="Q271" s="15" t="s">
        <v>807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162</v>
      </c>
      <c r="D272" s="19" t="s">
        <v>429</v>
      </c>
      <c r="E272" s="16"/>
      <c r="F272" s="18">
        <v>163.80000000000001</v>
      </c>
      <c r="G272" s="18">
        <v>153.76</v>
      </c>
      <c r="H272" s="18">
        <v>143.72</v>
      </c>
      <c r="I272" s="17"/>
      <c r="J272" s="18">
        <v>169.63</v>
      </c>
      <c r="K272" s="18">
        <v>189.7</v>
      </c>
      <c r="L272" s="18">
        <v>222.18</v>
      </c>
      <c r="M272" s="18"/>
      <c r="N272" s="18">
        <v>60.75804471</v>
      </c>
      <c r="O272" s="18">
        <v>142.82477</v>
      </c>
      <c r="P272" s="19" t="s">
        <v>17</v>
      </c>
      <c r="Q272" s="14" t="s">
        <v>808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163</v>
      </c>
      <c r="D273" s="20" t="s">
        <v>430</v>
      </c>
      <c r="E273" s="16"/>
      <c r="F273" s="17">
        <v>114.49</v>
      </c>
      <c r="G273" s="17">
        <v>108.03</v>
      </c>
      <c r="H273" s="17">
        <v>101.57</v>
      </c>
      <c r="I273" s="17"/>
      <c r="J273" s="17">
        <v>120</v>
      </c>
      <c r="K273" s="17">
        <v>132.91</v>
      </c>
      <c r="L273" s="17">
        <v>153.80000000000001</v>
      </c>
      <c r="M273" s="17"/>
      <c r="N273" s="17">
        <v>58.850897324000002</v>
      </c>
      <c r="O273" s="36">
        <v>11.692554736</v>
      </c>
      <c r="P273" s="20" t="s">
        <v>17</v>
      </c>
      <c r="Q273" s="15" t="s">
        <v>809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529</v>
      </c>
      <c r="D274" s="19" t="s">
        <v>530</v>
      </c>
      <c r="E274" s="16"/>
      <c r="F274" s="18">
        <v>166.63</v>
      </c>
      <c r="G274" s="18">
        <v>155.88</v>
      </c>
      <c r="H274" s="18">
        <v>145.13</v>
      </c>
      <c r="I274" s="17"/>
      <c r="J274" s="18">
        <v>175.14</v>
      </c>
      <c r="K274" s="18">
        <v>196.63</v>
      </c>
      <c r="L274" s="18">
        <v>231.41</v>
      </c>
      <c r="M274" s="18"/>
      <c r="N274" s="18">
        <v>54.123692274</v>
      </c>
      <c r="O274" s="18">
        <v>11.048897613999999</v>
      </c>
      <c r="P274" s="19" t="s">
        <v>17</v>
      </c>
      <c r="Q274" s="14" t="s">
        <v>810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811</v>
      </c>
      <c r="D275" s="20" t="s">
        <v>812</v>
      </c>
      <c r="E275" s="16"/>
      <c r="F275" s="17">
        <v>58.45</v>
      </c>
      <c r="G275" s="17">
        <v>55.16</v>
      </c>
      <c r="H275" s="17">
        <v>51.88</v>
      </c>
      <c r="I275" s="17"/>
      <c r="J275" s="17">
        <v>60</v>
      </c>
      <c r="K275" s="17">
        <v>66.56</v>
      </c>
      <c r="L275" s="17">
        <v>77.19</v>
      </c>
      <c r="M275" s="17"/>
      <c r="N275" s="17">
        <v>72.422074558999995</v>
      </c>
      <c r="O275" s="36">
        <v>1.9445026000000001</v>
      </c>
      <c r="P275" s="20" t="s">
        <v>17</v>
      </c>
      <c r="Q275" s="15" t="s">
        <v>813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164</v>
      </c>
      <c r="D276" s="19" t="s">
        <v>431</v>
      </c>
      <c r="E276" s="16"/>
      <c r="F276" s="18">
        <v>62.56</v>
      </c>
      <c r="G276" s="18">
        <v>60.3</v>
      </c>
      <c r="H276" s="18">
        <v>58.04</v>
      </c>
      <c r="I276" s="17"/>
      <c r="J276" s="18">
        <v>63.74</v>
      </c>
      <c r="K276" s="18">
        <v>68.25</v>
      </c>
      <c r="L276" s="18">
        <v>75.55</v>
      </c>
      <c r="M276" s="18"/>
      <c r="N276" s="18">
        <v>54.778580570000003</v>
      </c>
      <c r="O276" s="18">
        <v>10.17376786</v>
      </c>
      <c r="P276" s="19" t="s">
        <v>17</v>
      </c>
      <c r="Q276" s="14" t="s">
        <v>814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481</v>
      </c>
      <c r="D277" s="20" t="s">
        <v>482</v>
      </c>
      <c r="E277" s="16"/>
      <c r="F277" s="17">
        <v>402.98</v>
      </c>
      <c r="G277" s="17">
        <v>387.93</v>
      </c>
      <c r="H277" s="17">
        <v>372.89</v>
      </c>
      <c r="I277" s="17"/>
      <c r="J277" s="17">
        <v>413.68</v>
      </c>
      <c r="K277" s="17">
        <v>443.76</v>
      </c>
      <c r="L277" s="17">
        <v>492.44</v>
      </c>
      <c r="M277" s="17"/>
      <c r="N277" s="17">
        <v>55.319702305</v>
      </c>
      <c r="O277" s="36">
        <v>7.5204478239999997</v>
      </c>
      <c r="P277" s="20" t="s">
        <v>17</v>
      </c>
      <c r="Q277" s="15" t="s">
        <v>815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198</v>
      </c>
      <c r="D278" s="19" t="s">
        <v>432</v>
      </c>
      <c r="E278" s="16"/>
      <c r="F278" s="18">
        <v>113</v>
      </c>
      <c r="G278" s="18">
        <v>108.39</v>
      </c>
      <c r="H278" s="18">
        <v>103.79</v>
      </c>
      <c r="I278" s="17"/>
      <c r="J278" s="18">
        <v>116.42</v>
      </c>
      <c r="K278" s="18">
        <v>125.62</v>
      </c>
      <c r="L278" s="18">
        <v>140.51</v>
      </c>
      <c r="M278" s="18"/>
      <c r="N278" s="18">
        <v>38.881685738999998</v>
      </c>
      <c r="O278" s="18">
        <v>9.2382809565000006</v>
      </c>
      <c r="P278" s="19" t="s">
        <v>15</v>
      </c>
      <c r="Q278" s="14"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507</v>
      </c>
      <c r="D279" s="20" t="s">
        <v>508</v>
      </c>
      <c r="E279" s="16"/>
      <c r="F279" s="17">
        <v>121.56</v>
      </c>
      <c r="G279" s="17">
        <v>114.42</v>
      </c>
      <c r="H279" s="17">
        <v>107.28</v>
      </c>
      <c r="I279" s="17"/>
      <c r="J279" s="17">
        <v>124.73</v>
      </c>
      <c r="K279" s="17">
        <v>139</v>
      </c>
      <c r="L279" s="17">
        <v>162.11000000000001</v>
      </c>
      <c r="M279" s="17"/>
      <c r="N279" s="17">
        <v>61.530325369000003</v>
      </c>
      <c r="O279" s="36">
        <v>1.4910847845000001</v>
      </c>
      <c r="P279" s="20" t="s">
        <v>17</v>
      </c>
      <c r="Q279" s="15" t="s">
        <v>817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500</v>
      </c>
      <c r="D280" s="19" t="s">
        <v>501</v>
      </c>
      <c r="E280" s="16"/>
      <c r="F280" s="18">
        <v>97.18</v>
      </c>
      <c r="G280" s="18">
        <v>91.41</v>
      </c>
      <c r="H280" s="18">
        <v>85.64</v>
      </c>
      <c r="I280" s="17"/>
      <c r="J280" s="18">
        <v>99.1</v>
      </c>
      <c r="K280" s="18">
        <v>110.63</v>
      </c>
      <c r="L280" s="18">
        <v>129.29</v>
      </c>
      <c r="M280" s="18"/>
      <c r="N280" s="18">
        <v>49.296524648999998</v>
      </c>
      <c r="O280" s="18">
        <v>1.4610486380000001</v>
      </c>
      <c r="P280" s="19" t="s">
        <v>15</v>
      </c>
      <c r="Q280" s="14" t="s">
        <v>818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165</v>
      </c>
      <c r="D281" s="20" t="s">
        <v>433</v>
      </c>
      <c r="E281" s="16"/>
      <c r="F281" s="17">
        <v>29.49</v>
      </c>
      <c r="G281" s="17">
        <v>25.4</v>
      </c>
      <c r="H281" s="17">
        <v>21.31</v>
      </c>
      <c r="I281" s="17"/>
      <c r="J281" s="17">
        <v>40.479999999999997</v>
      </c>
      <c r="K281" s="17">
        <v>48.65</v>
      </c>
      <c r="L281" s="17">
        <v>61.88</v>
      </c>
      <c r="M281" s="17"/>
      <c r="N281" s="17">
        <v>45.443294221000002</v>
      </c>
      <c r="O281" s="36">
        <v>9.7209796275000002</v>
      </c>
      <c r="P281" s="20" t="s">
        <v>17</v>
      </c>
      <c r="Q281" s="15" t="s">
        <v>819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179</v>
      </c>
      <c r="D282" s="19" t="s">
        <v>434</v>
      </c>
      <c r="E282" s="16"/>
      <c r="F282" s="18">
        <v>8.7100000000000009</v>
      </c>
      <c r="G282" s="18">
        <v>6.11</v>
      </c>
      <c r="H282" s="18">
        <v>3.51</v>
      </c>
      <c r="I282" s="17"/>
      <c r="J282" s="18">
        <v>9.27</v>
      </c>
      <c r="K282" s="18">
        <v>14.46</v>
      </c>
      <c r="L282" s="18">
        <v>22.86</v>
      </c>
      <c r="M282" s="18"/>
      <c r="N282" s="18">
        <v>41.294732703999998</v>
      </c>
      <c r="O282" s="18">
        <v>3.230855773</v>
      </c>
      <c r="P282" s="19" t="s">
        <v>15</v>
      </c>
      <c r="Q282" s="14" t="s">
        <v>820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205</v>
      </c>
      <c r="D283" s="20" t="s">
        <v>435</v>
      </c>
      <c r="E283" s="16"/>
      <c r="F283" s="17">
        <v>11.76</v>
      </c>
      <c r="G283" s="17">
        <v>9.2200000000000006</v>
      </c>
      <c r="H283" s="17">
        <v>6.69</v>
      </c>
      <c r="I283" s="17"/>
      <c r="J283" s="17">
        <v>18.559999999999999</v>
      </c>
      <c r="K283" s="17">
        <v>23.62</v>
      </c>
      <c r="L283" s="17">
        <v>31.81</v>
      </c>
      <c r="M283" s="17"/>
      <c r="N283" s="17">
        <v>48.813415472999999</v>
      </c>
      <c r="O283" s="36">
        <v>2.6513309755000001</v>
      </c>
      <c r="P283" s="20" t="s">
        <v>17</v>
      </c>
      <c r="Q283" s="15" t="s">
        <v>821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181</v>
      </c>
      <c r="D284" s="19" t="s">
        <v>436</v>
      </c>
      <c r="E284" s="16"/>
      <c r="F284" s="18">
        <v>19.760000000000002</v>
      </c>
      <c r="G284" s="18">
        <v>13.85</v>
      </c>
      <c r="H284" s="18">
        <v>7.95</v>
      </c>
      <c r="I284" s="17"/>
      <c r="J284" s="18">
        <v>21.14</v>
      </c>
      <c r="K284" s="18">
        <v>32.94</v>
      </c>
      <c r="L284" s="18">
        <v>52.04</v>
      </c>
      <c r="M284" s="18"/>
      <c r="N284" s="18">
        <v>42.678710088000003</v>
      </c>
      <c r="O284" s="18">
        <v>3.413864255</v>
      </c>
      <c r="P284" s="19" t="s">
        <v>15</v>
      </c>
      <c r="Q284" s="14" t="s">
        <v>822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175</v>
      </c>
      <c r="D285" s="20" t="s">
        <v>437</v>
      </c>
      <c r="E285" s="16"/>
      <c r="F285" s="17" t="s">
        <v>34</v>
      </c>
      <c r="G285" s="17" t="s">
        <v>34</v>
      </c>
      <c r="H285" s="17" t="s">
        <v>34</v>
      </c>
      <c r="I285" s="17"/>
      <c r="J285" s="17" t="s">
        <v>34</v>
      </c>
      <c r="K285" s="17" t="s">
        <v>34</v>
      </c>
      <c r="L285" s="17" t="s">
        <v>34</v>
      </c>
      <c r="M285" s="17"/>
      <c r="N285" s="17" t="s">
        <v>34</v>
      </c>
      <c r="O285" s="36" t="s">
        <v>34</v>
      </c>
      <c r="P285" s="20" t="s">
        <v>34</v>
      </c>
      <c r="Q285" s="15" t="s">
        <v>225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176</v>
      </c>
      <c r="D286" s="19" t="s">
        <v>438</v>
      </c>
      <c r="E286" s="16"/>
      <c r="F286" s="18">
        <v>16.28</v>
      </c>
      <c r="G286" s="18">
        <v>15.28</v>
      </c>
      <c r="H286" s="18">
        <v>14.29</v>
      </c>
      <c r="I286" s="17"/>
      <c r="J286" s="18">
        <v>16.850000000000001</v>
      </c>
      <c r="K286" s="18">
        <v>18.829999999999998</v>
      </c>
      <c r="L286" s="18">
        <v>22.04</v>
      </c>
      <c r="M286" s="18"/>
      <c r="N286" s="18">
        <v>60.638294086000002</v>
      </c>
      <c r="O286" s="18">
        <v>12.749547031000001</v>
      </c>
      <c r="P286" s="19" t="s">
        <v>17</v>
      </c>
      <c r="Q286" s="14" t="s">
        <v>823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177</v>
      </c>
      <c r="D287" s="20" t="s">
        <v>439</v>
      </c>
      <c r="E287" s="16"/>
      <c r="F287" s="17">
        <v>18.96</v>
      </c>
      <c r="G287" s="17">
        <v>18.260000000000002</v>
      </c>
      <c r="H287" s="17">
        <v>17.559999999999999</v>
      </c>
      <c r="I287" s="17"/>
      <c r="J287" s="17">
        <v>19.72</v>
      </c>
      <c r="K287" s="17">
        <v>21.11</v>
      </c>
      <c r="L287" s="17">
        <v>23.37</v>
      </c>
      <c r="M287" s="17"/>
      <c r="N287" s="17">
        <v>48.031750879999997</v>
      </c>
      <c r="O287" s="36">
        <v>19.900345840000004</v>
      </c>
      <c r="P287" s="20" t="s">
        <v>17</v>
      </c>
      <c r="Q287" s="15" t="s">
        <v>824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178</v>
      </c>
      <c r="D288" s="19" t="s">
        <v>440</v>
      </c>
      <c r="E288" s="16"/>
      <c r="F288" s="18">
        <v>24.02</v>
      </c>
      <c r="G288" s="18">
        <v>22.2</v>
      </c>
      <c r="H288" s="18">
        <v>20.38</v>
      </c>
      <c r="I288" s="17"/>
      <c r="J288" s="18">
        <v>24.66</v>
      </c>
      <c r="K288" s="18">
        <v>28.29</v>
      </c>
      <c r="L288" s="18">
        <v>34.17</v>
      </c>
      <c r="M288" s="18"/>
      <c r="N288" s="18">
        <v>75.710815156999999</v>
      </c>
      <c r="O288" s="18">
        <v>35.025014180999996</v>
      </c>
      <c r="P288" s="19" t="s">
        <v>17</v>
      </c>
      <c r="Q288" s="14" t="s">
        <v>825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484</v>
      </c>
      <c r="D289" s="19" t="s">
        <v>485</v>
      </c>
      <c r="E289" s="16"/>
      <c r="F289" s="18">
        <v>15.86</v>
      </c>
      <c r="G289" s="18">
        <v>15.4</v>
      </c>
      <c r="H289" s="18">
        <v>14.94</v>
      </c>
      <c r="I289" s="17"/>
      <c r="J289" s="18">
        <v>16.27</v>
      </c>
      <c r="K289" s="18">
        <v>17.18</v>
      </c>
      <c r="L289" s="18">
        <v>18.66</v>
      </c>
      <c r="M289" s="18"/>
      <c r="N289" s="18">
        <v>54.504774658000002</v>
      </c>
      <c r="O289" s="18">
        <v>3.04309838</v>
      </c>
      <c r="P289" s="19" t="s">
        <v>17</v>
      </c>
      <c r="Q289" s="14" t="s">
        <v>826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502</v>
      </c>
      <c r="D290" s="20" t="s">
        <v>503</v>
      </c>
      <c r="E290" s="16"/>
      <c r="F290" s="17">
        <v>24.14</v>
      </c>
      <c r="G290" s="17">
        <v>22.92</v>
      </c>
      <c r="H290" s="17">
        <v>21.71</v>
      </c>
      <c r="I290" s="17"/>
      <c r="J290" s="17">
        <v>25.75</v>
      </c>
      <c r="K290" s="17">
        <v>28.17</v>
      </c>
      <c r="L290" s="17">
        <v>32.090000000000003</v>
      </c>
      <c r="M290" s="17"/>
      <c r="N290" s="17">
        <v>46.599115595000001</v>
      </c>
      <c r="O290" s="36">
        <v>2.0115430504999998</v>
      </c>
      <c r="P290" s="20" t="s">
        <v>17</v>
      </c>
      <c r="Q290" s="15" t="s">
        <v>827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2025-12-12T02:17:03Z</cp:lastPrinted>
  <dcterms:created xsi:type="dcterms:W3CDTF">2020-05-21T15:06:06Z</dcterms:created>
  <dcterms:modified xsi:type="dcterms:W3CDTF">2025-12-12T22:21:39Z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