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c992c250befdd11/2024/"/>
    </mc:Choice>
  </mc:AlternateContent>
  <xr:revisionPtr revIDLastSave="2238" documentId="8_{7F37AB24-F64A-4EBD-B568-CDB776D2ABD6}" xr6:coauthVersionLast="47" xr6:coauthVersionMax="47" xr10:uidLastSave="{0C883365-4EBA-4FA1-8D44-525764AA76C4}"/>
  <bookViews>
    <workbookView xWindow="675" yWindow="345" windowWidth="26070" windowHeight="15165" activeTab="1" xr2:uid="{DFC7DCEF-B80F-43C9-9916-C4F51E8C94C6}"/>
  </bookViews>
  <sheets>
    <sheet name="calls ST" sheetId="3" r:id="rId1"/>
    <sheet name="calls" sheetId="2" r:id="rId2"/>
  </sheets>
  <calcPr calcId="191029"/>
  <pivotCaches>
    <pivotCache cacheId="1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2" l="1"/>
  <c r="A4" i="2" s="1"/>
  <c r="A5" i="2" l="1"/>
  <c r="A6" i="2"/>
</calcChain>
</file>

<file path=xl/sharedStrings.xml><?xml version="1.0" encoding="utf-8"?>
<sst xmlns="http://schemas.openxmlformats.org/spreadsheetml/2006/main" count="1617" uniqueCount="250">
  <si>
    <t>Alvo</t>
  </si>
  <si>
    <t>Compra</t>
  </si>
  <si>
    <t>LWSA3</t>
  </si>
  <si>
    <t>CIEL3</t>
  </si>
  <si>
    <t>Venda</t>
  </si>
  <si>
    <t>Tipo</t>
  </si>
  <si>
    <t>Operação</t>
  </si>
  <si>
    <t>Ativo</t>
  </si>
  <si>
    <t>Entrada</t>
  </si>
  <si>
    <t>Redução</t>
  </si>
  <si>
    <t>Stop</t>
  </si>
  <si>
    <t>Saída 1</t>
  </si>
  <si>
    <t>%</t>
  </si>
  <si>
    <t>Saída 2</t>
  </si>
  <si>
    <t>Retorno</t>
  </si>
  <si>
    <t>Obs.</t>
  </si>
  <si>
    <t>Analista</t>
  </si>
  <si>
    <t>Status</t>
  </si>
  <si>
    <t>Fim</t>
  </si>
  <si>
    <t>Swing Trade</t>
  </si>
  <si>
    <t>ITUB4</t>
  </si>
  <si>
    <t>Gilberto C.</t>
  </si>
  <si>
    <t>BBAS3</t>
  </si>
  <si>
    <t>SEER3</t>
  </si>
  <si>
    <t>BOVA11</t>
  </si>
  <si>
    <t>CSAN3</t>
  </si>
  <si>
    <t>MRVE3</t>
  </si>
  <si>
    <t>BBDC4</t>
  </si>
  <si>
    <t>CURY3</t>
  </si>
  <si>
    <t>PORT3</t>
  </si>
  <si>
    <t>SLCE3</t>
  </si>
  <si>
    <t>ABEV3</t>
  </si>
  <si>
    <t>DASA3</t>
  </si>
  <si>
    <t>TGMA3</t>
  </si>
  <si>
    <t>MLAS3</t>
  </si>
  <si>
    <t>COCA34</t>
  </si>
  <si>
    <t>Finalizada</t>
  </si>
  <si>
    <t>JPMC34</t>
  </si>
  <si>
    <t>KLBN11</t>
  </si>
  <si>
    <t>MRFG3</t>
  </si>
  <si>
    <t>BMGB4</t>
  </si>
  <si>
    <t>ABCB4</t>
  </si>
  <si>
    <t>AGRO3</t>
  </si>
  <si>
    <t>GGBR4</t>
  </si>
  <si>
    <t>PETZ3</t>
  </si>
  <si>
    <t>YDUQ3</t>
  </si>
  <si>
    <t>RADL3</t>
  </si>
  <si>
    <t>PSSA3</t>
  </si>
  <si>
    <t>PETR4</t>
  </si>
  <si>
    <t>ARZZ3</t>
  </si>
  <si>
    <t>VIVT3</t>
  </si>
  <si>
    <t>ESPA3</t>
  </si>
  <si>
    <t>RANI3</t>
  </si>
  <si>
    <t>LREN3</t>
  </si>
  <si>
    <t>LOGG3</t>
  </si>
  <si>
    <t>EVEN3</t>
  </si>
  <si>
    <t>JBSS3</t>
  </si>
  <si>
    <t>FLRY3</t>
  </si>
  <si>
    <t>TUPY3</t>
  </si>
  <si>
    <t>MGLU3</t>
  </si>
  <si>
    <t>B3SA3</t>
  </si>
  <si>
    <t>CMIG4</t>
  </si>
  <si>
    <t>MEGA3</t>
  </si>
  <si>
    <t>TRPL4</t>
  </si>
  <si>
    <t>GMAT3</t>
  </si>
  <si>
    <t>BBSE3</t>
  </si>
  <si>
    <t>VBBR3</t>
  </si>
  <si>
    <t>SBSP3</t>
  </si>
  <si>
    <t>MDIA3</t>
  </si>
  <si>
    <t>USIM5</t>
  </si>
  <si>
    <t>CMIN3</t>
  </si>
  <si>
    <t>MULT3</t>
  </si>
  <si>
    <t>CAML3</t>
  </si>
  <si>
    <t>RAPT4</t>
  </si>
  <si>
    <t>EZTC3</t>
  </si>
  <si>
    <t>EQTL3</t>
  </si>
  <si>
    <t>HYPE3</t>
  </si>
  <si>
    <t>MOVI3</t>
  </si>
  <si>
    <t>EMBR3</t>
  </si>
  <si>
    <t>STBP3</t>
  </si>
  <si>
    <t>CEAB3</t>
  </si>
  <si>
    <t>NFLX34</t>
  </si>
  <si>
    <t>SUZB3</t>
  </si>
  <si>
    <t>FESA4</t>
  </si>
  <si>
    <t>PRIO3</t>
  </si>
  <si>
    <t>VALE3</t>
  </si>
  <si>
    <t>BRKM5</t>
  </si>
  <si>
    <t>CPLE6</t>
  </si>
  <si>
    <t>WEGE3</t>
  </si>
  <si>
    <t>CASH3</t>
  </si>
  <si>
    <t>ASAI3</t>
  </si>
  <si>
    <t>IGTI11</t>
  </si>
  <si>
    <t>CXSE3</t>
  </si>
  <si>
    <t>TAEE11</t>
  </si>
  <si>
    <t>DXCO3</t>
  </si>
  <si>
    <t>BEEF3</t>
  </si>
  <si>
    <t>CPFE3</t>
  </si>
  <si>
    <t>BPAN4</t>
  </si>
  <si>
    <t>RRRP3</t>
  </si>
  <si>
    <t>UNIP6</t>
  </si>
  <si>
    <t>CSNA3</t>
  </si>
  <si>
    <t>DIRR3</t>
  </si>
  <si>
    <t>AZUL4</t>
  </si>
  <si>
    <t>BRAP4</t>
  </si>
  <si>
    <t>Cancelada</t>
  </si>
  <si>
    <t>VIIA3</t>
  </si>
  <si>
    <t>RECV3</t>
  </si>
  <si>
    <t>AURA33</t>
  </si>
  <si>
    <t>CRFB3</t>
  </si>
  <si>
    <t>ENGI11</t>
  </si>
  <si>
    <t>BPAC11</t>
  </si>
  <si>
    <t>GOGL34</t>
  </si>
  <si>
    <t>VAMO3</t>
  </si>
  <si>
    <t>M1RN34</t>
  </si>
  <si>
    <t>BRFS3</t>
  </si>
  <si>
    <t>Operações do Cardápio do Giba - Finalizadas ou canceladas</t>
  </si>
  <si>
    <t>MILS3</t>
  </si>
  <si>
    <t>ALPA4</t>
  </si>
  <si>
    <t xml:space="preserve">Analista Responsável: Gilberto Pereira Coelho Jr. - CNPI-T 832 </t>
  </si>
  <si>
    <t>Disclaimer: Gilberto Coelho</t>
  </si>
  <si>
    <t>Para Posições vendidas favor verificar disponibilidade do BTC.</t>
  </si>
  <si>
    <t>UGPA3</t>
  </si>
  <si>
    <t>MSFT34</t>
  </si>
  <si>
    <t>KEPL3</t>
  </si>
  <si>
    <t>ENAT3</t>
  </si>
  <si>
    <t>ETER3</t>
  </si>
  <si>
    <t>CSMG3</t>
  </si>
  <si>
    <t>MYPK3</t>
  </si>
  <si>
    <t>FHER3</t>
  </si>
  <si>
    <t>GOAU4</t>
  </si>
  <si>
    <t>PCAR3</t>
  </si>
  <si>
    <t>POSI3</t>
  </si>
  <si>
    <t>Ajustado por proventos</t>
  </si>
  <si>
    <t>QUAL3</t>
  </si>
  <si>
    <t>TIMS3</t>
  </si>
  <si>
    <t>Parcial (50%)</t>
  </si>
  <si>
    <t>Alteração de Stop</t>
  </si>
  <si>
    <t>HAPV3</t>
  </si>
  <si>
    <t>SAPR11</t>
  </si>
  <si>
    <t>RDOR3</t>
  </si>
  <si>
    <t>NEOE3</t>
  </si>
  <si>
    <t>ITSA4</t>
  </si>
  <si>
    <t>ENEV3</t>
  </si>
  <si>
    <t>TEND3</t>
  </si>
  <si>
    <t>SBFG3</t>
  </si>
  <si>
    <t>RENT3</t>
  </si>
  <si>
    <t>IRBR3</t>
  </si>
  <si>
    <t>GOLD11</t>
  </si>
  <si>
    <t>PLPL3</t>
  </si>
  <si>
    <t>ONCO3</t>
  </si>
  <si>
    <t>TTEN3</t>
  </si>
  <si>
    <t>GRND3</t>
  </si>
  <si>
    <t>AAPL34</t>
  </si>
  <si>
    <t>AMBP3</t>
  </si>
  <si>
    <t>EGIE3</t>
  </si>
  <si>
    <t>SQIA3</t>
  </si>
  <si>
    <t>SANB11</t>
  </si>
  <si>
    <t>ROMI3</t>
  </si>
  <si>
    <t>ODPV3</t>
  </si>
  <si>
    <t>RIOT34</t>
  </si>
  <si>
    <t>TASA4</t>
  </si>
  <si>
    <t>XINA11</t>
  </si>
  <si>
    <t>SEQL3</t>
  </si>
  <si>
    <t>NTCO3</t>
  </si>
  <si>
    <t>RAIZ4</t>
  </si>
  <si>
    <t>LEVE3</t>
  </si>
  <si>
    <t>CYRE3</t>
  </si>
  <si>
    <t>GMCO34</t>
  </si>
  <si>
    <t>A1MD34</t>
  </si>
  <si>
    <t>AMZO34</t>
  </si>
  <si>
    <t>SOMA3</t>
  </si>
  <si>
    <t>POMO4</t>
  </si>
  <si>
    <t>C ou V</t>
  </si>
  <si>
    <t>ATIVO</t>
  </si>
  <si>
    <t>Gatilho</t>
  </si>
  <si>
    <t>Loss</t>
  </si>
  <si>
    <t>MOTIVO</t>
  </si>
  <si>
    <t>%Alvo</t>
  </si>
  <si>
    <t>%Loss</t>
  </si>
  <si>
    <t>Lim Entrada</t>
  </si>
  <si>
    <t>PGMN3</t>
  </si>
  <si>
    <t>BRSR6</t>
  </si>
  <si>
    <t>GOLL4</t>
  </si>
  <si>
    <t>ANIM3</t>
  </si>
  <si>
    <t>CVCB3</t>
  </si>
  <si>
    <t>CCRO3</t>
  </si>
  <si>
    <t>BOVX11</t>
  </si>
  <si>
    <t>ELET3</t>
  </si>
  <si>
    <t xml:space="preserve">Atenção: Gatilhos só são acionados se a cotação do ativo atingir ou passar do valor. </t>
  </si>
  <si>
    <t>Sugestão de não ir muito além de 1% do Gatilho.</t>
  </si>
  <si>
    <t>LUPA3</t>
  </si>
  <si>
    <t>CMIG3</t>
  </si>
  <si>
    <t>HBSA3</t>
  </si>
  <si>
    <t>MELI34</t>
  </si>
  <si>
    <t>RCSL3</t>
  </si>
  <si>
    <t>AESB3</t>
  </si>
  <si>
    <t>LIGT3</t>
  </si>
  <si>
    <t>KLBN4</t>
  </si>
  <si>
    <t>USIM3</t>
  </si>
  <si>
    <t>NVDC34</t>
  </si>
  <si>
    <t>VISA34</t>
  </si>
  <si>
    <t>OBS:</t>
  </si>
  <si>
    <t>RAIL3</t>
  </si>
  <si>
    <t>SMTO3</t>
  </si>
  <si>
    <t>Rótulos de Linha</t>
  </si>
  <si>
    <t>Total Geral</t>
  </si>
  <si>
    <t>Soma de Retorno</t>
  </si>
  <si>
    <t>Soma de %2</t>
  </si>
  <si>
    <t>ROXO34</t>
  </si>
  <si>
    <t/>
  </si>
  <si>
    <t>TRADE IDEAS</t>
  </si>
  <si>
    <t>Ações</t>
  </si>
  <si>
    <t>AURE3</t>
  </si>
  <si>
    <t>BITH11</t>
  </si>
  <si>
    <t>ETF/BDR</t>
  </si>
  <si>
    <t>TSLA34</t>
  </si>
  <si>
    <t>INBR32</t>
  </si>
  <si>
    <t>WIZC3</t>
  </si>
  <si>
    <t>ARML3</t>
  </si>
  <si>
    <t>BHIA3</t>
  </si>
  <si>
    <t>M1TA34</t>
  </si>
  <si>
    <t xml:space="preserve"> </t>
  </si>
  <si>
    <t>VIVA3</t>
  </si>
  <si>
    <t>BOAC34</t>
  </si>
  <si>
    <t>BERK34</t>
  </si>
  <si>
    <t>BABA34</t>
  </si>
  <si>
    <t>ITLC34</t>
  </si>
  <si>
    <t>CBAV3</t>
  </si>
  <si>
    <t>ZAMP3</t>
  </si>
  <si>
    <t>AZZA3</t>
  </si>
  <si>
    <t>HBOR3</t>
  </si>
  <si>
    <t>JSLG3</t>
  </si>
  <si>
    <t>JHSF3</t>
  </si>
  <si>
    <t>MOTV3</t>
  </si>
  <si>
    <t>SMFT3</t>
  </si>
  <si>
    <t>Data</t>
  </si>
  <si>
    <t>TRIS3</t>
  </si>
  <si>
    <t>TOTS3</t>
  </si>
  <si>
    <t>ano</t>
  </si>
  <si>
    <t>mês</t>
  </si>
  <si>
    <t>MDNE3</t>
  </si>
  <si>
    <t>PTBL3</t>
  </si>
  <si>
    <t>FDMO34</t>
  </si>
  <si>
    <t>PAGS34</t>
  </si>
  <si>
    <t>STOC34</t>
  </si>
  <si>
    <t>VULC3</t>
  </si>
  <si>
    <t>GGPS3</t>
  </si>
  <si>
    <t>COGN3</t>
  </si>
  <si>
    <t>Médias</t>
  </si>
  <si>
    <t>Iniciada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</si>
</sst>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3" formatCode="_-* #,##0.00_-;\-* #,##0.00_-;_-* &quot;-&quot;??_-;_-@_-"/>
    <numFmt numFmtId="164" formatCode="dd/mm/yy;@"/>
    <numFmt numFmtId="165" formatCode="[$-409]d/m/yy\ h:mm\ AM/PM;@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Roboto"/>
    </font>
    <font>
      <sz val="10"/>
      <name val="Roboto"/>
    </font>
    <font>
      <b/>
      <sz val="10"/>
      <color theme="1"/>
      <name val="Roboto"/>
    </font>
    <font>
      <b/>
      <sz val="18"/>
      <color theme="0" tint="-4.9989318521683403E-2"/>
      <name val="Roboto"/>
    </font>
    <font>
      <sz val="10"/>
      <color rgb="FF000000"/>
      <name val="Roboto"/>
    </font>
    <font>
      <b/>
      <sz val="10"/>
      <name val="Roboto"/>
    </font>
    <font>
      <b/>
      <sz val="10"/>
      <color rgb="FF000000"/>
      <name val="Roboto"/>
    </font>
    <font>
      <u/>
      <sz val="11"/>
      <color theme="10"/>
      <name val="Calibri"/>
      <family val="2"/>
      <scheme val="minor"/>
    </font>
    <font>
      <sz val="8"/>
      <color theme="1"/>
      <name val="Roboto"/>
    </font>
    <font>
      <sz val="11"/>
      <name val="Calibri"/>
      <family val="2"/>
      <scheme val="minor"/>
    </font>
    <font>
      <sz val="10"/>
      <color theme="0" tint="-4.9989318521683403E-2"/>
      <name val="Roboto Light"/>
    </font>
    <font>
      <sz val="10"/>
      <color theme="0" tint="-4.9989318521683403E-2"/>
      <name val="Roboto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1"/>
      <color theme="1"/>
      <name val="Roboto"/>
    </font>
    <font>
      <b/>
      <sz val="12"/>
      <color theme="0" tint="-4.9989318521683403E-2"/>
      <name val="Roboto"/>
    </font>
    <font>
      <sz val="10"/>
      <color theme="1"/>
      <name val="Roboto Light"/>
    </font>
  </fonts>
  <fills count="4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21202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theme="0"/>
      </left>
      <right style="thick">
        <color theme="0"/>
      </right>
      <top/>
      <bottom style="thick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n">
        <color theme="0"/>
      </right>
      <top/>
      <bottom style="thick">
        <color theme="0"/>
      </bottom>
      <diagonal/>
    </border>
    <border>
      <left style="thick">
        <color theme="0"/>
      </left>
      <right style="thin">
        <color theme="0"/>
      </right>
      <top style="thin">
        <color indexed="64"/>
      </top>
      <bottom style="thick">
        <color theme="0"/>
      </bottom>
      <diagonal/>
    </border>
    <border>
      <left style="thick">
        <color theme="0"/>
      </left>
      <right style="thin">
        <color theme="0"/>
      </right>
      <top style="thick">
        <color theme="0"/>
      </top>
      <bottom style="thick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/>
      <diagonal/>
    </border>
    <border>
      <left style="thick">
        <color theme="0"/>
      </left>
      <right style="thin">
        <color theme="0"/>
      </right>
      <top style="thick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7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18" applyNumberFormat="0" applyFill="0" applyAlignment="0" applyProtection="0"/>
    <xf numFmtId="0" fontId="16" fillId="0" borderId="19" applyNumberFormat="0" applyFill="0" applyAlignment="0" applyProtection="0"/>
    <xf numFmtId="0" fontId="17" fillId="0" borderId="20" applyNumberFormat="0" applyFill="0" applyAlignment="0" applyProtection="0"/>
    <xf numFmtId="0" fontId="17" fillId="0" borderId="0" applyNumberFormat="0" applyFill="0" applyBorder="0" applyAlignment="0" applyProtection="0"/>
    <xf numFmtId="0" fontId="18" fillId="12" borderId="0" applyNumberFormat="0" applyBorder="0" applyAlignment="0" applyProtection="0"/>
    <xf numFmtId="0" fontId="19" fillId="13" borderId="0" applyNumberFormat="0" applyBorder="0" applyAlignment="0" applyProtection="0"/>
    <xf numFmtId="0" fontId="20" fillId="14" borderId="0" applyNumberFormat="0" applyBorder="0" applyAlignment="0" applyProtection="0"/>
    <xf numFmtId="0" fontId="21" fillId="15" borderId="21" applyNumberFormat="0" applyAlignment="0" applyProtection="0"/>
    <xf numFmtId="0" fontId="22" fillId="16" borderId="22" applyNumberFormat="0" applyAlignment="0" applyProtection="0"/>
    <xf numFmtId="0" fontId="23" fillId="16" borderId="21" applyNumberFormat="0" applyAlignment="0" applyProtection="0"/>
    <xf numFmtId="0" fontId="24" fillId="0" borderId="23" applyNumberFormat="0" applyFill="0" applyAlignment="0" applyProtection="0"/>
    <xf numFmtId="0" fontId="25" fillId="17" borderId="24" applyNumberFormat="0" applyAlignment="0" applyProtection="0"/>
    <xf numFmtId="0" fontId="26" fillId="0" borderId="0" applyNumberFormat="0" applyFill="0" applyBorder="0" applyAlignment="0" applyProtection="0"/>
    <xf numFmtId="0" fontId="1" fillId="18" borderId="25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26" applyNumberFormat="0" applyFill="0" applyAlignment="0" applyProtection="0"/>
    <xf numFmtId="0" fontId="29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9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9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9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29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29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43" fontId="1" fillId="0" borderId="0" applyFont="0" applyFill="0" applyBorder="0" applyAlignment="0" applyProtection="0"/>
    <xf numFmtId="0" fontId="30" fillId="0" borderId="0"/>
  </cellStyleXfs>
  <cellXfs count="77">
    <xf numFmtId="0" fontId="0" fillId="0" borderId="0" xfId="0"/>
    <xf numFmtId="0" fontId="2" fillId="2" borderId="8" xfId="0" applyFont="1" applyFill="1" applyBorder="1" applyAlignment="1">
      <alignment horizontal="center" vertical="center"/>
    </xf>
    <xf numFmtId="4" fontId="2" fillId="0" borderId="8" xfId="0" applyNumberFormat="1" applyFont="1" applyBorder="1" applyAlignment="1">
      <alignment horizontal="center" vertical="center"/>
    </xf>
    <xf numFmtId="10" fontId="3" fillId="2" borderId="8" xfId="0" applyNumberFormat="1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4" fontId="2" fillId="0" borderId="8" xfId="0" applyNumberFormat="1" applyFont="1" applyBorder="1" applyAlignment="1">
      <alignment horizontal="center"/>
    </xf>
    <xf numFmtId="14" fontId="2" fillId="0" borderId="8" xfId="0" applyNumberFormat="1" applyFont="1" applyBorder="1"/>
    <xf numFmtId="164" fontId="2" fillId="0" borderId="8" xfId="0" applyNumberFormat="1" applyFont="1" applyBorder="1" applyAlignment="1">
      <alignment horizontal="center" vertical="center"/>
    </xf>
    <xf numFmtId="4" fontId="2" fillId="4" borderId="8" xfId="0" applyNumberFormat="1" applyFont="1" applyFill="1" applyBorder="1" applyAlignment="1">
      <alignment horizontal="center" vertical="center"/>
    </xf>
    <xf numFmtId="4" fontId="2" fillId="2" borderId="8" xfId="0" applyNumberFormat="1" applyFont="1" applyFill="1" applyBorder="1" applyAlignment="1">
      <alignment horizontal="center" vertical="center"/>
    </xf>
    <xf numFmtId="10" fontId="2" fillId="2" borderId="8" xfId="1" applyNumberFormat="1" applyFont="1" applyFill="1" applyBorder="1" applyAlignment="1">
      <alignment horizontal="center" vertical="center"/>
    </xf>
    <xf numFmtId="4" fontId="2" fillId="0" borderId="8" xfId="0" applyNumberFormat="1" applyFont="1" applyBorder="1" applyAlignment="1">
      <alignment horizontal="center"/>
    </xf>
    <xf numFmtId="10" fontId="2" fillId="0" borderId="8" xfId="1" applyNumberFormat="1" applyFont="1" applyBorder="1" applyAlignment="1">
      <alignment horizontal="center" vertical="center"/>
    </xf>
    <xf numFmtId="165" fontId="0" fillId="0" borderId="0" xfId="0" applyNumberFormat="1"/>
    <xf numFmtId="2" fontId="7" fillId="6" borderId="10" xfId="0" applyNumberFormat="1" applyFont="1" applyFill="1" applyBorder="1" applyAlignment="1">
      <alignment horizontal="center" vertical="center"/>
    </xf>
    <xf numFmtId="0" fontId="2" fillId="7" borderId="11" xfId="0" applyFont="1" applyFill="1" applyBorder="1" applyAlignment="1">
      <alignment horizontal="center"/>
    </xf>
    <xf numFmtId="43" fontId="2" fillId="7" borderId="11" xfId="2" applyFont="1" applyFill="1" applyBorder="1" applyAlignment="1">
      <alignment horizontal="center"/>
    </xf>
    <xf numFmtId="10" fontId="2" fillId="7" borderId="11" xfId="1" applyNumberFormat="1" applyFont="1" applyFill="1" applyBorder="1" applyAlignment="1">
      <alignment horizontal="center"/>
    </xf>
    <xf numFmtId="0" fontId="10" fillId="0" borderId="11" xfId="0" applyFont="1" applyBorder="1"/>
    <xf numFmtId="0" fontId="9" fillId="0" borderId="11" xfId="3" applyBorder="1" applyAlignment="1"/>
    <xf numFmtId="0" fontId="10" fillId="0" borderId="11" xfId="3" applyFont="1" applyBorder="1" applyAlignment="1"/>
    <xf numFmtId="0" fontId="10" fillId="8" borderId="11" xfId="0" applyFont="1" applyFill="1" applyBorder="1"/>
    <xf numFmtId="4" fontId="2" fillId="5" borderId="7" xfId="0" applyNumberFormat="1" applyFont="1" applyFill="1" applyBorder="1" applyAlignment="1">
      <alignment horizontal="center" vertical="center"/>
    </xf>
    <xf numFmtId="14" fontId="11" fillId="9" borderId="0" xfId="0" applyNumberFormat="1" applyFont="1" applyFill="1"/>
    <xf numFmtId="0" fontId="11" fillId="9" borderId="0" xfId="0" applyFont="1" applyFill="1"/>
    <xf numFmtId="2" fontId="7" fillId="6" borderId="14" xfId="0" applyNumberFormat="1" applyFont="1" applyFill="1" applyBorder="1" applyAlignment="1">
      <alignment horizontal="center" vertical="center"/>
    </xf>
    <xf numFmtId="164" fontId="5" fillId="3" borderId="2" xfId="0" quotePrefix="1" applyNumberFormat="1" applyFont="1" applyFill="1" applyBorder="1" applyAlignment="1">
      <alignment vertical="center"/>
    </xf>
    <xf numFmtId="164" fontId="5" fillId="3" borderId="9" xfId="0" quotePrefix="1" applyNumberFormat="1" applyFont="1" applyFill="1" applyBorder="1" applyAlignment="1">
      <alignment vertical="center"/>
    </xf>
    <xf numFmtId="0" fontId="2" fillId="2" borderId="10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/>
    </xf>
    <xf numFmtId="2" fontId="3" fillId="6" borderId="11" xfId="0" applyNumberFormat="1" applyFont="1" applyFill="1" applyBorder="1" applyAlignment="1">
      <alignment horizontal="center" vertical="center"/>
    </xf>
    <xf numFmtId="2" fontId="7" fillId="6" borderId="11" xfId="0" applyNumberFormat="1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 wrapText="1"/>
    </xf>
    <xf numFmtId="10" fontId="3" fillId="6" borderId="11" xfId="1" applyNumberFormat="1" applyFont="1" applyFill="1" applyBorder="1" applyAlignment="1">
      <alignment horizontal="center" vertical="center"/>
    </xf>
    <xf numFmtId="2" fontId="8" fillId="6" borderId="16" xfId="0" applyNumberFormat="1" applyFont="1" applyFill="1" applyBorder="1" applyAlignment="1">
      <alignment horizontal="center" vertical="center"/>
    </xf>
    <xf numFmtId="2" fontId="8" fillId="11" borderId="16" xfId="0" applyNumberFormat="1" applyFont="1" applyFill="1" applyBorder="1" applyAlignment="1">
      <alignment horizontal="center" vertical="center"/>
    </xf>
    <xf numFmtId="0" fontId="3" fillId="6" borderId="10" xfId="0" applyFont="1" applyFill="1" applyBorder="1" applyAlignment="1">
      <alignment horizontal="center" vertical="center"/>
    </xf>
    <xf numFmtId="10" fontId="3" fillId="6" borderId="10" xfId="1" applyNumberFormat="1" applyFont="1" applyFill="1" applyBorder="1" applyAlignment="1">
      <alignment horizontal="center" vertical="center"/>
    </xf>
    <xf numFmtId="2" fontId="6" fillId="6" borderId="11" xfId="0" applyNumberFormat="1" applyFont="1" applyFill="1" applyBorder="1" applyAlignment="1">
      <alignment horizontal="center" vertical="center"/>
    </xf>
    <xf numFmtId="10" fontId="6" fillId="6" borderId="11" xfId="1" applyNumberFormat="1" applyFont="1" applyFill="1" applyBorder="1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  <xf numFmtId="164" fontId="12" fillId="3" borderId="1" xfId="0" quotePrefix="1" applyNumberFormat="1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3" borderId="6" xfId="0" applyFont="1" applyFill="1" applyBorder="1" applyAlignment="1">
      <alignment horizontal="center" vertical="center"/>
    </xf>
    <xf numFmtId="14" fontId="13" fillId="3" borderId="6" xfId="0" applyNumberFormat="1" applyFont="1" applyFill="1" applyBorder="1" applyAlignment="1">
      <alignment horizontal="center" vertical="center"/>
    </xf>
    <xf numFmtId="0" fontId="12" fillId="3" borderId="17" xfId="0" applyFont="1" applyFill="1" applyBorder="1" applyAlignment="1">
      <alignment horizontal="center" vertical="center"/>
    </xf>
    <xf numFmtId="10" fontId="31" fillId="0" borderId="0" xfId="0" applyNumberFormat="1" applyFont="1"/>
    <xf numFmtId="0" fontId="31" fillId="0" borderId="0" xfId="0" applyFont="1"/>
    <xf numFmtId="10" fontId="3" fillId="6" borderId="27" xfId="1" applyNumberFormat="1" applyFont="1" applyFill="1" applyBorder="1" applyAlignment="1">
      <alignment horizontal="center" vertical="center"/>
    </xf>
    <xf numFmtId="2" fontId="8" fillId="6" borderId="28" xfId="0" applyNumberFormat="1" applyFont="1" applyFill="1" applyBorder="1" applyAlignment="1">
      <alignment horizontal="center" vertical="center"/>
    </xf>
    <xf numFmtId="0" fontId="6" fillId="11" borderId="11" xfId="0" applyFont="1" applyFill="1" applyBorder="1" applyAlignment="1">
      <alignment horizontal="center" vertical="center"/>
    </xf>
    <xf numFmtId="0" fontId="3" fillId="11" borderId="11" xfId="0" applyFont="1" applyFill="1" applyBorder="1" applyAlignment="1">
      <alignment horizontal="center" vertical="center"/>
    </xf>
    <xf numFmtId="2" fontId="3" fillId="11" borderId="11" xfId="0" applyNumberFormat="1" applyFont="1" applyFill="1" applyBorder="1" applyAlignment="1">
      <alignment horizontal="center" vertical="center"/>
    </xf>
    <xf numFmtId="2" fontId="7" fillId="11" borderId="11" xfId="0" applyNumberFormat="1" applyFont="1" applyFill="1" applyBorder="1" applyAlignment="1">
      <alignment horizontal="center" vertical="center"/>
    </xf>
    <xf numFmtId="0" fontId="3" fillId="11" borderId="11" xfId="0" applyFont="1" applyFill="1" applyBorder="1" applyAlignment="1">
      <alignment horizontal="center" vertical="center" wrapText="1"/>
    </xf>
    <xf numFmtId="10" fontId="3" fillId="11" borderId="11" xfId="1" applyNumberFormat="1" applyFont="1" applyFill="1" applyBorder="1" applyAlignment="1">
      <alignment horizontal="center" vertical="center"/>
    </xf>
    <xf numFmtId="164" fontId="5" fillId="3" borderId="9" xfId="0" quotePrefix="1" applyNumberFormat="1" applyFont="1" applyFill="1" applyBorder="1" applyAlignment="1">
      <alignment horizontal="fill" vertical="center"/>
    </xf>
    <xf numFmtId="14" fontId="32" fillId="3" borderId="9" xfId="0" quotePrefix="1" applyNumberFormat="1" applyFont="1" applyFill="1" applyBorder="1" applyAlignment="1">
      <alignment horizontal="justify" vertical="center"/>
    </xf>
    <xf numFmtId="0" fontId="0" fillId="0" borderId="0" xfId="0" quotePrefix="1"/>
    <xf numFmtId="4" fontId="2" fillId="4" borderId="29" xfId="0" applyNumberFormat="1" applyFont="1" applyFill="1" applyBorder="1" applyAlignment="1">
      <alignment horizontal="center" vertical="center"/>
    </xf>
    <xf numFmtId="0" fontId="0" fillId="10" borderId="29" xfId="0" applyFill="1" applyBorder="1"/>
    <xf numFmtId="0" fontId="3" fillId="6" borderId="11" xfId="0" quotePrefix="1" applyFont="1" applyFill="1" applyBorder="1" applyAlignment="1">
      <alignment horizontal="center" vertical="center"/>
    </xf>
    <xf numFmtId="4" fontId="33" fillId="0" borderId="8" xfId="0" applyNumberFormat="1" applyFont="1" applyBorder="1" applyAlignment="1">
      <alignment horizontal="center" vertical="center"/>
    </xf>
    <xf numFmtId="164" fontId="5" fillId="3" borderId="2" xfId="0" quotePrefix="1" applyNumberFormat="1" applyFont="1" applyFill="1" applyBorder="1" applyAlignment="1">
      <alignment horizontal="center" vertical="center"/>
    </xf>
    <xf numFmtId="164" fontId="5" fillId="3" borderId="9" xfId="0" quotePrefix="1" applyNumberFormat="1" applyFont="1" applyFill="1" applyBorder="1" applyAlignment="1">
      <alignment horizontal="center" vertical="center"/>
    </xf>
    <xf numFmtId="164" fontId="5" fillId="3" borderId="5" xfId="0" quotePrefix="1" applyNumberFormat="1" applyFont="1" applyFill="1" applyBorder="1" applyAlignment="1">
      <alignment horizontal="center" vertical="center"/>
    </xf>
    <xf numFmtId="0" fontId="11" fillId="4" borderId="12" xfId="0" applyFont="1" applyFill="1" applyBorder="1" applyAlignment="1">
      <alignment horizontal="center"/>
    </xf>
    <xf numFmtId="0" fontId="11" fillId="4" borderId="13" xfId="0" applyFont="1" applyFill="1" applyBorder="1" applyAlignment="1">
      <alignment horizontal="center"/>
    </xf>
  </cellXfs>
  <cellStyles count="47">
    <cellStyle name="20% - Ênfase1" xfId="22" builtinId="30" customBuiltin="1"/>
    <cellStyle name="20% - Ênfase2" xfId="26" builtinId="34" customBuiltin="1"/>
    <cellStyle name="20% - Ênfase3" xfId="30" builtinId="38" customBuiltin="1"/>
    <cellStyle name="20% - Ênfase4" xfId="34" builtinId="42" customBuiltin="1"/>
    <cellStyle name="20% - Ênfase5" xfId="38" builtinId="46" customBuiltin="1"/>
    <cellStyle name="20% - Ênfase6" xfId="42" builtinId="50" customBuiltin="1"/>
    <cellStyle name="40% - Ênfase1" xfId="23" builtinId="31" customBuiltin="1"/>
    <cellStyle name="40% - Ênfase2" xfId="27" builtinId="35" customBuiltin="1"/>
    <cellStyle name="40% - Ênfase3" xfId="31" builtinId="39" customBuiltin="1"/>
    <cellStyle name="40% - Ênfase4" xfId="35" builtinId="43" customBuiltin="1"/>
    <cellStyle name="40% - Ênfase5" xfId="39" builtinId="47" customBuiltin="1"/>
    <cellStyle name="40% - Ênfase6" xfId="43" builtinId="51" customBuiltin="1"/>
    <cellStyle name="60% - Ênfase1" xfId="24" builtinId="32" customBuiltin="1"/>
    <cellStyle name="60% - Ênfase2" xfId="28" builtinId="36" customBuiltin="1"/>
    <cellStyle name="60% - Ênfase3" xfId="32" builtinId="40" customBuiltin="1"/>
    <cellStyle name="60% - Ênfase4" xfId="36" builtinId="44" customBuiltin="1"/>
    <cellStyle name="60% - Ênfase5" xfId="40" builtinId="48" customBuiltin="1"/>
    <cellStyle name="60% - Ênfase6" xfId="44" builtinId="52" customBuiltin="1"/>
    <cellStyle name="Bom" xfId="9" builtinId="26" customBuiltin="1"/>
    <cellStyle name="Cálculo" xfId="14" builtinId="22" customBuiltin="1"/>
    <cellStyle name="Célula de Verificação" xfId="16" builtinId="23" customBuiltin="1"/>
    <cellStyle name="Célula Vinculada" xfId="15" builtinId="24" customBuiltin="1"/>
    <cellStyle name="Ênfase1" xfId="21" builtinId="29" customBuiltin="1"/>
    <cellStyle name="Ênfase2" xfId="25" builtinId="33" customBuiltin="1"/>
    <cellStyle name="Ênfase3" xfId="29" builtinId="37" customBuiltin="1"/>
    <cellStyle name="Ênfase4" xfId="33" builtinId="41" customBuiltin="1"/>
    <cellStyle name="Ênfase5" xfId="37" builtinId="45" customBuiltin="1"/>
    <cellStyle name="Ênfase6" xfId="41" builtinId="49" customBuiltin="1"/>
    <cellStyle name="Entrada" xfId="12" builtinId="20" customBuiltin="1"/>
    <cellStyle name="Hiperlink" xfId="3" builtinId="8"/>
    <cellStyle name="Neutro" xfId="11" builtinId="28" customBuiltin="1"/>
    <cellStyle name="Normal" xfId="0" builtinId="0"/>
    <cellStyle name="Normal 2" xfId="46" xr:uid="{74A2E048-7319-4739-B226-956451244EC6}"/>
    <cellStyle name="Nota" xfId="18" builtinId="10" customBuiltin="1"/>
    <cellStyle name="Porcentagem" xfId="1" builtinId="5"/>
    <cellStyle name="Ruim" xfId="10" builtinId="27" customBuiltin="1"/>
    <cellStyle name="Saída" xfId="13" builtinId="21" customBuiltin="1"/>
    <cellStyle name="Texto de Aviso" xfId="17" builtinId="11" customBuiltin="1"/>
    <cellStyle name="Texto Explicativo" xfId="19" builtinId="53" customBuiltin="1"/>
    <cellStyle name="Título" xfId="4" builtinId="15" customBuiltin="1"/>
    <cellStyle name="Título 1" xfId="5" builtinId="16" customBuiltin="1"/>
    <cellStyle name="Título 2" xfId="6" builtinId="17" customBuiltin="1"/>
    <cellStyle name="Título 3" xfId="7" builtinId="18" customBuiltin="1"/>
    <cellStyle name="Título 4" xfId="8" builtinId="19" customBuiltin="1"/>
    <cellStyle name="Total" xfId="20" builtinId="25" customBuiltin="1"/>
    <cellStyle name="Vírgula" xfId="2" builtinId="3"/>
    <cellStyle name="Vírgula 2" xfId="45" xr:uid="{5CB24EE0-4F85-46D0-90EE-245986D7441D}"/>
  </cellStyles>
  <dxfs count="4"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theme="1"/>
      </font>
    </dxf>
    <dxf>
      <font>
        <b/>
        <i val="0"/>
        <color rgb="FFFF0000"/>
      </font>
    </dxf>
  </dxfs>
  <tableStyles count="1" defaultTableStyle="TableStyleMedium2" defaultPivotStyle="PivotStyleLight16">
    <tableStyle name="Invisible" pivot="0" table="0" count="0" xr9:uid="{C97EC08B-2EF9-4050-B914-75B09B67AEB3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pivotCacheDefinition" Target="pivotCache/pivotCacheDefinition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Gilberto Coelho" refreshedDate="45155.587610300929" createdVersion="8" refreshedVersion="8" minRefreshableVersion="3" recordCount="458" xr:uid="{33F8824A-566D-4AE4-B6C9-55981B3CBD92}">
  <cacheSource type="worksheet">
    <worksheetSource ref="C17:Q185" sheet="calls"/>
  </cacheSource>
  <cacheFields count="15">
    <cacheField name="Data" numFmtId="164">
      <sharedItems containsSemiMixedTypes="0" containsNonDate="0" containsDate="1" containsString="0" minDate="2022-12-01T00:00:00" maxDate="2023-08-17T00:00:00"/>
    </cacheField>
    <cacheField name="Tipo" numFmtId="0">
      <sharedItems/>
    </cacheField>
    <cacheField name="Operação" numFmtId="0">
      <sharedItems/>
    </cacheField>
    <cacheField name="Ativo" numFmtId="0">
      <sharedItems count="165">
        <s v="PRIO3"/>
        <s v="AAPL34"/>
        <s v="GOGL34"/>
        <s v="BBAS3"/>
        <s v="BOVX11"/>
        <s v="CMIN3"/>
        <s v="KLBN11"/>
        <s v="CYRE3"/>
        <s v="GOLL4"/>
        <s v="GMAT3"/>
        <s v="CPFE3"/>
        <s v="NTCO3"/>
        <s v="RENT3"/>
        <s v="BPAN4"/>
        <s v="VIIA3"/>
        <s v="BRAP4"/>
        <s v="SMTO3"/>
        <s v="RAIL3"/>
        <s v="SAPR11"/>
        <s v="STBP3"/>
        <s v="SUZB3"/>
        <s v="BRSR6"/>
        <s v="B3SA3"/>
        <s v="WEGE3"/>
        <s v="AZUL4"/>
        <s v="RDOR3"/>
        <s v="MOVI3"/>
        <s v="TAEE11"/>
        <s v="HBSA3"/>
        <s v="BRKM5"/>
        <s v="LREN3"/>
        <s v="BPAC11"/>
        <s v="BEEF3"/>
        <s v="JBSS3"/>
        <s v="EMBR3"/>
        <s v="HAPV3"/>
        <s v="MELI34"/>
        <s v="CIEL3"/>
        <s v="TIMS3"/>
        <s v="PCAR3"/>
        <s v="TUPY3"/>
        <s v="CVCB3"/>
        <s v="PETR4"/>
        <s v="VALE3"/>
        <s v="TTEN3"/>
        <s v="GGBR4"/>
        <s v="BOVA11"/>
        <s v="POMO4"/>
        <s v="BMGB4"/>
        <s v="MILS3"/>
        <s v="MGLU3"/>
        <s v="BBDC4"/>
        <s v="ITUB4"/>
        <s v="ASAI3"/>
        <s v="NVDC34"/>
        <s v="USIM5"/>
        <s v="IRBR3"/>
        <s v="BBSE3"/>
        <s v="VISA34"/>
        <s v="ONCO3"/>
        <s v="YDUQ3"/>
        <s v="USIM3"/>
        <s v="ODPV3"/>
        <s v="CRFB3"/>
        <s v="AURA33"/>
        <s v="JPMC34"/>
        <s v="KLBN4"/>
        <s v="LOGG3"/>
        <s v="SBSP3"/>
        <s v="AESB3"/>
        <s v="LIGT3"/>
        <s v="XINA11"/>
        <s v="CASH3"/>
        <s v="RCSL3"/>
        <s v="ENEV3"/>
        <s v="MSFT34"/>
        <s v="TRPL4"/>
        <s v="CMIG3"/>
        <s v="FLRY3"/>
        <s v="EGIE3"/>
        <s v="LUPA3"/>
        <s v="SLCE3"/>
        <s v="TASA4"/>
        <s v="GOAU4"/>
        <s v="MULT3"/>
        <s v="RRRP3"/>
        <s v="M1RN34"/>
        <s v="SEQL3"/>
        <s v="CCRO3"/>
        <s v="UGPA3"/>
        <s v="MEGA3"/>
        <s v="ABCB4"/>
        <s v="ELET3"/>
        <s v="HYPE3"/>
        <s v="BRFS3"/>
        <s v="ANIM3"/>
        <s v="AGRO3"/>
        <s v="VAMO3"/>
        <s v="GOLD11"/>
        <s v="DXCO3"/>
        <s v="PSSA3"/>
        <s v="PGMN3"/>
        <s v="AMZO34"/>
        <s v="PLPL3"/>
        <s v="SOMA3"/>
        <s v="A1MD34"/>
        <s v="RAPT4"/>
        <s v="ENGI11"/>
        <s v="EQTL3"/>
        <s v="GMCO34"/>
        <s v="UNIP6"/>
        <s v="RAIZ4"/>
        <s v="LEVE3"/>
        <s v="VIVT3"/>
        <s v="RIOT34"/>
        <s v="ROMI3"/>
        <s v="KEPL3"/>
        <s v="RECV3"/>
        <s v="IGTI11"/>
        <s v="SQIA3"/>
        <s v="ALPA4"/>
        <s v="SANB11"/>
        <s v="AMBP3"/>
        <s v="FESA4"/>
        <s v="GRND3"/>
        <s v="ITSA4"/>
        <s v="CSAN3"/>
        <s v="POSI3"/>
        <s v="CPLE6"/>
        <s v="CEAB3"/>
        <s v="RADL3"/>
        <s v="CXSE3"/>
        <s v="PETZ3"/>
        <s v="RANI3"/>
        <s v="SBFG3"/>
        <s v="MRVE3"/>
        <s v="CSNA3"/>
        <s v="TEND3"/>
        <s v="CMIG4"/>
        <s v="ARZZ3"/>
        <s v="LWSA3"/>
        <s v="NEOE3"/>
        <s v="CURY3"/>
        <s v="QUAL3"/>
        <s v="MYPK3"/>
        <s v="ABEV3"/>
        <s v="ENAT3"/>
        <s v="FHER3"/>
        <s v="CSMG3"/>
        <s v="ETER3"/>
        <s v="PORT3"/>
        <s v="VBBR3"/>
        <s v="DASA3"/>
        <s v="TGMA3"/>
        <s v="MLAS3"/>
        <s v="SEER3"/>
        <s v="COCA34"/>
        <s v="MRFG3"/>
        <s v="ESPA3"/>
        <s v="EVEN3"/>
        <s v="MDIA3"/>
        <s v="CAML3"/>
        <s v="EZTC3"/>
        <s v="NFLX34"/>
        <s v="DIRR3"/>
      </sharedItems>
    </cacheField>
    <cacheField name="Entrada" numFmtId="4">
      <sharedItems containsSemiMixedTypes="0" containsString="0" containsNumber="1" minValue="0.84" maxValue="349.02"/>
    </cacheField>
    <cacheField name="Redução" numFmtId="4">
      <sharedItems containsSemiMixedTypes="0" containsString="0" containsNumber="1" minValue="0.78" maxValue="365"/>
    </cacheField>
    <cacheField name="Alvo" numFmtId="4">
      <sharedItems containsSemiMixedTypes="0" containsString="0" containsNumber="1" minValue="0.72" maxValue="379"/>
    </cacheField>
    <cacheField name="Stop" numFmtId="4">
      <sharedItems containsSemiMixedTypes="0" containsString="0" containsNumber="1" minValue="0.88" maxValue="338.49"/>
    </cacheField>
    <cacheField name="Saída 1" numFmtId="4">
      <sharedItems containsSemiMixedTypes="0" containsString="0" containsNumber="1" minValue="0.88" maxValue="325.99"/>
    </cacheField>
    <cacheField name="%" numFmtId="10">
      <sharedItems containsSemiMixedTypes="0" containsString="0" containsNumber="1" minValue="-8.8401697312588401E-2" maxValue="0.23043478260869565"/>
    </cacheField>
    <cacheField name="Saída 2" numFmtId="4">
      <sharedItems containsSemiMixedTypes="0" containsString="0" containsNumber="1" minValue="0.82" maxValue="325.99"/>
    </cacheField>
    <cacheField name="%2" numFmtId="10">
      <sharedItems containsSemiMixedTypes="0" containsString="0" containsNumber="1" minValue="-8.8401697312588401E-2" maxValue="0.23043478260869565"/>
    </cacheField>
    <cacheField name="Retorno" numFmtId="10">
      <sharedItems containsSemiMixedTypes="0" containsString="0" containsNumber="1" minValue="-8.8401697312588401E-2" maxValue="0.23043478260869565"/>
    </cacheField>
    <cacheField name="Obs." numFmtId="0">
      <sharedItems/>
    </cacheField>
    <cacheField name="Analista" numFmtId="14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58">
  <r>
    <d v="2023-08-11T00:00:00"/>
    <s v="Swing Trade"/>
    <s v="Venda"/>
    <x v="0"/>
    <n v="47.49"/>
    <n v="42.16"/>
    <n v="42.16"/>
    <n v="46.11"/>
    <n v="46.1"/>
    <n v="2.9269319856812026E-2"/>
    <n v="46.1"/>
    <n v="2.9269319856812026E-2"/>
    <n v="2.9269319856812026E-2"/>
    <s v="Iniciada"/>
    <s v="Gilberto C."/>
  </r>
  <r>
    <d v="2023-08-09T00:00:00"/>
    <s v="Swing Trade"/>
    <s v="Compra"/>
    <x v="1"/>
    <n v="44.17"/>
    <n v="52.59"/>
    <n v="52.59"/>
    <n v="41.99"/>
    <n v="43.94"/>
    <n v="-5.2071541770433161E-3"/>
    <n v="43.94"/>
    <n v="-5.2071541770433161E-3"/>
    <n v="-5.2071541770433161E-3"/>
    <s v="Iniciada"/>
    <s v="Gilberto C."/>
  </r>
  <r>
    <d v="2023-08-08T00:00:00"/>
    <s v="Swing Trade"/>
    <s v="Compra"/>
    <x v="2"/>
    <n v="53.61"/>
    <n v="59.7"/>
    <n v="59.7"/>
    <n v="50.99"/>
    <n v="53.27"/>
    <n v="-6.3421003544114063E-3"/>
    <n v="53.27"/>
    <n v="-6.3421003544114063E-3"/>
    <n v="-6.3421003544114063E-3"/>
    <s v="Iniciada"/>
    <s v="Gilberto C."/>
  </r>
  <r>
    <d v="2023-08-08T00:00:00"/>
    <s v="Swing Trade"/>
    <s v="Compra"/>
    <x v="3"/>
    <n v="46.88"/>
    <n v="58.5"/>
    <n v="58.5"/>
    <n v="44.99"/>
    <n v="47.27"/>
    <n v="8.319112627986458E-3"/>
    <n v="47.27"/>
    <n v="8.319112627986458E-3"/>
    <n v="8.319112627986458E-3"/>
    <s v="Iniciada"/>
    <s v="Gilberto C."/>
  </r>
  <r>
    <d v="2023-08-07T00:00:00"/>
    <s v="Swing Trade"/>
    <s v="Venda"/>
    <x v="4"/>
    <n v="11.99"/>
    <n v="11.31"/>
    <n v="11.31"/>
    <n v="12.36"/>
    <n v="11.66"/>
    <n v="2.7522935779816571E-2"/>
    <n v="11.66"/>
    <n v="2.7522935779816571E-2"/>
    <n v="2.7522935779816571E-2"/>
    <s v="Iniciada"/>
    <s v="Gilberto C."/>
  </r>
  <r>
    <d v="2023-08-14T00:00:00"/>
    <s v="Swing Trade"/>
    <s v="Compra"/>
    <x v="5"/>
    <n v="4.16"/>
    <n v="4.79"/>
    <n v="4.79"/>
    <n v="3.99"/>
    <n v="4.0599999999999996"/>
    <n v="-2.4038461538461675E-2"/>
    <n v="4.0599999999999996"/>
    <n v="-2.4038461538461675E-2"/>
    <n v="-2.4038461538461675E-2"/>
    <s v="Iniciada"/>
    <s v="Gilberto C."/>
  </r>
  <r>
    <d v="2023-08-15T00:00:00"/>
    <s v="Swing Trade"/>
    <s v="Compra"/>
    <x v="6"/>
    <n v="22.87"/>
    <n v="25.39"/>
    <n v="25.39"/>
    <n v="21.99"/>
    <n v="22.6"/>
    <n v="-1.1805859204197633E-2"/>
    <n v="22.6"/>
    <n v="-1.1805859204197633E-2"/>
    <n v="-1.1805859204197633E-2"/>
    <s v="Iniciada"/>
    <s v="Gilberto C."/>
  </r>
  <r>
    <d v="2023-08-15T00:00:00"/>
    <s v="Swing Trade"/>
    <s v="Venda"/>
    <x v="7"/>
    <n v="24.74"/>
    <n v="20.51"/>
    <n v="20.51"/>
    <n v="25.91"/>
    <n v="24.4"/>
    <n v="1.3742926434923142E-2"/>
    <n v="24.4"/>
    <n v="1.3742926434923142E-2"/>
    <n v="1.3742926434923142E-2"/>
    <s v="Iniciada"/>
    <s v="Gilberto C."/>
  </r>
  <r>
    <d v="2023-08-16T00:00:00"/>
    <s v="Swing Trade"/>
    <s v="Compra"/>
    <x v="8"/>
    <n v="8.17"/>
    <n v="9.6"/>
    <n v="9.6"/>
    <n v="7.86"/>
    <n v="8.01"/>
    <n v="-1.9583843329253336E-2"/>
    <n v="8.01"/>
    <n v="-1.9583843329253336E-2"/>
    <n v="-1.9583843329253336E-2"/>
    <s v="Iniciada"/>
    <s v="Gilberto C."/>
  </r>
  <r>
    <d v="2023-08-16T00:00:00"/>
    <s v="Swing Trade"/>
    <s v="Compra"/>
    <x v="9"/>
    <n v="7.51"/>
    <n v="8.99"/>
    <n v="8.99"/>
    <n v="7.18"/>
    <n v="7.57"/>
    <n v="7.9893475366179523E-3"/>
    <n v="7.57"/>
    <n v="7.9893475366179523E-3"/>
    <n v="7.9893475366179523E-3"/>
    <s v="Iniciada"/>
    <s v="Gilberto C."/>
  </r>
  <r>
    <d v="2023-08-16T00:00:00"/>
    <s v="Swing Trade"/>
    <s v="Venda"/>
    <x v="10"/>
    <n v="35.229999999999997"/>
    <n v="31.51"/>
    <n v="31.51"/>
    <n v="36.36"/>
    <n v="35.29"/>
    <n v="-1.7030939540165768E-3"/>
    <n v="35.29"/>
    <n v="-1.7030939540165768E-3"/>
    <n v="-1.7030939540165768E-3"/>
    <s v="Iniciada"/>
    <s v="Gilberto C."/>
  </r>
  <r>
    <d v="2023-08-11T00:00:00"/>
    <s v="Swing Trade"/>
    <s v="Compra"/>
    <x v="11"/>
    <n v="17.329999999999998"/>
    <n v="20"/>
    <n v="20"/>
    <n v="17.86"/>
    <n v="17.86"/>
    <n v="3.0582804385458795E-2"/>
    <n v="17.86"/>
    <n v="3.0582804385458795E-2"/>
    <n v="3.0582804385458795E-2"/>
    <s v="Finalizada"/>
    <s v="Gilberto C."/>
  </r>
  <r>
    <d v="2023-08-14T00:00:00"/>
    <s v="Swing Trade"/>
    <s v="Venda"/>
    <x v="12"/>
    <n v="66.34"/>
    <n v="61.01"/>
    <n v="61.01"/>
    <n v="64.83"/>
    <n v="64.83"/>
    <n v="2.2761531504371546E-2"/>
    <n v="64.83"/>
    <n v="2.2761531504371546E-2"/>
    <n v="2.2761531504371546E-2"/>
    <s v="Finalizada"/>
    <s v="Gilberto C."/>
  </r>
  <r>
    <d v="2023-08-15T00:00:00"/>
    <s v="Swing Trade"/>
    <s v="Venda"/>
    <x v="13"/>
    <n v="8.89"/>
    <n v="7.01"/>
    <n v="7.01"/>
    <n v="8.6199999999999992"/>
    <n v="8.6199999999999992"/>
    <n v="3.0371203599550256E-2"/>
    <n v="8.6199999999999992"/>
    <n v="3.0371203599550256E-2"/>
    <n v="3.0371203599550256E-2"/>
    <s v="Finalizada"/>
    <s v="Gilberto C."/>
  </r>
  <r>
    <d v="2023-08-10T00:00:00"/>
    <s v="Swing Trade"/>
    <s v="Compra"/>
    <x v="14"/>
    <n v="1.86"/>
    <n v="2.14"/>
    <n v="2.14"/>
    <n v="1.77"/>
    <n v="1.77"/>
    <n v="-4.8387096774193616E-2"/>
    <n v="1.77"/>
    <n v="-4.8387096774193616E-2"/>
    <n v="-4.8387096774193616E-2"/>
    <s v="Finalizada"/>
    <s v="Gilberto C."/>
  </r>
  <r>
    <d v="2023-08-04T00:00:00"/>
    <s v="Swing Trade"/>
    <s v="Compra"/>
    <x v="15"/>
    <n v="23.24"/>
    <n v="25.85"/>
    <n v="25.85"/>
    <n v="22.49"/>
    <n v="22.49"/>
    <n v="-3.2271944922547369E-2"/>
    <n v="22.49"/>
    <n v="-3.2271944922547369E-2"/>
    <n v="-3.2271944922547369E-2"/>
    <s v="Finalizada"/>
    <s v="Gilberto C."/>
  </r>
  <r>
    <d v="2023-08-01T00:00:00"/>
    <s v="Swing Trade"/>
    <s v="Compra"/>
    <x v="12"/>
    <n v="67.31"/>
    <n v="75.650000000000006"/>
    <n v="75.650000000000006"/>
    <n v="64.72"/>
    <n v="64.72"/>
    <n v="-3.8478680730946402E-2"/>
    <n v="64.72"/>
    <n v="-3.8478680730946402E-2"/>
    <n v="-3.8478680730946402E-2"/>
    <s v="Finalizada"/>
    <s v="Gilberto C."/>
  </r>
  <r>
    <d v="2023-08-10T00:00:00"/>
    <s v="Swing Trade"/>
    <s v="Compra"/>
    <x v="16"/>
    <n v="33.81"/>
    <n v="44.15"/>
    <n v="44.15"/>
    <n v="34.29"/>
    <n v="34.29"/>
    <n v="1.419698314108242E-2"/>
    <n v="34.29"/>
    <n v="1.419698314108242E-2"/>
    <n v="1.419698314108242E-2"/>
    <s v="Finalizada"/>
    <s v="Gilberto C."/>
  </r>
  <r>
    <d v="2023-08-04T00:00:00"/>
    <s v="Swing Trade"/>
    <s v="Compra"/>
    <x v="17"/>
    <n v="23.35"/>
    <n v="26.29"/>
    <n v="26.29"/>
    <n v="23.79"/>
    <n v="23.5"/>
    <n v="6.4239828693790635E-3"/>
    <n v="23.5"/>
    <n v="6.4239828693790635E-3"/>
    <n v="6.4239828693790635E-3"/>
    <s v="Finalizada"/>
    <s v="Gilberto C."/>
  </r>
  <r>
    <d v="2023-08-04T00:00:00"/>
    <s v="Swing Trade"/>
    <s v="Venda"/>
    <x v="18"/>
    <n v="20.62"/>
    <n v="19.62"/>
    <n v="19.62"/>
    <n v="21.11"/>
    <n v="21.11"/>
    <n v="-2.3763336566440252E-2"/>
    <n v="21.11"/>
    <n v="-2.3763336566440252E-2"/>
    <n v="-2.3763336566440252E-2"/>
    <s v="Finalizada"/>
    <s v="Gilberto C."/>
  </r>
  <r>
    <d v="2023-08-02T00:00:00"/>
    <s v="Swing Trade"/>
    <s v="Compra"/>
    <x v="19"/>
    <n v="9.61"/>
    <n v="12.15"/>
    <n v="12.15"/>
    <n v="9.99"/>
    <n v="9.99"/>
    <n v="3.9542143600416413E-2"/>
    <n v="9.99"/>
    <n v="3.9542143600416413E-2"/>
    <n v="3.9542143600416413E-2"/>
    <s v="Finalizada"/>
    <s v="Gilberto C."/>
  </r>
  <r>
    <d v="2023-08-02T00:00:00"/>
    <s v="Swing Trade"/>
    <s v="Compra"/>
    <x v="17"/>
    <n v="22.9"/>
    <n v="26.3"/>
    <n v="26.3"/>
    <n v="23.79"/>
    <n v="23.5"/>
    <n v="2.6200873362445476E-2"/>
    <n v="23.5"/>
    <n v="2.6200873362445476E-2"/>
    <n v="2.6200873362445476E-2"/>
    <s v="Finalizada"/>
    <s v="Gilberto C."/>
  </r>
  <r>
    <d v="2023-08-09T00:00:00"/>
    <s v="Swing Trade"/>
    <s v="Venda"/>
    <x v="20"/>
    <n v="49.69"/>
    <n v="46.71"/>
    <n v="46.71"/>
    <n v="49.26"/>
    <n v="49.49"/>
    <n v="4.0249547192593438E-3"/>
    <n v="49.49"/>
    <n v="4.0249547192593438E-3"/>
    <n v="4.0249547192593438E-3"/>
    <s v="Finalizada"/>
    <s v="Gilberto C."/>
  </r>
  <r>
    <d v="2023-08-08T00:00:00"/>
    <s v="Swing Trade"/>
    <s v="Venda"/>
    <x v="21"/>
    <n v="13.99"/>
    <n v="12.05"/>
    <n v="12.05"/>
    <n v="13.76"/>
    <n v="13.89"/>
    <n v="7.1479628305932685E-3"/>
    <n v="13.89"/>
    <n v="7.1479628305932685E-3"/>
    <n v="7.1479628305932685E-3"/>
    <s v="Finalizada"/>
    <s v="Gilberto C."/>
  </r>
  <r>
    <d v="2023-08-07T00:00:00"/>
    <s v="Swing Trade"/>
    <s v="Venda"/>
    <x v="22"/>
    <n v="14.6"/>
    <n v="12.81"/>
    <n v="12.81"/>
    <n v="14.31"/>
    <n v="14.31"/>
    <n v="1.9863013698630083E-2"/>
    <n v="14.31"/>
    <n v="1.9863013698630083E-2"/>
    <n v="1.9863013698630083E-2"/>
    <s v="Finalizada"/>
    <s v="Gilberto C."/>
  </r>
  <r>
    <d v="2023-08-03T00:00:00"/>
    <s v="Swing Trade"/>
    <s v="Compra"/>
    <x v="23"/>
    <n v="40.25"/>
    <n v="44"/>
    <n v="44"/>
    <n v="40.49"/>
    <n v="40.49"/>
    <n v="5.962732919254643E-3"/>
    <n v="40.49"/>
    <n v="5.962732919254643E-3"/>
    <n v="5.962732919254643E-3"/>
    <s v="Finalizada"/>
    <s v="Gilberto C."/>
  </r>
  <r>
    <d v="2023-08-09T00:00:00"/>
    <s v="Swing Trade"/>
    <s v="Compra"/>
    <x v="24"/>
    <n v="17.510000000000002"/>
    <n v="21.99"/>
    <n v="21.99"/>
    <n v="16.59"/>
    <n v="16.59"/>
    <n v="-5.2541404911479295E-2"/>
    <n v="16.59"/>
    <n v="-5.2541404911479295E-2"/>
    <n v="-5.2541404911479295E-2"/>
    <s v="Finalizada"/>
    <s v="Gilberto C."/>
  </r>
  <r>
    <d v="2023-08-07T00:00:00"/>
    <s v="Swing Trade"/>
    <s v="Compra"/>
    <x v="25"/>
    <n v="35.01"/>
    <n v="41.89"/>
    <n v="41.89"/>
    <n v="33.49"/>
    <n v="33.49"/>
    <n v="-4.3416166809482903E-2"/>
    <n v="33.49"/>
    <n v="-4.3416166809482903E-2"/>
    <n v="-4.3416166809482903E-2"/>
    <s v="Finalizada"/>
    <s v="Gilberto C."/>
  </r>
  <r>
    <d v="2023-08-07T00:00:00"/>
    <s v="Swing Trade"/>
    <s v="Venda"/>
    <x v="26"/>
    <n v="12.11"/>
    <n v="10.31"/>
    <n v="10.31"/>
    <n v="12.53"/>
    <n v="12.53"/>
    <n v="-3.4682080924855585E-2"/>
    <n v="12.53"/>
    <n v="-3.4682080924855585E-2"/>
    <n v="-3.4682080924855585E-2"/>
    <s v="Finalizada"/>
    <s v="Gilberto C."/>
  </r>
  <r>
    <d v="2023-08-03T00:00:00"/>
    <s v="Swing Trade"/>
    <s v="Compra"/>
    <x v="8"/>
    <n v="9.61"/>
    <n v="13.29"/>
    <n v="13.29"/>
    <n v="9.09"/>
    <n v="9.09"/>
    <n v="-5.4110301768990565E-2"/>
    <n v="9.09"/>
    <n v="-5.4110301768990565E-2"/>
    <n v="-5.4110301768990565E-2"/>
    <s v="Finalizada"/>
    <s v="Gilberto C."/>
  </r>
  <r>
    <d v="2023-08-02T00:00:00"/>
    <s v="Swing Trade"/>
    <s v="Compra"/>
    <x v="27"/>
    <n v="36.24"/>
    <n v="39.9"/>
    <n v="39.9"/>
    <n v="34.99"/>
    <n v="34.99"/>
    <n v="-3.4492273730684309E-2"/>
    <n v="34.99"/>
    <n v="-3.4492273730684309E-2"/>
    <n v="-3.4492273730684309E-2"/>
    <s v="Finalizada"/>
    <s v="Gilberto C."/>
  </r>
  <r>
    <d v="2023-08-01T00:00:00"/>
    <s v="Swing Trade"/>
    <s v="Venda"/>
    <x v="28"/>
    <n v="3.92"/>
    <n v="3.41"/>
    <n v="3.41"/>
    <n v="4.08"/>
    <n v="4.08"/>
    <n v="-4.081632653061229E-2"/>
    <n v="4.08"/>
    <n v="-4.081632653061229E-2"/>
    <n v="-4.081632653061229E-2"/>
    <s v="Finalizada"/>
    <s v="Gilberto C."/>
  </r>
  <r>
    <d v="2023-07-25T00:00:00"/>
    <s v="Swing Trade"/>
    <s v="Compra"/>
    <x v="29"/>
    <n v="25.46"/>
    <n v="28.99"/>
    <n v="28.99"/>
    <n v="23.99"/>
    <n v="23.99"/>
    <n v="-5.7737627651217704E-2"/>
    <n v="23.99"/>
    <n v="-5.7737627651217704E-2"/>
    <n v="-5.7737627651217704E-2"/>
    <s v="Finalizada"/>
    <s v="Gilberto C."/>
  </r>
  <r>
    <d v="2023-08-02T00:00:00"/>
    <s v="Swing Trade"/>
    <s v="Venda"/>
    <x v="30"/>
    <n v="18.59"/>
    <n v="16.71"/>
    <n v="16.71"/>
    <n v="19.510000000000002"/>
    <n v="19.510000000000002"/>
    <n v="-4.9488972565895795E-2"/>
    <n v="19.510000000000002"/>
    <n v="-4.9488972565895795E-2"/>
    <n v="-4.9488972565895795E-2"/>
    <s v="Finalizada"/>
    <s v="Gilberto C."/>
  </r>
  <r>
    <d v="2023-07-28T00:00:00"/>
    <s v="Swing Trade"/>
    <s v="Venda"/>
    <x v="31"/>
    <n v="33.409999999999997"/>
    <n v="28.61"/>
    <n v="28.61"/>
    <n v="33.31"/>
    <n v="33.31"/>
    <n v="2.993115833582638E-3"/>
    <n v="33.31"/>
    <n v="2.993115833582638E-3"/>
    <n v="2.993115833582638E-3"/>
    <s v="Finalizada"/>
    <s v="Gilberto C."/>
  </r>
  <r>
    <d v="2023-07-28T00:00:00"/>
    <s v="Swing Trade"/>
    <s v="Compra"/>
    <x v="32"/>
    <n v="9.56"/>
    <n v="11.29"/>
    <n v="11.29"/>
    <n v="10.11"/>
    <n v="10.11"/>
    <n v="5.7531380753137906E-2"/>
    <n v="10.11"/>
    <n v="5.7531380753137906E-2"/>
    <n v="5.7531380753137906E-2"/>
    <s v="Finalizada"/>
    <s v="Gilberto C."/>
  </r>
  <r>
    <d v="2023-07-27T00:00:00"/>
    <s v="Swing Trade"/>
    <s v="Compra"/>
    <x v="33"/>
    <n v="18.260000000000002"/>
    <n v="21.49"/>
    <n v="21.49"/>
    <n v="18.88"/>
    <n v="18.88"/>
    <n v="3.3953997809419434E-2"/>
    <n v="18.88"/>
    <n v="3.3953997809419434E-2"/>
    <n v="3.3953997809419434E-2"/>
    <s v="Finalizada"/>
    <s v="Gilberto C."/>
  </r>
  <r>
    <d v="2023-07-26T00:00:00"/>
    <s v="Swing Trade"/>
    <s v="Compra"/>
    <x v="34"/>
    <n v="18.3"/>
    <n v="23.5"/>
    <n v="23.5"/>
    <n v="18.54"/>
    <n v="18.54"/>
    <n v="1.3114754098360493E-2"/>
    <n v="18.54"/>
    <n v="1.3114754098360493E-2"/>
    <n v="1.3114754098360493E-2"/>
    <s v="Finalizada"/>
    <s v="Gilberto C."/>
  </r>
  <r>
    <d v="2023-07-26T00:00:00"/>
    <s v="Swing Trade"/>
    <s v="Compra"/>
    <x v="35"/>
    <n v="4.5999999999999996"/>
    <n v="5.9"/>
    <n v="5.9"/>
    <n v="4.78"/>
    <n v="4.78"/>
    <n v="3.9130434782608914E-2"/>
    <n v="4.78"/>
    <n v="3.9130434782608914E-2"/>
    <n v="3.9130434782608914E-2"/>
    <s v="Finalizada"/>
    <s v="Gilberto C."/>
  </r>
  <r>
    <d v="2023-07-31T00:00:00"/>
    <s v="Swing Trade"/>
    <s v="Compra"/>
    <x v="36"/>
    <n v="48.1"/>
    <n v="56.3"/>
    <n v="56.3"/>
    <n v="48.49"/>
    <n v="48.49"/>
    <n v="8.1081081081080253E-3"/>
    <n v="48.49"/>
    <n v="8.1081081081080253E-3"/>
    <n v="8.1081081081080253E-3"/>
    <s v="Finalizada"/>
    <s v="Gilberto C."/>
  </r>
  <r>
    <d v="2023-07-26T00:00:00"/>
    <s v="Swing Trade"/>
    <s v="Venda"/>
    <x v="37"/>
    <n v="4.8099999999999996"/>
    <n v="4.01"/>
    <n v="4.01"/>
    <n v="4.66"/>
    <n v="4.66"/>
    <n v="3.1185031185031131E-2"/>
    <n v="4.66"/>
    <n v="3.1185031185031131E-2"/>
    <n v="3.1185031185031131E-2"/>
    <s v="Finalizada"/>
    <s v="Gilberto C."/>
  </r>
  <r>
    <d v="2023-07-26T00:00:00"/>
    <s v="Swing Trade"/>
    <s v="Compra"/>
    <x v="38"/>
    <n v="14.2"/>
    <n v="17.25"/>
    <n v="17.25"/>
    <n v="14.29"/>
    <n v="14.29"/>
    <n v="6.338028169013965E-3"/>
    <n v="14.29"/>
    <n v="6.338028169013965E-3"/>
    <n v="6.338028169013965E-3"/>
    <s v="Finalizada"/>
    <s v="Gilberto C."/>
  </r>
  <r>
    <d v="2023-07-25T00:00:00"/>
    <s v="Swing Trade"/>
    <s v="Venda"/>
    <x v="39"/>
    <n v="21.49"/>
    <n v="19.010000000000002"/>
    <n v="19.010000000000002"/>
    <n v="20.61"/>
    <n v="20.61"/>
    <n v="4.0949278734294992E-2"/>
    <n v="20.61"/>
    <n v="4.0949278734294992E-2"/>
    <n v="4.0949278734294992E-2"/>
    <s v="Finalizada"/>
    <s v="Gilberto C."/>
  </r>
  <r>
    <d v="2023-07-27T00:00:00"/>
    <s v="Swing Trade"/>
    <s v="Venda"/>
    <x v="40"/>
    <n v="26.49"/>
    <n v="23.51"/>
    <n v="23.51"/>
    <n v="27.01"/>
    <n v="27.01"/>
    <n v="-1.9630049075122891E-2"/>
    <n v="27.01"/>
    <n v="-1.9630049075122891E-2"/>
    <n v="-1.9630049075122891E-2"/>
    <s v="Finalizada"/>
    <s v="Gilberto C."/>
  </r>
  <r>
    <d v="2023-07-24T00:00:00"/>
    <s v="Swing Trade"/>
    <s v="Compra"/>
    <x v="41"/>
    <n v="3.14"/>
    <n v="4"/>
    <n v="4"/>
    <n v="2.98"/>
    <n v="2.98"/>
    <n v="-5.0955414012738842E-2"/>
    <n v="2.98"/>
    <n v="-5.0955414012738842E-2"/>
    <n v="-5.0955414012738842E-2"/>
    <s v="Finalizada"/>
    <s v="Gilberto C."/>
  </r>
  <r>
    <d v="2023-07-24T00:00:00"/>
    <s v="Swing Trade"/>
    <s v="Compra"/>
    <x v="42"/>
    <n v="29.8"/>
    <n v="36"/>
    <n v="36"/>
    <n v="30.89"/>
    <n v="30.89"/>
    <n v="3.6577181208053755E-2"/>
    <n v="30.89"/>
    <n v="3.6577181208053755E-2"/>
    <n v="3.6577181208053755E-2"/>
    <s v="Finalizada"/>
    <s v="Gilberto C."/>
  </r>
  <r>
    <d v="2023-07-24T00:00:00"/>
    <s v="Swing Trade"/>
    <s v="Compra"/>
    <x v="43"/>
    <n v="69.3"/>
    <n v="76.5"/>
    <n v="76.5"/>
    <n v="71.989999999999995"/>
    <n v="71.989999999999995"/>
    <n v="3.8816738816738861E-2"/>
    <n v="71.989999999999995"/>
    <n v="3.8816738816738861E-2"/>
    <n v="3.8816738816738861E-2"/>
    <s v="Finalizada"/>
    <s v="Gilberto C."/>
  </r>
  <r>
    <d v="2023-07-24T00:00:00"/>
    <s v="Swing Trade"/>
    <s v="Venda"/>
    <x v="44"/>
    <n v="13.05"/>
    <n v="11.61"/>
    <n v="11.61"/>
    <n v="12.81"/>
    <n v="12.81"/>
    <n v="1.8390804597701149E-2"/>
    <n v="12.81"/>
    <n v="1.8390804597701149E-2"/>
    <n v="1.8390804597701149E-2"/>
    <s v="Finalizada"/>
    <s v="Gilberto C."/>
  </r>
  <r>
    <d v="2023-07-07T00:00:00"/>
    <s v="Swing Trade"/>
    <s v="Compra"/>
    <x v="45"/>
    <n v="25.81"/>
    <n v="30.99"/>
    <n v="30.99"/>
    <n v="24.79"/>
    <n v="27.99"/>
    <n v="8.4463386284385988E-2"/>
    <n v="27.99"/>
    <n v="8.4463386284385988E-2"/>
    <n v="8.4463386284385988E-2"/>
    <s v="Finalizada"/>
    <s v="Gilberto C."/>
  </r>
  <r>
    <d v="2023-07-06T00:00:00"/>
    <s v="Swing Trade"/>
    <s v="Venda"/>
    <x v="4"/>
    <n v="11.83"/>
    <n v="11.26"/>
    <n v="11.26"/>
    <n v="12.12"/>
    <n v="12.12"/>
    <n v="-2.4513947590870666E-2"/>
    <n v="12.12"/>
    <n v="-2.4513947590870666E-2"/>
    <n v="-2.4513947590870666E-2"/>
    <s v="Finalizada"/>
    <s v="Gilberto C."/>
  </r>
  <r>
    <d v="2023-07-06T00:00:00"/>
    <s v="Swing Trade"/>
    <s v="Venda"/>
    <x v="46"/>
    <n v="113.68"/>
    <n v="105.01"/>
    <n v="105.01"/>
    <n v="116.12"/>
    <n v="116.12"/>
    <n v="-2.1463757916959869E-2"/>
    <n v="116.12"/>
    <n v="-2.1463757916959869E-2"/>
    <n v="-2.1463757916959869E-2"/>
    <s v="Finalizada"/>
    <s v="Gilberto C."/>
  </r>
  <r>
    <d v="2023-07-07T00:00:00"/>
    <s v="Swing Trade"/>
    <s v="Compra"/>
    <x v="3"/>
    <n v="50.01"/>
    <n v="58.24"/>
    <n v="58.24"/>
    <n v="48.49"/>
    <n v="48.49"/>
    <n v="-3.0393921215756792E-2"/>
    <n v="48.49"/>
    <n v="-3.0393921215756792E-2"/>
    <n v="-3.0393921215756792E-2"/>
    <s v="Finalizada"/>
    <s v="Gilberto C."/>
  </r>
  <r>
    <d v="2023-08-02T00:00:00"/>
    <s v="Swing Trade"/>
    <s v="Compra"/>
    <x v="34"/>
    <n v="18.5"/>
    <n v="23.5"/>
    <n v="23.5"/>
    <n v="17.489999999999998"/>
    <n v="17.489999999999998"/>
    <n v="-5.4594594594594703E-2"/>
    <n v="17.489999999999998"/>
    <n v="-5.4594594594594703E-2"/>
    <n v="-5.4594594594594703E-2"/>
    <s v="Finalizada"/>
    <s v="Gilberto C."/>
  </r>
  <r>
    <d v="2023-07-04T00:00:00"/>
    <s v="Swing Trade"/>
    <s v="Venda"/>
    <x v="24"/>
    <n v="21.13"/>
    <n v="16.809999999999999"/>
    <n v="16.809999999999999"/>
    <n v="19.21"/>
    <n v="19.21"/>
    <n v="9.0866067203028811E-2"/>
    <n v="19.21"/>
    <n v="9.0866067203028811E-2"/>
    <n v="9.0866067203028811E-2"/>
    <s v="Finalizada"/>
    <s v="Gilberto C."/>
  </r>
  <r>
    <d v="2023-07-03T00:00:00"/>
    <s v="Swing Trade"/>
    <s v="Venda"/>
    <x v="47"/>
    <n v="5.17"/>
    <n v="4.41"/>
    <n v="4.41"/>
    <n v="4.93"/>
    <n v="4.93"/>
    <n v="4.6421663442940075E-2"/>
    <n v="4.93"/>
    <n v="4.6421663442940075E-2"/>
    <n v="4.6421663442940075E-2"/>
    <s v="Finalizada"/>
    <s v="Gilberto C."/>
  </r>
  <r>
    <d v="2023-07-05T00:00:00"/>
    <s v="Swing Trade"/>
    <s v="Compra"/>
    <x v="48"/>
    <n v="2.93"/>
    <n v="3.44"/>
    <n v="3.44"/>
    <n v="2.89"/>
    <n v="2.89"/>
    <n v="-1.3651877133105783E-2"/>
    <n v="2.89"/>
    <n v="-1.3651877133105783E-2"/>
    <n v="-1.3651877133105783E-2"/>
    <s v="Finalizada"/>
    <s v="Gilberto C."/>
  </r>
  <r>
    <d v="2023-07-05T00:00:00"/>
    <s v="Swing Trade"/>
    <s v="Venda"/>
    <x v="49"/>
    <n v="11.58"/>
    <n v="10.31"/>
    <n v="10.31"/>
    <n v="11.66"/>
    <n v="11.66"/>
    <n v="-6.9084628670121884E-3"/>
    <n v="11.66"/>
    <n v="-6.9084628670121884E-3"/>
    <n v="-6.9084628670121884E-3"/>
    <s v="Finalizada"/>
    <s v="Gilberto C."/>
  </r>
  <r>
    <d v="2023-07-04T00:00:00"/>
    <s v="Swing Trade"/>
    <s v="Venda"/>
    <x v="32"/>
    <n v="10.39"/>
    <n v="9.31"/>
    <n v="9.31"/>
    <n v="10.51"/>
    <n v="10.51"/>
    <n v="-1.1549566891241536E-2"/>
    <n v="10.51"/>
    <n v="-1.1549566891241536E-2"/>
    <n v="-1.1549566891241536E-2"/>
    <s v="Finalizada"/>
    <s v="Gilberto C."/>
  </r>
  <r>
    <d v="2023-07-04T00:00:00"/>
    <s v="Swing Trade"/>
    <s v="Compra"/>
    <x v="42"/>
    <n v="30.19"/>
    <n v="34.89"/>
    <n v="34.89"/>
    <n v="29.99"/>
    <n v="29.99"/>
    <n v="-6.6247101689301813E-3"/>
    <n v="29.99"/>
    <n v="-6.6247101689301813E-3"/>
    <n v="-6.6247101689301813E-3"/>
    <s v="Finalizada"/>
    <s v="Gilberto C."/>
  </r>
  <r>
    <d v="2023-07-03T00:00:00"/>
    <s v="Swing Trade"/>
    <s v="Venda"/>
    <x v="30"/>
    <n v="19.84"/>
    <n v="16.010000000000002"/>
    <n v="16.010000000000002"/>
    <n v="20.51"/>
    <n v="20.51"/>
    <n v="-3.3770161290322731E-2"/>
    <n v="20.51"/>
    <n v="-3.3770161290322731E-2"/>
    <n v="-3.3770161290322731E-2"/>
    <s v="Finalizada"/>
    <s v="Gilberto C."/>
  </r>
  <r>
    <d v="2023-07-03T00:00:00"/>
    <s v="Swing Trade"/>
    <s v="Compra"/>
    <x v="23"/>
    <n v="37.61"/>
    <n v="41.99"/>
    <n v="41.99"/>
    <n v="37.49"/>
    <n v="37.49"/>
    <n v="-3.19064078702469E-3"/>
    <n v="37.49"/>
    <n v="-3.19064078702469E-3"/>
    <n v="-3.19064078702469E-3"/>
    <s v="Finalizada"/>
    <s v="Gilberto C."/>
  </r>
  <r>
    <d v="2023-06-30T00:00:00"/>
    <s v="Swing Trade"/>
    <s v="Compra"/>
    <x v="50"/>
    <n v="3.46"/>
    <n v="4.1399999999999997"/>
    <n v="4.1399999999999997"/>
    <n v="3.33"/>
    <n v="3.37"/>
    <n v="-2.6011560693641522E-2"/>
    <n v="3.37"/>
    <n v="-2.6011560693641522E-2"/>
    <n v="-2.6011560693641522E-2"/>
    <s v="Finalizada"/>
    <s v="Gilberto C."/>
  </r>
  <r>
    <d v="2023-06-30T00:00:00"/>
    <s v="Swing Trade"/>
    <s v="Compra"/>
    <x v="51"/>
    <n v="16.600000000000001"/>
    <n v="19.690000000000001"/>
    <n v="19.690000000000001"/>
    <n v="16.489999999999998"/>
    <n v="16.489999999999998"/>
    <n v="-6.6265060240965346E-3"/>
    <n v="16.489999999999998"/>
    <n v="-6.6265060240965346E-3"/>
    <n v="-6.6265060240965346E-3"/>
    <s v="Finalizada"/>
    <s v="Gilberto C."/>
  </r>
  <r>
    <d v="2023-06-30T00:00:00"/>
    <s v="Swing Trade"/>
    <s v="Compra"/>
    <x v="52"/>
    <n v="28.51"/>
    <n v="31.99"/>
    <n v="31.99"/>
    <n v="28.99"/>
    <n v="28.83"/>
    <n v="1.1224131883549537E-2"/>
    <n v="28.83"/>
    <n v="1.1224131883549537E-2"/>
    <n v="1.1224131883549537E-2"/>
    <s v="Finalizada"/>
    <s v="Gilberto C."/>
  </r>
  <r>
    <d v="2023-06-30T00:00:00"/>
    <s v="Swing Trade"/>
    <s v="Compra"/>
    <x v="53"/>
    <n v="13.39"/>
    <n v="16.489999999999998"/>
    <n v="16.489999999999998"/>
    <n v="13.49"/>
    <n v="13.65"/>
    <n v="1.9417475728155331E-2"/>
    <n v="13.65"/>
    <n v="1.9417475728155331E-2"/>
    <n v="1.9417475728155331E-2"/>
    <s v="Finalizada"/>
    <s v="Gilberto C."/>
  </r>
  <r>
    <d v="2023-06-28T00:00:00"/>
    <s v="Swing Trade"/>
    <s v="Compra"/>
    <x v="54"/>
    <n v="42.01"/>
    <n v="51.99"/>
    <n v="51.99"/>
    <n v="42.84"/>
    <n v="42.69"/>
    <n v="1.6186622232801762E-2"/>
    <n v="42.69"/>
    <n v="1.6186622232801762E-2"/>
    <n v="1.6186622232801762E-2"/>
    <s v="Finalizada"/>
    <s v="Gilberto C."/>
  </r>
  <r>
    <d v="2023-06-21T00:00:00"/>
    <s v="Swing Trade"/>
    <s v="Compra"/>
    <x v="55"/>
    <n v="7.3"/>
    <n v="8"/>
    <n v="8"/>
    <n v="7.37"/>
    <n v="7.37"/>
    <n v="9.5890410958905381E-3"/>
    <n v="7.37"/>
    <n v="9.5890410958905381E-3"/>
    <n v="9.5890410958905381E-3"/>
    <s v="Finalizada"/>
    <s v="Gilberto C."/>
  </r>
  <r>
    <d v="2023-07-03T00:00:00"/>
    <s v="Swing Trade"/>
    <s v="Venda"/>
    <x v="56"/>
    <n v="43.39"/>
    <n v="40.01"/>
    <n v="40.01"/>
    <n v="43.21"/>
    <n v="43.21"/>
    <n v="4.1484212952292987E-3"/>
    <n v="43.21"/>
    <n v="4.1484212952292987E-3"/>
    <n v="4.1484212952292987E-3"/>
    <s v="Finalizada"/>
    <s v="Gilberto C."/>
  </r>
  <r>
    <d v="2023-06-29T00:00:00"/>
    <s v="Swing Trade"/>
    <s v="Compra"/>
    <x v="45"/>
    <n v="25"/>
    <n v="30.99"/>
    <n v="30.99"/>
    <n v="25.72"/>
    <n v="25.72"/>
    <n v="2.8799999999999937E-2"/>
    <n v="25.72"/>
    <n v="2.8799999999999937E-2"/>
    <n v="2.8799999999999937E-2"/>
    <s v="Finalizada"/>
    <s v="Gilberto C."/>
  </r>
  <r>
    <d v="2023-06-21T00:00:00"/>
    <s v="Swing Trade"/>
    <s v="Compra"/>
    <x v="57"/>
    <n v="30.35"/>
    <n v="33"/>
    <n v="33.6"/>
    <n v="31.49"/>
    <n v="31.49"/>
    <n v="3.756177924217452E-2"/>
    <n v="31.49"/>
    <n v="3.756177924217452E-2"/>
    <n v="3.756177924217452E-2"/>
    <s v="Finalizada"/>
    <s v="Gilberto C."/>
  </r>
  <r>
    <d v="2023-06-21T00:00:00"/>
    <s v="Swing Trade"/>
    <s v="Compra"/>
    <x v="10"/>
    <n v="32"/>
    <n v="35.770000000000003"/>
    <n v="35.770000000000003"/>
    <n v="34.22"/>
    <n v="34.22"/>
    <n v="6.9374999999999964E-2"/>
    <n v="34.22"/>
    <n v="6.9374999999999964E-2"/>
    <n v="6.9374999999999964E-2"/>
    <s v="Finalizada"/>
    <s v="Gilberto C."/>
  </r>
  <r>
    <d v="2023-06-29T00:00:00"/>
    <s v="Swing Trade"/>
    <s v="Venda"/>
    <x v="44"/>
    <n v="12.49"/>
    <n v="11.51"/>
    <n v="11.51"/>
    <n v="13.01"/>
    <n v="13.01"/>
    <n v="-4.1633306645316281E-2"/>
    <n v="13.01"/>
    <n v="-4.1633306645316281E-2"/>
    <n v="-4.1633306645316281E-2"/>
    <s v="Finalizada"/>
    <s v="Gilberto C."/>
  </r>
  <r>
    <d v="2023-06-29T00:00:00"/>
    <s v="Swing Trade"/>
    <s v="Compra"/>
    <x v="58"/>
    <n v="55.26"/>
    <n v="60.99"/>
    <n v="60.99"/>
    <n v="56.69"/>
    <n v="56.69"/>
    <n v="2.5877669200144782E-2"/>
    <n v="56.69"/>
    <n v="2.5877669200144782E-2"/>
    <n v="2.5877669200144782E-2"/>
    <s v="Finalizada"/>
    <s v="Gilberto C."/>
  </r>
  <r>
    <d v="2023-06-29T00:00:00"/>
    <s v="Swing Trade"/>
    <s v="Compra"/>
    <x v="59"/>
    <n v="9.5299999999999994"/>
    <n v="11.55"/>
    <n v="11.55"/>
    <n v="9.89"/>
    <n v="9.89"/>
    <n v="3.7775445960126053E-2"/>
    <n v="9.89"/>
    <n v="3.7775445960126053E-2"/>
    <n v="3.7775445960126053E-2"/>
    <s v="Finalizada"/>
    <s v="Gilberto C."/>
  </r>
  <r>
    <d v="2023-06-28T00:00:00"/>
    <s v="Swing Trade"/>
    <s v="Compra"/>
    <x v="34"/>
    <n v="17.46"/>
    <n v="20"/>
    <n v="20"/>
    <n v="18.489999999999998"/>
    <n v="18.489999999999998"/>
    <n v="5.8991981672393834E-2"/>
    <n v="18.489999999999998"/>
    <n v="5.8991981672393834E-2"/>
    <n v="5.8991981672393834E-2"/>
    <s v="Finalizada"/>
    <s v="Gilberto C."/>
  </r>
  <r>
    <d v="2023-06-29T00:00:00"/>
    <s v="Swing Trade"/>
    <s v="Compra"/>
    <x v="60"/>
    <n v="17.87"/>
    <n v="23.49"/>
    <n v="23.49"/>
    <n v="19.489999999999998"/>
    <n v="19.489999999999998"/>
    <n v="9.0654728595411127E-2"/>
    <n v="19.489999999999998"/>
    <n v="9.0654728595411127E-2"/>
    <n v="9.0654728595411127E-2"/>
    <s v="Finalizada"/>
    <s v="Gilberto C."/>
  </r>
  <r>
    <d v="2023-06-28T00:00:00"/>
    <s v="Swing Trade"/>
    <s v="Venda"/>
    <x v="7"/>
    <n v="18.98"/>
    <n v="17.010000000000002"/>
    <n v="17.010000000000002"/>
    <n v="20.010000000000002"/>
    <n v="20.010000000000002"/>
    <n v="-5.4267650158061231E-2"/>
    <n v="20.010000000000002"/>
    <n v="-5.4267650158061231E-2"/>
    <n v="-5.4267650158061231E-2"/>
    <s v="Finalizada"/>
    <s v="Gilberto C."/>
  </r>
  <r>
    <d v="2023-06-27T00:00:00"/>
    <s v="Swing Trade"/>
    <s v="Venda"/>
    <x v="40"/>
    <n v="25.39"/>
    <n v="23.31"/>
    <n v="23.31"/>
    <n v="26.31"/>
    <n v="26.31"/>
    <n v="-3.6234738085860529E-2"/>
    <n v="26.31"/>
    <n v="-3.6234738085860529E-2"/>
    <n v="-3.6234738085860529E-2"/>
    <s v="Finalizada"/>
    <s v="Gilberto C."/>
  </r>
  <r>
    <d v="2023-06-22T00:00:00"/>
    <s v="Swing Trade"/>
    <s v="Venda"/>
    <x v="61"/>
    <n v="7.42"/>
    <n v="6.75"/>
    <n v="6.75"/>
    <n v="7.31"/>
    <n v="7.31"/>
    <n v="1.482479784366586E-2"/>
    <n v="7.31"/>
    <n v="1.482479784366586E-2"/>
    <n v="1.482479784366586E-2"/>
    <s v="Finalizada"/>
    <s v="Gilberto C."/>
  </r>
  <r>
    <d v="2023-06-19T00:00:00"/>
    <s v="Swing Trade"/>
    <s v="Venda"/>
    <x v="4"/>
    <n v="11.94"/>
    <n v="11.05"/>
    <n v="11.05"/>
    <n v="11.86"/>
    <n v="11.86"/>
    <n v="6.7001675041875597E-3"/>
    <n v="11.86"/>
    <n v="6.7001675041875597E-3"/>
    <n v="6.7001675041875597E-3"/>
    <s v="Finalizada"/>
    <s v="Gilberto C."/>
  </r>
  <r>
    <d v="2023-06-23T00:00:00"/>
    <s v="Swing Trade"/>
    <s v="Compra"/>
    <x v="53"/>
    <n v="14.14"/>
    <n v="16.7"/>
    <n v="16.7"/>
    <n v="12.89"/>
    <n v="12.89"/>
    <n v="-8.8401697312588401E-2"/>
    <n v="12.89"/>
    <n v="-8.8401697312588401E-2"/>
    <n v="-8.8401697312588401E-2"/>
    <s v="Finalizada"/>
    <s v="Gilberto C."/>
  </r>
  <r>
    <d v="2023-06-22T00:00:00"/>
    <s v="Swing Trade"/>
    <s v="Compra"/>
    <x v="62"/>
    <n v="12.04"/>
    <n v="13.34"/>
    <n v="13.34"/>
    <n v="11.49"/>
    <n v="11.49"/>
    <n v="-4.5681063122923526E-2"/>
    <n v="11.49"/>
    <n v="-4.5681063122923526E-2"/>
    <n v="-4.5681063122923526E-2"/>
    <s v="Finalizada"/>
    <s v="Gilberto C."/>
  </r>
  <r>
    <d v="2023-06-20T00:00:00"/>
    <s v="Swing Trade"/>
    <s v="Compra"/>
    <x v="37"/>
    <n v="4.62"/>
    <n v="5.54"/>
    <n v="5.54"/>
    <n v="4.4400000000000004"/>
    <n v="4.4400000000000004"/>
    <n v="-3.8961038961038863E-2"/>
    <n v="4.4400000000000004"/>
    <n v="-3.8961038961038863E-2"/>
    <n v="-3.8961038961038863E-2"/>
    <s v="Finalizada"/>
    <s v="Gilberto C."/>
  </r>
  <r>
    <d v="2023-06-23T00:00:00"/>
    <s v="Swing Trade"/>
    <s v="Compra"/>
    <x v="63"/>
    <n v="11.34"/>
    <n v="13.5"/>
    <n v="13.5"/>
    <n v="10.64"/>
    <n v="10.64"/>
    <n v="-6.1728395061728336E-2"/>
    <n v="10.64"/>
    <n v="-6.1728395061728336E-2"/>
    <n v="-6.1728395061728336E-2"/>
    <s v="Finalizada"/>
    <s v="Gilberto C."/>
  </r>
  <r>
    <d v="2023-06-20T00:00:00"/>
    <s v="Swing Trade"/>
    <s v="Compra"/>
    <x v="64"/>
    <n v="35.380000000000003"/>
    <n v="40.840000000000003"/>
    <n v="40.840000000000003"/>
    <n v="33.49"/>
    <n v="33.49"/>
    <n v="-5.3420011305822523E-2"/>
    <n v="33.49"/>
    <n v="-5.3420011305822523E-2"/>
    <n v="-5.3420011305822523E-2"/>
    <s v="Finalizada"/>
    <s v="Gilberto C."/>
  </r>
  <r>
    <d v="2023-06-21T00:00:00"/>
    <s v="Swing Trade"/>
    <s v="Venda"/>
    <x v="43"/>
    <n v="67.239999999999995"/>
    <n v="61.01"/>
    <n v="61.01"/>
    <n v="66.11"/>
    <n v="66.11"/>
    <n v="1.6805472932778009E-2"/>
    <n v="66.11"/>
    <n v="1.6805472932778009E-2"/>
    <n v="1.6805472932778009E-2"/>
    <s v="Finalizada"/>
    <s v="Gilberto C."/>
  </r>
  <r>
    <d v="2023-06-16T00:00:00"/>
    <s v="Swing Trade"/>
    <s v="Compra"/>
    <x v="65"/>
    <n v="68.81"/>
    <n v="77.8"/>
    <n v="77.8"/>
    <n v="65.989999999999995"/>
    <n v="65.989999999999995"/>
    <n v="-4.0982415346606738E-2"/>
    <n v="65.989999999999995"/>
    <n v="-4.0982415346606738E-2"/>
    <n v="-4.0982415346606738E-2"/>
    <s v="Finalizada"/>
    <s v="Gilberto C."/>
  </r>
  <r>
    <d v="2023-06-21T00:00:00"/>
    <s v="Swing Trade"/>
    <s v="Compra"/>
    <x v="62"/>
    <n v="11.67"/>
    <n v="13.39"/>
    <n v="13.39"/>
    <n v="11.89"/>
    <n v="11.89"/>
    <n v="1.8851756640959838E-2"/>
    <n v="11.89"/>
    <n v="1.8851756640959838E-2"/>
    <n v="1.8851756640959838E-2"/>
    <s v="Finalizada"/>
    <s v="Gilberto C."/>
  </r>
  <r>
    <d v="2023-06-20T00:00:00"/>
    <s v="Swing Trade"/>
    <s v="Venda"/>
    <x v="66"/>
    <n v="4.58"/>
    <n v="4.33"/>
    <n v="4.33"/>
    <n v="4.51"/>
    <n v="4.51"/>
    <n v="1.5283842794759916E-2"/>
    <n v="4.51"/>
    <n v="1.5283842794759916E-2"/>
    <n v="1.5283842794759916E-2"/>
    <s v="Finalizada"/>
    <s v="Gilberto C."/>
  </r>
  <r>
    <d v="2023-06-19T00:00:00"/>
    <s v="Swing Trade"/>
    <s v="Venda"/>
    <x v="35"/>
    <n v="4.3499999999999996"/>
    <n v="3.76"/>
    <n v="3.76"/>
    <n v="4.26"/>
    <n v="4.26"/>
    <n v="2.0689655172413723E-2"/>
    <n v="4.26"/>
    <n v="2.0689655172413723E-2"/>
    <n v="2.0689655172413723E-2"/>
    <s v="Finalizada"/>
    <s v="Gilberto C."/>
  </r>
  <r>
    <d v="2023-06-21T00:00:00"/>
    <s v="Swing Trade"/>
    <s v="Compra"/>
    <x v="67"/>
    <n v="23.03"/>
    <n v="29.99"/>
    <n v="29.99"/>
    <n v="23.49"/>
    <n v="23.49"/>
    <n v="1.997394702561861E-2"/>
    <n v="23.49"/>
    <n v="1.997394702561861E-2"/>
    <n v="1.997394702561861E-2"/>
    <s v="Finalizada"/>
    <s v="Gilberto C."/>
  </r>
  <r>
    <d v="2023-06-19T00:00:00"/>
    <s v="Swing Trade"/>
    <s v="Compra"/>
    <x v="68"/>
    <n v="53.76"/>
    <n v="58.69"/>
    <n v="58.69"/>
    <n v="54.99"/>
    <n v="54.99"/>
    <n v="2.2879464285714413E-2"/>
    <n v="54.99"/>
    <n v="2.2879464285714413E-2"/>
    <n v="2.2879464285714413E-2"/>
    <s v="Finalizada"/>
    <s v="Gilberto C."/>
  </r>
  <r>
    <d v="2023-06-16T00:00:00"/>
    <s v="Swing Trade"/>
    <s v="Venda"/>
    <x v="69"/>
    <n v="12.27"/>
    <n v="10.61"/>
    <n v="10.61"/>
    <n v="12.22"/>
    <n v="12.22"/>
    <n v="4.0749796251018378E-3"/>
    <n v="12.22"/>
    <n v="4.0749796251018378E-3"/>
    <n v="4.0749796251018378E-3"/>
    <s v="Finalizada"/>
    <s v="Gilberto C."/>
  </r>
  <r>
    <d v="2023-05-31T00:00:00"/>
    <s v="Swing Trade"/>
    <s v="Compra"/>
    <x v="52"/>
    <n v="26.56"/>
    <n v="28.59"/>
    <n v="29.49"/>
    <n v="28.99"/>
    <n v="28.59"/>
    <n v="7.6430722891566383E-2"/>
    <n v="28.99"/>
    <n v="9.149096385542177E-2"/>
    <n v="8.3960843373494076E-2"/>
    <s v="Finalizada"/>
    <s v="Gilberto C."/>
  </r>
  <r>
    <d v="2023-06-19T00:00:00"/>
    <s v="Swing Trade"/>
    <s v="Venda"/>
    <x v="70"/>
    <n v="6.99"/>
    <n v="5.41"/>
    <n v="5.41"/>
    <n v="7.21"/>
    <n v="7.21"/>
    <n v="-3.1473533619456262E-2"/>
    <n v="7.21"/>
    <n v="-3.1473533619456262E-2"/>
    <n v="-3.1473533619456262E-2"/>
    <s v="Finalizada"/>
    <s v="Gilberto C."/>
  </r>
  <r>
    <d v="2023-06-15T00:00:00"/>
    <s v="Swing Trade"/>
    <s v="Compra"/>
    <x v="71"/>
    <n v="5.7"/>
    <n v="6.49"/>
    <n v="6.49"/>
    <n v="5.59"/>
    <n v="5.59"/>
    <n v="-1.9298245614035148E-2"/>
    <n v="5.59"/>
    <n v="-1.9298245614035148E-2"/>
    <n v="-1.9298245614035148E-2"/>
    <s v="Finalizada"/>
    <s v="Gilberto C."/>
  </r>
  <r>
    <d v="2023-06-14T00:00:00"/>
    <s v="Swing Trade"/>
    <s v="Venda"/>
    <x v="63"/>
    <n v="11.45"/>
    <n v="10.25"/>
    <n v="10.25"/>
    <n v="10.86"/>
    <n v="10.86"/>
    <n v="5.1528384279475925E-2"/>
    <n v="10.86"/>
    <n v="5.1528384279475925E-2"/>
    <n v="5.1528384279475925E-2"/>
    <s v="Finalizada"/>
    <s v="Gilberto C."/>
  </r>
  <r>
    <d v="2023-06-15T00:00:00"/>
    <s v="Swing Trade"/>
    <s v="Compra"/>
    <x v="72"/>
    <n v="8.84"/>
    <n v="10.84"/>
    <n v="10.84"/>
    <n v="8.89"/>
    <n v="8.89"/>
    <n v="5.6561085972850478E-3"/>
    <n v="8.89"/>
    <n v="5.6561085972850478E-3"/>
    <n v="5.6561085972850478E-3"/>
    <s v="Finalizada"/>
    <s v="Gilberto C."/>
  </r>
  <r>
    <d v="2023-06-15T00:00:00"/>
    <s v="Swing Trade"/>
    <s v="Compra"/>
    <x v="73"/>
    <n v="1.84"/>
    <n v="2.4900000000000002"/>
    <n v="2.4900000000000002"/>
    <n v="1.87"/>
    <n v="1.87"/>
    <n v="1.6304347826086918E-2"/>
    <n v="1.87"/>
    <n v="1.6304347826086918E-2"/>
    <n v="1.6304347826086918E-2"/>
    <s v="Finalizada"/>
    <s v="Gilberto C."/>
  </r>
  <r>
    <d v="2023-06-14T00:00:00"/>
    <s v="Swing Trade"/>
    <s v="Compra"/>
    <x v="74"/>
    <n v="11.95"/>
    <n v="13.7"/>
    <n v="13.7"/>
    <n v="11.99"/>
    <n v="11.99"/>
    <n v="3.3472803347280866E-3"/>
    <n v="11.99"/>
    <n v="3.3472803347280866E-3"/>
    <n v="3.3472803347280866E-3"/>
    <s v="Finalizada"/>
    <s v="Gilberto C."/>
  </r>
  <r>
    <d v="2023-06-13T00:00:00"/>
    <s v="Swing Trade"/>
    <s v="Compra"/>
    <x v="75"/>
    <n v="67.540000000000006"/>
    <n v="75.989999999999995"/>
    <n v="75.989999999999995"/>
    <n v="69.489999999999995"/>
    <n v="69.489999999999995"/>
    <n v="2.8871779686111765E-2"/>
    <n v="69.489999999999995"/>
    <n v="2.8871779686111765E-2"/>
    <n v="2.8871779686111765E-2"/>
    <s v="Finalizada"/>
    <s v="Gilberto C."/>
  </r>
  <r>
    <d v="2023-06-13T00:00:00"/>
    <s v="Swing Trade"/>
    <s v="Compra"/>
    <x v="59"/>
    <n v="10.66"/>
    <n v="12.99"/>
    <n v="12.99"/>
    <n v="11.39"/>
    <n v="11.39"/>
    <n v="6.8480300187617305E-2"/>
    <n v="11.39"/>
    <n v="6.8480300187617305E-2"/>
    <n v="6.8480300187617305E-2"/>
    <s v="Finalizada"/>
    <s v="Gilberto C."/>
  </r>
  <r>
    <d v="2023-06-13T00:00:00"/>
    <s v="Swing Trade"/>
    <s v="Compra"/>
    <x v="36"/>
    <n v="50.11"/>
    <n v="61.49"/>
    <n v="61.49"/>
    <n v="48.29"/>
    <n v="48.29"/>
    <n v="-3.6320095789263651E-2"/>
    <n v="48.29"/>
    <n v="-3.6320095789263651E-2"/>
    <n v="-3.6320095789263651E-2"/>
    <s v="Finalizada"/>
    <s v="Gilberto C."/>
  </r>
  <r>
    <d v="2023-06-13T00:00:00"/>
    <s v="Swing Trade"/>
    <s v="Venda"/>
    <x v="48"/>
    <n v="2.64"/>
    <n v="2.46"/>
    <n v="2.46"/>
    <n v="2.56"/>
    <n v="2.56"/>
    <n v="3.0303030303030276E-2"/>
    <n v="2.56"/>
    <n v="3.0303030303030276E-2"/>
    <n v="3.0303030303030276E-2"/>
    <s v="Finalizada"/>
    <s v="Gilberto C."/>
  </r>
  <r>
    <d v="2023-06-12T00:00:00"/>
    <s v="Swing Trade"/>
    <s v="Compra"/>
    <x v="37"/>
    <n v="4.71"/>
    <n v="5.29"/>
    <n v="5.29"/>
    <n v="4.6399999999999997"/>
    <n v="4.6399999999999997"/>
    <n v="-1.4861995753715607E-2"/>
    <n v="4.6399999999999997"/>
    <n v="-1.4861995753715607E-2"/>
    <n v="-1.4861995753715607E-2"/>
    <s v="Finalizada"/>
    <s v="Gilberto C."/>
  </r>
  <r>
    <d v="2023-06-12T00:00:00"/>
    <s v="Swing Trade"/>
    <s v="Compra"/>
    <x v="76"/>
    <n v="25.36"/>
    <n v="29.99"/>
    <n v="29.99"/>
    <n v="25.39"/>
    <n v="25.39"/>
    <n v="1.1829652996846463E-3"/>
    <n v="25.39"/>
    <n v="1.1829652996846463E-3"/>
    <n v="1.1829652996846463E-3"/>
    <s v="Finalizada"/>
    <s v="Gilberto C."/>
  </r>
  <r>
    <d v="2023-06-12T00:00:00"/>
    <s v="Swing Trade"/>
    <s v="Venda"/>
    <x v="28"/>
    <n v="3.31"/>
    <n v="3.01"/>
    <n v="3.01"/>
    <n v="3.28"/>
    <n v="3.28"/>
    <n v="9.0634441087613649E-3"/>
    <n v="3.28"/>
    <n v="9.0634441087613649E-3"/>
    <n v="9.0634441087613649E-3"/>
    <s v="Finalizada"/>
    <s v="Gilberto C."/>
  </r>
  <r>
    <d v="2023-06-12T00:00:00"/>
    <s v="Swing Trade"/>
    <s v="Compra"/>
    <x v="77"/>
    <n v="18.66"/>
    <n v="24.85"/>
    <n v="24.85"/>
    <n v="19.489999999999998"/>
    <n v="19.489999999999998"/>
    <n v="4.4480171489817755E-2"/>
    <n v="19.489999999999998"/>
    <n v="4.4480171489817755E-2"/>
    <n v="4.4480171489817755E-2"/>
    <s v="Finalizada"/>
    <s v="Gilberto C."/>
  </r>
  <r>
    <d v="2023-06-07T00:00:00"/>
    <s v="Swing Trade"/>
    <s v="Compra"/>
    <x v="78"/>
    <n v="14.94"/>
    <n v="17.34"/>
    <n v="17.34"/>
    <n v="15.38"/>
    <n v="15.38"/>
    <n v="2.9451137884872969E-2"/>
    <n v="15.38"/>
    <n v="2.9451137884872969E-2"/>
    <n v="2.9451137884872969E-2"/>
    <s v="Finalizada"/>
    <s v="Gilberto C."/>
  </r>
  <r>
    <d v="2023-06-05T00:00:00"/>
    <s v="Swing Trade"/>
    <s v="Compra"/>
    <x v="79"/>
    <n v="42.9"/>
    <n v="48.7"/>
    <n v="48.7"/>
    <n v="44.19"/>
    <n v="44.19"/>
    <n v="3.0069930069930084E-2"/>
    <n v="44.19"/>
    <n v="3.0069930069930084E-2"/>
    <n v="3.0069930069930084E-2"/>
    <s v="Finalizada"/>
    <s v="Gilberto C."/>
  </r>
  <r>
    <d v="2023-06-01T00:00:00"/>
    <s v="Swing Trade"/>
    <s v="Compra"/>
    <x v="39"/>
    <n v="16.57"/>
    <n v="20.350000000000001"/>
    <n v="20.350000000000001"/>
    <n v="17.29"/>
    <n v="17.29"/>
    <n v="4.3452021726010814E-2"/>
    <n v="17.29"/>
    <n v="4.3452021726010814E-2"/>
    <n v="4.3452021726010814E-2"/>
    <s v="Finalizada"/>
    <s v="Gilberto C."/>
  </r>
  <r>
    <d v="2023-06-05T00:00:00"/>
    <s v="Swing Trade"/>
    <s v="Compra"/>
    <x v="57"/>
    <n v="31.01"/>
    <n v="35.299999999999997"/>
    <n v="35.299999999999997"/>
    <n v="31.09"/>
    <n v="31.09"/>
    <n v="2.5798129635601352E-3"/>
    <n v="31.09"/>
    <n v="2.5798129635601352E-3"/>
    <n v="2.5798129635601352E-3"/>
    <s v="Finalizada"/>
    <s v="Gilberto C."/>
  </r>
  <r>
    <d v="2023-05-31T00:00:00"/>
    <s v="Swing Trade"/>
    <s v="Compra"/>
    <x v="32"/>
    <n v="9.84"/>
    <n v="10.75"/>
    <n v="11.5"/>
    <n v="10.89"/>
    <n v="10.75"/>
    <n v="9.2479674796748013E-2"/>
    <n v="10.89"/>
    <n v="0.10670731707317072"/>
    <n v="9.9593495934959364E-2"/>
    <s v="Finalizada"/>
    <s v="Gilberto C."/>
  </r>
  <r>
    <d v="2023-05-30T00:00:00"/>
    <s v="Swing Trade"/>
    <s v="Compra"/>
    <x v="39"/>
    <n v="16.38"/>
    <n v="17.79"/>
    <n v="19.989999999999998"/>
    <n v="16.989999999999998"/>
    <n v="16.989999999999998"/>
    <n v="3.7240537240537108E-2"/>
    <n v="16.989999999999998"/>
    <n v="3.7240537240537108E-2"/>
    <n v="3.7240537240537108E-2"/>
    <s v="Finalizada"/>
    <s v="Gilberto C."/>
  </r>
  <r>
    <d v="2023-06-06T00:00:00"/>
    <s v="Swing Trade"/>
    <s v="Compra"/>
    <x v="80"/>
    <n v="3.31"/>
    <n v="3.89"/>
    <n v="3.89"/>
    <n v="3.33"/>
    <n v="3.33"/>
    <n v="6.0422960725075026E-3"/>
    <n v="3.33"/>
    <n v="6.0422960725075026E-3"/>
    <n v="6.0422960725075026E-3"/>
    <s v="Finalizada"/>
    <s v="Gilberto C."/>
  </r>
  <r>
    <d v="2023-06-05T00:00:00"/>
    <s v="Swing Trade"/>
    <s v="Compra"/>
    <x v="23"/>
    <n v="37.71"/>
    <n v="41.9"/>
    <n v="41.9"/>
    <n v="37.99"/>
    <n v="37.99"/>
    <n v="7.4250861840361448E-3"/>
    <n v="37.99"/>
    <n v="7.4250861840361448E-3"/>
    <n v="7.4250861840361448E-3"/>
    <s v="Finalizada"/>
    <s v="Gilberto C."/>
  </r>
  <r>
    <d v="2023-06-05T00:00:00"/>
    <s v="Swing Trade"/>
    <s v="Compra"/>
    <x v="81"/>
    <n v="35.409999999999997"/>
    <n v="38.4"/>
    <n v="38.4"/>
    <n v="36.49"/>
    <n v="36.49"/>
    <n v="3.0499858796950274E-2"/>
    <n v="36.49"/>
    <n v="3.0499858796950274E-2"/>
    <n v="3.0499858796950274E-2"/>
    <s v="Finalizada"/>
    <s v="Gilberto C."/>
  </r>
  <r>
    <d v="2023-06-06T00:00:00"/>
    <s v="Swing Trade"/>
    <s v="Venda"/>
    <x v="82"/>
    <n v="14.92"/>
    <n v="13.76"/>
    <n v="13.76"/>
    <n v="15.51"/>
    <n v="15.51"/>
    <n v="-3.9544235924932947E-2"/>
    <n v="15.51"/>
    <n v="-3.9544235924932947E-2"/>
    <n v="-3.9544235924932947E-2"/>
    <s v="Finalizada"/>
    <s v="Gilberto C."/>
  </r>
  <r>
    <d v="2023-06-06T00:00:00"/>
    <s v="Swing Trade"/>
    <s v="Compra"/>
    <x v="33"/>
    <n v="16.88"/>
    <n v="18.78"/>
    <n v="18.78"/>
    <n v="17.489999999999998"/>
    <n v="17.489999999999998"/>
    <n v="3.6137440758293726E-2"/>
    <n v="17.489999999999998"/>
    <n v="3.6137440758293726E-2"/>
    <n v="3.6137440758293726E-2"/>
    <s v="Finalizada"/>
    <s v="Gilberto C."/>
  </r>
  <r>
    <d v="2023-05-23T00:00:00"/>
    <s v="Swing Trade"/>
    <s v="Compra"/>
    <x v="83"/>
    <n v="11.46"/>
    <n v="12.19"/>
    <n v="13.15"/>
    <n v="11.55"/>
    <n v="11.55"/>
    <n v="7.8534031413612926E-3"/>
    <n v="11.55"/>
    <n v="7.8534031413612926E-3"/>
    <n v="7.8534031413612926E-3"/>
    <s v="Finalizada"/>
    <s v="Gilberto C."/>
  </r>
  <r>
    <d v="2023-06-05T00:00:00"/>
    <s v="Swing Trade"/>
    <s v="Venda"/>
    <x v="30"/>
    <n v="20.32"/>
    <n v="18.11"/>
    <n v="18.11"/>
    <n v="21.42"/>
    <n v="21.42"/>
    <n v="-5.4133858267716661E-2"/>
    <n v="21.42"/>
    <n v="-5.4133858267716661E-2"/>
    <n v="-5.4133858267716661E-2"/>
    <s v="Finalizada"/>
    <s v="Gilberto C."/>
  </r>
  <r>
    <d v="2023-06-02T00:00:00"/>
    <s v="Swing Trade"/>
    <s v="Venda"/>
    <x v="84"/>
    <n v="26.25"/>
    <n v="25.01"/>
    <n v="21.01"/>
    <n v="26.01"/>
    <n v="26.01"/>
    <n v="9.1428571428571193E-3"/>
    <n v="26.01"/>
    <n v="9.1428571428571193E-3"/>
    <n v="9.1428571428571193E-3"/>
    <s v="Finalizada"/>
    <s v="Gilberto C."/>
  </r>
  <r>
    <d v="2023-06-01T00:00:00"/>
    <s v="Swing Trade"/>
    <s v="Compra"/>
    <x v="85"/>
    <n v="30.42"/>
    <n v="32.450000000000003"/>
    <n v="34.99"/>
    <n v="31.89"/>
    <n v="32.450000000000003"/>
    <n v="6.6732412886258974E-2"/>
    <n v="31.89"/>
    <n v="4.8323471400394391E-2"/>
    <n v="5.7527942143326682E-2"/>
    <s v="Finalizada"/>
    <s v="Gilberto C."/>
  </r>
  <r>
    <d v="2023-05-31T00:00:00"/>
    <s v="Swing Trade"/>
    <s v="Compra"/>
    <x v="86"/>
    <n v="32.51"/>
    <n v="34.99"/>
    <n v="39.99"/>
    <n v="30.99"/>
    <n v="30.99"/>
    <n v="-4.6754844663180584E-2"/>
    <n v="30.99"/>
    <n v="-4.6754844663180584E-2"/>
    <n v="-4.6754844663180584E-2"/>
    <s v="Finalizada"/>
    <s v="Gilberto C."/>
  </r>
  <r>
    <d v="2023-05-30T00:00:00"/>
    <s v="Swing Trade"/>
    <s v="Venda"/>
    <x v="4"/>
    <n v="10.99"/>
    <n v="10.61"/>
    <n v="10.25"/>
    <n v="11.26"/>
    <n v="11.26"/>
    <n v="-2.4567788898999021E-2"/>
    <n v="11.26"/>
    <n v="-2.4567788898999021E-2"/>
    <n v="-2.4567788898999021E-2"/>
    <s v="Finalizada"/>
    <s v="Gilberto C."/>
  </r>
  <r>
    <d v="2023-05-30T00:00:00"/>
    <s v="Swing Trade"/>
    <s v="Venda"/>
    <x v="40"/>
    <n v="25.42"/>
    <n v="23.71"/>
    <n v="22.61"/>
    <n v="25.31"/>
    <n v="25.31"/>
    <n v="4.3273013375296765E-3"/>
    <n v="25.31"/>
    <n v="4.3273013375296765E-3"/>
    <n v="4.3273013375296765E-3"/>
    <s v="Finalizada"/>
    <s v="Gilberto C."/>
  </r>
  <r>
    <d v="2023-05-31T00:00:00"/>
    <s v="Swing Trade"/>
    <s v="Venda"/>
    <x v="50"/>
    <n v="3.69"/>
    <n v="3.41"/>
    <n v="3.11"/>
    <n v="3.91"/>
    <n v="3.91"/>
    <n v="-5.9620596205962162E-2"/>
    <n v="3.91"/>
    <n v="-5.9620596205962162E-2"/>
    <n v="-5.9620596205962162E-2"/>
    <s v="Finalizada"/>
    <s v="Gilberto C."/>
  </r>
  <r>
    <d v="2023-05-30T00:00:00"/>
    <s v="Swing Trade"/>
    <s v="Compra"/>
    <x v="87"/>
    <n v="1.52"/>
    <n v="1.78"/>
    <n v="2.04"/>
    <n v="1.59"/>
    <n v="1.59"/>
    <n v="4.6052631578947345E-2"/>
    <n v="1.59"/>
    <n v="4.6052631578947345E-2"/>
    <n v="4.6052631578947345E-2"/>
    <s v="Finalizada"/>
    <s v="Gilberto C."/>
  </r>
  <r>
    <d v="2023-05-25T00:00:00"/>
    <s v="Swing Trade"/>
    <s v="Compra"/>
    <x v="53"/>
    <n v="11.7"/>
    <n v="13.4"/>
    <n v="13.4"/>
    <n v="10.98"/>
    <n v="10.98"/>
    <n v="-6.1538461538461431E-2"/>
    <n v="10.98"/>
    <n v="-6.1538461538461431E-2"/>
    <n v="-6.1538461538461431E-2"/>
    <s v="Finalizada"/>
    <s v="Gilberto C."/>
  </r>
  <r>
    <d v="2023-05-29T00:00:00"/>
    <s v="Swing Trade"/>
    <s v="Venda"/>
    <x v="38"/>
    <n v="14.27"/>
    <n v="13.51"/>
    <n v="12.21"/>
    <n v="14.51"/>
    <n v="14.51"/>
    <n v="-1.6818500350385346E-2"/>
    <n v="14.51"/>
    <n v="-1.6818500350385346E-2"/>
    <n v="-1.6818500350385346E-2"/>
    <s v="Finalizada"/>
    <s v="Gilberto C."/>
  </r>
  <r>
    <d v="2023-05-26T00:00:00"/>
    <s v="Swing Trade"/>
    <s v="Compra"/>
    <x v="34"/>
    <n v="18.05"/>
    <n v="19.239999999999998"/>
    <n v="20.49"/>
    <n v="18.690000000000001"/>
    <n v="18.690000000000001"/>
    <n v="3.5457063711911374E-2"/>
    <n v="18.690000000000001"/>
    <n v="3.5457063711911374E-2"/>
    <n v="3.5457063711911374E-2"/>
    <s v="Finalizada"/>
    <s v="Gilberto C."/>
  </r>
  <r>
    <d v="2023-05-11T00:00:00"/>
    <s v="Swing Trade"/>
    <s v="Venda"/>
    <x v="88"/>
    <n v="13.66"/>
    <n v="12.71"/>
    <n v="12.01"/>
    <n v="13.62"/>
    <n v="13.62"/>
    <n v="2.9282576866764831E-3"/>
    <n v="13.62"/>
    <n v="2.9282576866764831E-3"/>
    <n v="2.9282576866764831E-3"/>
    <s v="Finalizada"/>
    <s v="Gilberto C."/>
  </r>
  <r>
    <d v="2023-05-26T00:00:00"/>
    <s v="Swing Trade"/>
    <s v="Venda"/>
    <x v="89"/>
    <n v="16.98"/>
    <n v="15.21"/>
    <n v="14.41"/>
    <n v="16.86"/>
    <n v="16.86"/>
    <n v="7.0671378091873294E-3"/>
    <n v="16.86"/>
    <n v="7.0671378091873294E-3"/>
    <n v="7.0671378091873294E-3"/>
    <s v="Finalizada"/>
    <s v="Gilberto C."/>
  </r>
  <r>
    <d v="2023-05-25T00:00:00"/>
    <s v="Swing Trade"/>
    <s v="Compra"/>
    <x v="57"/>
    <n v="31.46"/>
    <n v="33.9"/>
    <n v="35.29"/>
    <n v="31.89"/>
    <n v="31.89"/>
    <n v="1.3668150031786341E-2"/>
    <n v="31.89"/>
    <n v="1.3668150031786341E-2"/>
    <n v="1.3668150031786341E-2"/>
    <s v="Finalizada"/>
    <s v="Gilberto C."/>
  </r>
  <r>
    <d v="2023-05-23T00:00:00"/>
    <s v="Swing Trade"/>
    <s v="Compra"/>
    <x v="90"/>
    <n v="9.2799999999999994"/>
    <n v="9.89"/>
    <n v="11.24"/>
    <n v="9.57"/>
    <n v="9.89"/>
    <n v="6.5732758620689724E-2"/>
    <n v="9.57"/>
    <n v="3.125E-2"/>
    <n v="4.8491379310344862E-2"/>
    <s v="Finalizada"/>
    <s v="Gilberto C."/>
  </r>
  <r>
    <d v="2023-05-25T00:00:00"/>
    <s v="Swing Trade"/>
    <s v="Compra"/>
    <x v="85"/>
    <n v="32.06"/>
    <n v="35.4"/>
    <n v="41"/>
    <n v="30.49"/>
    <n v="30.49"/>
    <n v="-4.8970679975046894E-2"/>
    <n v="30.49"/>
    <n v="-4.8970679975046894E-2"/>
    <n v="-4.8970679975046894E-2"/>
    <s v="Finalizada"/>
    <s v="Gilberto C."/>
  </r>
  <r>
    <d v="2023-05-24T00:00:00"/>
    <s v="Swing Trade"/>
    <s v="Compra"/>
    <x v="91"/>
    <n v="17.57"/>
    <n v="19.149999999999999"/>
    <n v="21.19"/>
    <n v="16.989999999999998"/>
    <n v="16.989999999999998"/>
    <n v="-3.3010813887307977E-2"/>
    <n v="16.989999999999998"/>
    <n v="-3.3010813887307977E-2"/>
    <n v="-3.3010813887307977E-2"/>
    <s v="Finalizada"/>
    <s v="Gilberto C."/>
  </r>
  <r>
    <d v="2023-05-24T00:00:00"/>
    <s v="Swing Trade"/>
    <s v="Venda"/>
    <x v="20"/>
    <n v="45.5"/>
    <n v="42.01"/>
    <n v="38.01"/>
    <n v="45.11"/>
    <n v="45.11"/>
    <n v="8.5714285714285632E-3"/>
    <n v="45.11"/>
    <n v="8.5714285714285632E-3"/>
    <n v="8.5714285714285632E-3"/>
    <s v="Finalizada"/>
    <s v="Gilberto C."/>
  </r>
  <r>
    <d v="2023-05-23T00:00:00"/>
    <s v="Swing Trade"/>
    <s v="Venda"/>
    <x v="4"/>
    <n v="11.05"/>
    <n v="10.75"/>
    <n v="10.25"/>
    <n v="11.23"/>
    <n v="11.23"/>
    <n v="-1.6289592760180938E-2"/>
    <n v="11.23"/>
    <n v="-1.6289592760180938E-2"/>
    <n v="-1.6289592760180938E-2"/>
    <s v="Finalizada"/>
    <s v="Gilberto C."/>
  </r>
  <r>
    <d v="2023-05-22T00:00:00"/>
    <s v="Swing Trade"/>
    <s v="Compra"/>
    <x v="92"/>
    <n v="35.409999999999997"/>
    <n v="38.700000000000003"/>
    <n v="39.99"/>
    <n v="35.49"/>
    <n v="35.49"/>
    <n v="2.2592487997741273E-3"/>
    <n v="35.49"/>
    <n v="2.2592487997741273E-3"/>
    <n v="2.2592487997741273E-3"/>
    <s v="Finalizada"/>
    <s v="Gilberto C."/>
  </r>
  <r>
    <d v="2023-05-23T00:00:00"/>
    <s v="Swing Trade"/>
    <s v="Venda"/>
    <x v="72"/>
    <n v="0.84"/>
    <n v="0.78"/>
    <n v="0.72"/>
    <n v="0.88"/>
    <n v="0.88"/>
    <n v="-4.7619047619047672E-2"/>
    <n v="0.88"/>
    <n v="-4.7619047619047672E-2"/>
    <n v="-4.7619047619047672E-2"/>
    <s v="Finalizada"/>
    <s v="Gilberto C."/>
  </r>
  <r>
    <d v="2023-05-18T00:00:00"/>
    <s v="Swing Trade"/>
    <s v="Compra"/>
    <x v="41"/>
    <n v="3.03"/>
    <n v="3.49"/>
    <n v="3.89"/>
    <n v="2.99"/>
    <n v="2.99"/>
    <n v="-1.3201320132013028E-2"/>
    <n v="2.99"/>
    <n v="-1.3201320132013028E-2"/>
    <n v="-1.3201320132013028E-2"/>
    <s v="Finalizada"/>
    <s v="Gilberto C."/>
  </r>
  <r>
    <d v="2023-05-18T00:00:00"/>
    <s v="Swing Trade"/>
    <s v="Compra"/>
    <x v="50"/>
    <n v="3.44"/>
    <n v="4"/>
    <n v="4"/>
    <n v="3.79"/>
    <n v="3.79"/>
    <n v="0.10174418604651159"/>
    <n v="3.79"/>
    <n v="0.10174418604651159"/>
    <n v="0.10174418604651159"/>
    <s v="Finalizada"/>
    <s v="Gilberto C."/>
  </r>
  <r>
    <d v="2023-05-15T00:00:00"/>
    <s v="Swing Trade"/>
    <s v="Compra"/>
    <x v="93"/>
    <n v="38.33"/>
    <n v="40.99"/>
    <n v="44.49"/>
    <n v="39.479999999999997"/>
    <n v="39.479999999999997"/>
    <n v="3.0002608922514939E-2"/>
    <n v="39.479999999999997"/>
    <n v="3.0002608922514939E-2"/>
    <n v="3.0002608922514939E-2"/>
    <s v="Finalizada"/>
    <s v="Gilberto C."/>
  </r>
  <r>
    <d v="2023-05-18T00:00:00"/>
    <s v="Swing Trade"/>
    <s v="Compra"/>
    <x v="43"/>
    <n v="70.010000000000005"/>
    <n v="73.900000000000006"/>
    <n v="80"/>
    <n v="68.790000000000006"/>
    <n v="68.790000000000006"/>
    <n v="-1.7426081988287323E-2"/>
    <n v="68.790000000000006"/>
    <n v="-1.7426081988287323E-2"/>
    <n v="-1.7426081988287323E-2"/>
    <s v="Finalizada"/>
    <s v="Gilberto C."/>
  </r>
  <r>
    <d v="2023-05-17T00:00:00"/>
    <s v="Swing Trade"/>
    <s v="Compra"/>
    <x v="1"/>
    <n v="42.73"/>
    <n v="44.99"/>
    <n v="47.59"/>
    <n v="43.49"/>
    <n v="43.49"/>
    <n v="1.7786098759653868E-2"/>
    <n v="43.49"/>
    <n v="1.7786098759653868E-2"/>
    <n v="1.7786098759653868E-2"/>
    <s v="Finalizada"/>
    <s v="Gilberto C."/>
  </r>
  <r>
    <d v="2023-05-17T00:00:00"/>
    <s v="Swing Trade"/>
    <s v="Compra"/>
    <x v="94"/>
    <n v="6.9"/>
    <n v="8.99"/>
    <n v="8.99"/>
    <n v="8.49"/>
    <n v="8.49"/>
    <n v="0.23043478260869565"/>
    <n v="8.49"/>
    <n v="0.23043478260869565"/>
    <n v="0.23043478260869565"/>
    <s v="Finalizada"/>
    <s v="Gilberto C."/>
  </r>
  <r>
    <d v="2023-05-10T00:00:00"/>
    <s v="Swing Trade"/>
    <s v="Compra"/>
    <x v="23"/>
    <n v="39.86"/>
    <n v="43.65"/>
    <n v="46.7"/>
    <n v="39.89"/>
    <n v="39.89"/>
    <n v="7.5263421976923262E-4"/>
    <n v="39.89"/>
    <n v="7.5263421976923262E-4"/>
    <n v="7.5263421976923262E-4"/>
    <s v="Finalizada"/>
    <s v="Gilberto C."/>
  </r>
  <r>
    <d v="2023-05-18T00:00:00"/>
    <s v="Swing Trade"/>
    <s v="Compra"/>
    <x v="37"/>
    <n v="5.53"/>
    <n v="5.99"/>
    <n v="6.34"/>
    <n v="5.39"/>
    <n v="5.39"/>
    <n v="-2.5316455696202667E-2"/>
    <n v="5.39"/>
    <n v="-2.5316455696202667E-2"/>
    <n v="-2.5316455696202667E-2"/>
    <s v="Finalizada"/>
    <s v="Gilberto C."/>
  </r>
  <r>
    <d v="2023-05-18T00:00:00"/>
    <s v="Swing Trade"/>
    <s v="Venda"/>
    <x v="38"/>
    <n v="13.72"/>
    <n v="13.01"/>
    <n v="12.21"/>
    <n v="14.01"/>
    <n v="14.01"/>
    <n v="-2.1137026239067103E-2"/>
    <n v="14.01"/>
    <n v="-2.1137026239067103E-2"/>
    <n v="-2.1137026239067103E-2"/>
    <s v="Finalizada"/>
    <s v="Gilberto C."/>
  </r>
  <r>
    <d v="2023-05-17T00:00:00"/>
    <s v="Swing Trade"/>
    <s v="Compra"/>
    <x v="95"/>
    <n v="2.37"/>
    <n v="2.99"/>
    <n v="2.99"/>
    <n v="2.62"/>
    <n v="2.76"/>
    <n v="0.16455696202531622"/>
    <n v="2.76"/>
    <n v="0.16455696202531622"/>
    <n v="0.16455696202531622"/>
    <s v="Finalizada"/>
    <s v="Gilberto C."/>
  </r>
  <r>
    <d v="2023-05-16T00:00:00"/>
    <s v="Swing Trade"/>
    <s v="Compra"/>
    <x v="15"/>
    <n v="22.28"/>
    <n v="23.65"/>
    <n v="25.35"/>
    <n v="22.74"/>
    <n v="22.74"/>
    <n v="2.0646319569120219E-2"/>
    <n v="22.74"/>
    <n v="2.0646319569120219E-2"/>
    <n v="2.0646319569120219E-2"/>
    <s v="Finalizada"/>
    <s v="Gilberto C."/>
  </r>
  <r>
    <d v="2023-05-16T00:00:00"/>
    <s v="Swing Trade"/>
    <s v="Compra"/>
    <x v="21"/>
    <n v="10.83"/>
    <n v="11.39"/>
    <n v="12.49"/>
    <n v="11.49"/>
    <n v="11.39"/>
    <n v="5.1708217913204013E-2"/>
    <n v="11.49"/>
    <n v="6.094182825484773E-2"/>
    <n v="5.6325023084025871E-2"/>
    <s v="Finalizada"/>
    <s v="Gilberto C."/>
  </r>
  <r>
    <d v="2023-05-15T00:00:00"/>
    <s v="Swing Trade"/>
    <s v="Compra"/>
    <x v="5"/>
    <n v="4.42"/>
    <n v="4.8600000000000003"/>
    <n v="5.09"/>
    <n v="4.96"/>
    <n v="4.8600000000000003"/>
    <n v="9.9547511312217285E-2"/>
    <n v="4.96"/>
    <n v="0.12217194570135748"/>
    <n v="0.11085972850678738"/>
    <s v="Finalizada"/>
    <s v="Gilberto C."/>
  </r>
  <r>
    <d v="2023-05-12T00:00:00"/>
    <s v="Swing Trade"/>
    <s v="Compra"/>
    <x v="96"/>
    <n v="22.85"/>
    <n v="24.89"/>
    <n v="25.99"/>
    <n v="23.49"/>
    <n v="23.49"/>
    <n v="2.8008752735229736E-2"/>
    <n v="23.49"/>
    <n v="2.8008752735229736E-2"/>
    <n v="2.8008752735229736E-2"/>
    <s v="Finalizada"/>
    <s v="Gilberto C."/>
  </r>
  <r>
    <d v="2023-05-15T00:00:00"/>
    <s v="Swing Trade"/>
    <s v="Venda"/>
    <x v="97"/>
    <n v="11.56"/>
    <n v="10.53"/>
    <n v="9.81"/>
    <n v="12.04"/>
    <n v="12.04"/>
    <n v="-4.1522491349480939E-2"/>
    <n v="12.04"/>
    <n v="-4.1522491349480939E-2"/>
    <n v="-4.1522491349480939E-2"/>
    <s v="Finalizada"/>
    <s v="Gilberto C."/>
  </r>
  <r>
    <d v="2023-05-16T00:00:00"/>
    <s v="Swing Trade"/>
    <s v="Venda"/>
    <x v="47"/>
    <n v="4.3099999999999996"/>
    <n v="4.01"/>
    <n v="3.85"/>
    <n v="4.51"/>
    <n v="4.51"/>
    <n v="-4.6403712296983812E-2"/>
    <n v="4.51"/>
    <n v="-4.6403712296983812E-2"/>
    <n v="-4.6403712296983812E-2"/>
    <s v="Finalizada"/>
    <s v="Gilberto C."/>
  </r>
  <r>
    <d v="2023-05-16T00:00:00"/>
    <s v="Swing Trade"/>
    <s v="Compra"/>
    <x v="53"/>
    <n v="11.78"/>
    <n v="12.8"/>
    <n v="14.9"/>
    <n v="11.39"/>
    <n v="11.39"/>
    <n v="-3.3106960950763931E-2"/>
    <n v="11.39"/>
    <n v="-3.3106960950763931E-2"/>
    <n v="-3.3106960950763931E-2"/>
    <s v="Finalizada"/>
    <s v="Gilberto C."/>
  </r>
  <r>
    <d v="2023-04-26T00:00:00"/>
    <s v="Swing Trade"/>
    <s v="Compra"/>
    <x v="98"/>
    <n v="10.73"/>
    <n v="11.29"/>
    <n v="12.19"/>
    <n v="10.38"/>
    <n v="10.38"/>
    <n v="-3.2618825722273925E-2"/>
    <n v="10.38"/>
    <n v="-3.2618825722273925E-2"/>
    <n v="-3.2618825722273925E-2"/>
    <s v="Finalizada"/>
    <s v="Gilberto C."/>
  </r>
  <r>
    <d v="2023-05-12T00:00:00"/>
    <s v="Swing Trade"/>
    <s v="Venda"/>
    <x v="99"/>
    <n v="7.17"/>
    <n v="6.51"/>
    <n v="6.11"/>
    <n v="7.36"/>
    <n v="7.36"/>
    <n v="-2.6499302649930279E-2"/>
    <n v="7.36"/>
    <n v="-2.6499302649930279E-2"/>
    <n v="-2.6499302649930279E-2"/>
    <s v="Finalizada"/>
    <s v="Gilberto C."/>
  </r>
  <r>
    <d v="2023-05-10T00:00:00"/>
    <s v="Swing Trade"/>
    <s v="Compra"/>
    <x v="34"/>
    <n v="16.510000000000002"/>
    <n v="17.989999999999998"/>
    <n v="18.989999999999998"/>
    <n v="17.46"/>
    <n v="17.989999999999998"/>
    <n v="8.9642640823742958E-2"/>
    <n v="17.46"/>
    <n v="5.7540884312537788E-2"/>
    <n v="7.3591762568140373E-2"/>
    <s v="Finalizada"/>
    <s v="Gilberto C."/>
  </r>
  <r>
    <d v="2023-05-11T00:00:00"/>
    <s v="Swing Trade"/>
    <s v="Compra"/>
    <x v="87"/>
    <n v="1.64"/>
    <n v="1.99"/>
    <n v="2.74"/>
    <n v="1.53"/>
    <n v="1.53"/>
    <n v="-6.7073170731707266E-2"/>
    <n v="1.53"/>
    <n v="-6.7073170731707266E-2"/>
    <n v="-6.7073170731707266E-2"/>
    <s v="Finalizada"/>
    <s v="Gilberto C."/>
  </r>
  <r>
    <d v="2023-05-11T00:00:00"/>
    <s v="Swing Trade"/>
    <s v="Compra"/>
    <x v="100"/>
    <n v="23.82"/>
    <n v="24.99"/>
    <n v="27.49"/>
    <n v="22.99"/>
    <n v="22.99"/>
    <n v="-3.4844668345927921E-2"/>
    <n v="22.99"/>
    <n v="-3.4844668345927921E-2"/>
    <n v="-3.4844668345927921E-2"/>
    <s v="Finalizada"/>
    <s v="Gilberto C."/>
  </r>
  <r>
    <d v="2023-05-11T00:00:00"/>
    <s v="Swing Trade"/>
    <s v="Compra"/>
    <x v="101"/>
    <n v="3.02"/>
    <n v="3.28"/>
    <n v="3.99"/>
    <n v="3.04"/>
    <n v="3.04"/>
    <n v="6.6225165562914245E-3"/>
    <n v="3.04"/>
    <n v="6.6225165562914245E-3"/>
    <n v="6.6225165562914245E-3"/>
    <s v="Finalizada"/>
    <s v="Gilberto C."/>
  </r>
  <r>
    <d v="2023-05-10T00:00:00"/>
    <s v="Swing Trade"/>
    <s v="Compra"/>
    <x v="19"/>
    <n v="8.61"/>
    <n v="9.14"/>
    <n v="10.39"/>
    <n v="8.99"/>
    <n v="9.14"/>
    <n v="6.1556329849012936E-2"/>
    <n v="8.99"/>
    <n v="4.4134727061556411E-2"/>
    <n v="5.2845528455284674E-2"/>
    <s v="Finalizada"/>
    <s v="Gilberto C."/>
  </r>
  <r>
    <d v="2023-05-09T00:00:00"/>
    <s v="Swing Trade"/>
    <s v="Compra"/>
    <x v="102"/>
    <n v="26.55"/>
    <n v="29.49"/>
    <n v="33.29"/>
    <n v="27.49"/>
    <n v="27.49"/>
    <n v="3.5404896421845411E-2"/>
    <n v="27.49"/>
    <n v="3.5404896421845411E-2"/>
    <n v="3.5404896421845411E-2"/>
    <s v="Finalizada"/>
    <s v="Gilberto C."/>
  </r>
  <r>
    <d v="2023-05-08T00:00:00"/>
    <s v="Swing Trade"/>
    <s v="Compra"/>
    <x v="100"/>
    <n v="23.82"/>
    <n v="24.99"/>
    <n v="27.49"/>
    <n v="23.29"/>
    <n v="23.29"/>
    <n v="-2.2250209907640706E-2"/>
    <n v="23.29"/>
    <n v="-2.2250209907640706E-2"/>
    <n v="-2.2250209907640706E-2"/>
    <s v="Finalizada"/>
    <s v="Gilberto C."/>
  </r>
  <r>
    <d v="2023-05-08T00:00:00"/>
    <s v="Swing Trade"/>
    <s v="Compra"/>
    <x v="57"/>
    <n v="33.49"/>
    <n v="35.79"/>
    <n v="39.99"/>
    <n v="33.79"/>
    <n v="33.79"/>
    <n v="8.9578978799640385E-3"/>
    <n v="33.79"/>
    <n v="8.9578978799640385E-3"/>
    <n v="8.9578978799640385E-3"/>
    <s v="Finalizada"/>
    <s v="Gilberto C."/>
  </r>
  <r>
    <d v="2023-05-11T00:00:00"/>
    <s v="Swing Trade"/>
    <s v="Venda"/>
    <x v="94"/>
    <n v="6.99"/>
    <n v="6.41"/>
    <n v="5.81"/>
    <n v="7.32"/>
    <n v="7.32"/>
    <n v="-4.7210300429184615E-2"/>
    <n v="7.32"/>
    <n v="-4.7210300429184615E-2"/>
    <n v="-4.7210300429184615E-2"/>
    <s v="Finalizada"/>
    <s v="Gilberto C."/>
  </r>
  <r>
    <d v="2023-05-10T00:00:00"/>
    <s v="Swing Trade"/>
    <s v="Venda"/>
    <x v="103"/>
    <n v="6.19"/>
    <n v="5.86"/>
    <n v="5.51"/>
    <n v="6.46"/>
    <n v="6.46"/>
    <n v="-4.3618739903069415E-2"/>
    <n v="6.46"/>
    <n v="-4.3618739903069415E-2"/>
    <n v="-4.3618739903069415E-2"/>
    <s v="Finalizada"/>
    <s v="Gilberto C."/>
  </r>
  <r>
    <d v="2023-05-09T00:00:00"/>
    <s v="Swing Trade"/>
    <s v="Compra"/>
    <x v="53"/>
    <n v="11.01"/>
    <n v="11.99"/>
    <n v="12.99"/>
    <n v="11.59"/>
    <n v="11.59"/>
    <n v="5.2679382379654971E-2"/>
    <n v="11.59"/>
    <n v="5.2679382379654971E-2"/>
    <n v="5.2679382379654971E-2"/>
    <s v="Finalizada"/>
    <s v="Gilberto C."/>
  </r>
  <r>
    <d v="2023-05-08T00:00:00"/>
    <s v="Swing Trade"/>
    <s v="Venda"/>
    <x v="38"/>
    <n v="13.85"/>
    <n v="13.01"/>
    <n v="12.15"/>
    <n v="13.62"/>
    <n v="13.62"/>
    <n v="1.6606498194945862E-2"/>
    <n v="13.62"/>
    <n v="1.6606498194945862E-2"/>
    <n v="1.6606498194945862E-2"/>
    <s v="Finalizada"/>
    <s v="Gilberto C."/>
  </r>
  <r>
    <d v="2023-05-09T00:00:00"/>
    <s v="Swing Trade"/>
    <s v="Venda"/>
    <x v="104"/>
    <n v="9.0399999999999991"/>
    <n v="8.11"/>
    <n v="7.01"/>
    <n v="9.4600000000000009"/>
    <n v="9.4600000000000009"/>
    <n v="-4.646017699115057E-2"/>
    <n v="9.4600000000000009"/>
    <n v="-4.646017699115057E-2"/>
    <n v="-4.646017699115057E-2"/>
    <s v="Finalizada"/>
    <s v="Gilberto C."/>
  </r>
  <r>
    <d v="2023-05-05T00:00:00"/>
    <s v="Swing Trade"/>
    <s v="Compra"/>
    <x v="14"/>
    <n v="1.88"/>
    <n v="2.0699999999999998"/>
    <n v="2.39"/>
    <n v="1.96"/>
    <n v="1.96"/>
    <n v="4.2553191489361764E-2"/>
    <n v="1.96"/>
    <n v="4.2553191489361764E-2"/>
    <n v="4.2553191489361764E-2"/>
    <s v="Finalizada"/>
    <s v="Gilberto C."/>
  </r>
  <r>
    <d v="2023-05-05T00:00:00"/>
    <s v="Swing Trade"/>
    <s v="Compra"/>
    <x v="105"/>
    <n v="53.92"/>
    <n v="59.9"/>
    <n v="66"/>
    <n v="58.99"/>
    <n v="58.99"/>
    <n v="9.4028189910979165E-2"/>
    <n v="58.99"/>
    <n v="9.4028189910979165E-2"/>
    <n v="9.4028189910979165E-2"/>
    <s v="Finalizada"/>
    <s v="Gilberto C."/>
  </r>
  <r>
    <d v="2023-05-05T00:00:00"/>
    <s v="Swing Trade"/>
    <s v="Venda"/>
    <x v="106"/>
    <n v="8.6300000000000008"/>
    <n v="8.01"/>
    <n v="7.21"/>
    <n v="9.01"/>
    <n v="9.01"/>
    <n v="-4.4032444959443584E-2"/>
    <n v="9.01"/>
    <n v="-4.4032444959443584E-2"/>
    <n v="-4.4032444959443584E-2"/>
    <s v="Finalizada"/>
    <s v="Gilberto C."/>
  </r>
  <r>
    <d v="2023-05-04T00:00:00"/>
    <s v="Swing Trade"/>
    <s v="Compra"/>
    <x v="107"/>
    <n v="42.74"/>
    <n v="44.99"/>
    <n v="49.99"/>
    <n v="42.99"/>
    <n v="42.99"/>
    <n v="5.8493214787085357E-3"/>
    <n v="42.99"/>
    <n v="5.8493214787085357E-3"/>
    <n v="5.8493214787085357E-3"/>
    <s v="Finalizada"/>
    <s v="Gilberto C."/>
  </r>
  <r>
    <d v="2023-05-04T00:00:00"/>
    <s v="Swing Trade"/>
    <s v="Compra"/>
    <x v="108"/>
    <n v="26.54"/>
    <n v="27.89"/>
    <n v="31.49"/>
    <n v="27.29"/>
    <n v="27.89"/>
    <n v="5.086661642803314E-2"/>
    <n v="27.29"/>
    <n v="2.8259231348907399E-2"/>
    <n v="3.9562923888470269E-2"/>
    <s v="Finalizada"/>
    <s v="Gilberto C."/>
  </r>
  <r>
    <d v="2023-05-04T00:00:00"/>
    <s v="Swing Trade"/>
    <s v="Compra"/>
    <x v="7"/>
    <n v="14.98"/>
    <n v="16.39"/>
    <n v="17.190000000000001"/>
    <n v="15.96"/>
    <n v="16.39"/>
    <n v="9.4125500667556761E-2"/>
    <n v="15.96"/>
    <n v="6.542056074766367E-2"/>
    <n v="7.9773030707610215E-2"/>
    <s v="Finalizada"/>
    <s v="Gilberto C."/>
  </r>
  <r>
    <d v="2023-05-02T00:00:00"/>
    <s v="Swing Trade"/>
    <s v="Compra"/>
    <x v="50"/>
    <n v="3.23"/>
    <n v="3.49"/>
    <n v="3.89"/>
    <n v="3.79"/>
    <n v="3.49"/>
    <n v="8.0495356037151744E-2"/>
    <n v="3.89"/>
    <n v="0.20433436532507754"/>
    <n v="0.14241486068111464"/>
    <s v="Finalizada"/>
    <s v="Gilberto C."/>
  </r>
  <r>
    <d v="2023-05-04T00:00:00"/>
    <s v="Swing Trade"/>
    <s v="Venda"/>
    <x v="20"/>
    <n v="40.090000000000003"/>
    <n v="38.01"/>
    <n v="35.21"/>
    <n v="41.81"/>
    <n v="41.81"/>
    <n v="-4.2903467198802669E-2"/>
    <n v="41.81"/>
    <n v="-4.2903467198802669E-2"/>
    <n v="-4.2903467198802669E-2"/>
    <s v="Finalizada"/>
    <s v="Gilberto C."/>
  </r>
  <r>
    <d v="2023-05-03T00:00:00"/>
    <s v="Swing Trade"/>
    <s v="Venda"/>
    <x v="37"/>
    <n v="5.39"/>
    <n v="5.05"/>
    <n v="4.6500000000000004"/>
    <n v="5.67"/>
    <n v="5.67"/>
    <n v="-5.1948051948051965E-2"/>
    <n v="5.67"/>
    <n v="-5.1948051948051965E-2"/>
    <n v="-5.1948051948051965E-2"/>
    <s v="Finalizada"/>
    <s v="Gilberto C."/>
  </r>
  <r>
    <d v="2023-05-03T00:00:00"/>
    <s v="Swing Trade"/>
    <s v="Compra"/>
    <x v="109"/>
    <n v="41.94"/>
    <n v="44.99"/>
    <n v="48.99"/>
    <n v="39.880000000000003"/>
    <n v="39.880000000000003"/>
    <n v="-4.9117787315212103E-2"/>
    <n v="39.880000000000003"/>
    <n v="-4.9117787315212103E-2"/>
    <n v="-4.9117787315212103E-2"/>
    <s v="Finalizada"/>
    <s v="Gilberto C."/>
  </r>
  <r>
    <d v="2023-05-02T00:00:00"/>
    <s v="Swing Trade"/>
    <s v="Venda"/>
    <x v="26"/>
    <n v="8.58"/>
    <n v="8.11"/>
    <n v="7.01"/>
    <n v="8.86"/>
    <n v="8.86"/>
    <n v="-3.2634032634032639E-2"/>
    <n v="8.86"/>
    <n v="-3.2634032634032639E-2"/>
    <n v="-3.2634032634032639E-2"/>
    <s v="Finalizada"/>
    <s v="Gilberto C."/>
  </r>
  <r>
    <d v="2023-04-28T00:00:00"/>
    <s v="Swing Trade"/>
    <s v="Compra"/>
    <x v="45"/>
    <n v="24.44"/>
    <n v="26.25"/>
    <n v="28.39"/>
    <n v="24.49"/>
    <n v="24.49"/>
    <n v="2.0458265139116083E-3"/>
    <n v="24.49"/>
    <n v="2.0458265139116083E-3"/>
    <n v="2.0458265139116083E-3"/>
    <s v="Finalizada"/>
    <s v="Gilberto C."/>
  </r>
  <r>
    <d v="2023-05-02T00:00:00"/>
    <s v="Swing Trade"/>
    <s v="Compra"/>
    <x v="110"/>
    <n v="65.41"/>
    <n v="69.989999999999995"/>
    <n v="78.489999999999995"/>
    <n v="62.69"/>
    <n v="62.69"/>
    <n v="-4.1583855679559689E-2"/>
    <n v="62.69"/>
    <n v="-4.1583855679559689E-2"/>
    <n v="-4.1583855679559689E-2"/>
    <s v="Finalizada"/>
    <s v="Gilberto C."/>
  </r>
  <r>
    <d v="2023-04-26T00:00:00"/>
    <s v="Swing Trade"/>
    <s v="Venda"/>
    <x v="111"/>
    <n v="3.17"/>
    <n v="3.01"/>
    <n v="2.76"/>
    <n v="3.09"/>
    <n v="3.09"/>
    <n v="2.5236593059936974E-2"/>
    <n v="3.09"/>
    <n v="2.5236593059936974E-2"/>
    <n v="2.5236593059936974E-2"/>
    <s v="Finalizada"/>
    <s v="Gilberto C."/>
  </r>
  <r>
    <d v="2023-04-20T00:00:00"/>
    <s v="Swing Trade"/>
    <s v="Venda"/>
    <x v="42"/>
    <n v="23.711220695374571"/>
    <n v="22.471709722581391"/>
    <n v="20.830918219027829"/>
    <n v="22.81"/>
    <n v="22.81"/>
    <n v="3.8008194810078999E-2"/>
    <n v="22.81"/>
    <n v="3.8008194810078999E-2"/>
    <n v="3.8008194810078999E-2"/>
    <s v="Finalizada"/>
    <s v="Gilberto C."/>
  </r>
  <r>
    <d v="2023-04-28T00:00:00"/>
    <s v="Swing Trade"/>
    <s v="Venda"/>
    <x v="25"/>
    <n v="22.41"/>
    <n v="19.809999999999999"/>
    <n v="17.71"/>
    <n v="23.01"/>
    <n v="23.01"/>
    <n v="-2.6773761713520861E-2"/>
    <n v="23.01"/>
    <n v="-2.6773761713520861E-2"/>
    <n v="-2.6773761713520861E-2"/>
    <s v="Finalizada"/>
    <s v="Gilberto C."/>
  </r>
  <r>
    <d v="2023-04-18T00:00:00"/>
    <s v="Swing Trade"/>
    <s v="Compra"/>
    <x v="33"/>
    <n v="17.190000000000001"/>
    <n v="18.18"/>
    <n v="19.79"/>
    <n v="17.59"/>
    <n v="17.59"/>
    <n v="2.326934264107039E-2"/>
    <n v="17.59"/>
    <n v="2.326934264107039E-2"/>
    <n v="2.326934264107039E-2"/>
    <s v="Finalizada"/>
    <s v="Gilberto C."/>
  </r>
  <r>
    <d v="2023-04-26T00:00:00"/>
    <s v="Swing Trade"/>
    <s v="Compra"/>
    <x v="112"/>
    <n v="27.449546520649587"/>
    <n v="30.445988246100615"/>
    <n v="33.790231243255782"/>
    <n v="28.528622261064985"/>
    <n v="28.528622261064985"/>
    <n v="3.931124106562689E-2"/>
    <n v="28.528622261064985"/>
    <n v="3.931124106562689E-2"/>
    <n v="3.931124106562689E-2"/>
    <s v="Finalizada"/>
    <s v="Gilberto C."/>
  </r>
  <r>
    <d v="2023-04-25T00:00:00"/>
    <s v="Swing Trade"/>
    <s v="Venda"/>
    <x v="113"/>
    <n v="40.44"/>
    <n v="39.01"/>
    <n v="36.71"/>
    <n v="41.31"/>
    <n v="41.31"/>
    <n v="-2.1513353115727218E-2"/>
    <n v="41.31"/>
    <n v="-2.1513353115727218E-2"/>
    <n v="-2.1513353115727218E-2"/>
    <s v="Finalizada"/>
    <s v="Gilberto C."/>
  </r>
  <r>
    <d v="2023-04-24T00:00:00"/>
    <s v="Swing Trade"/>
    <s v="Compra"/>
    <x v="11"/>
    <n v="10.83"/>
    <n v="12.14"/>
    <n v="13.49"/>
    <n v="10.37"/>
    <n v="10.37"/>
    <n v="-4.2474607571560519E-2"/>
    <n v="10.37"/>
    <n v="-4.2474607571560519E-2"/>
    <n v="-4.2474607571560519E-2"/>
    <s v="Finalizada"/>
    <s v="Gilberto C."/>
  </r>
  <r>
    <d v="2023-04-25T00:00:00"/>
    <s v="Swing Trade"/>
    <s v="Compra"/>
    <x v="0"/>
    <n v="35.15"/>
    <n v="38.65"/>
    <n v="40.49"/>
    <n v="33.74"/>
    <n v="33.74"/>
    <n v="-4.0113798008534762E-2"/>
    <n v="33.74"/>
    <n v="-4.0113798008534762E-2"/>
    <n v="-4.0113798008534762E-2"/>
    <s v="Finalizada"/>
    <s v="Gilberto C."/>
  </r>
  <r>
    <d v="2023-04-20T00:00:00"/>
    <s v="Swing Trade"/>
    <s v="Compra"/>
    <x v="2"/>
    <n v="44.01"/>
    <n v="46.49"/>
    <n v="51.39"/>
    <n v="44.49"/>
    <n v="44.49"/>
    <n v="1.0906612133606108E-2"/>
    <n v="44.49"/>
    <n v="1.0906612133606108E-2"/>
    <n v="1.0906612133606108E-2"/>
    <s v="Finalizada"/>
    <s v="Gilberto C."/>
  </r>
  <r>
    <d v="2023-04-17T00:00:00"/>
    <s v="Swing Trade"/>
    <s v="Compra"/>
    <x v="23"/>
    <n v="39.07"/>
    <n v="42.99"/>
    <n v="42.99"/>
    <n v="40.49"/>
    <n v="40.49"/>
    <n v="3.6345021755822993E-2"/>
    <n v="40.49"/>
    <n v="3.6345021755822993E-2"/>
    <n v="3.6345021755822993E-2"/>
    <s v="Finalizada"/>
    <s v="Gilberto C."/>
  </r>
  <r>
    <d v="2023-04-17T00:00:00"/>
    <s v="Swing Trade"/>
    <s v="Venda"/>
    <x v="72"/>
    <n v="0.95"/>
    <n v="0.88"/>
    <n v="0.82"/>
    <n v="0.88"/>
    <n v="0.88"/>
    <n v="7.3684210526315796E-2"/>
    <n v="0.82"/>
    <n v="0.13684210526315788"/>
    <n v="0.10526315789473684"/>
    <s v="Finalizada"/>
    <s v="Gilberto C."/>
  </r>
  <r>
    <d v="2023-04-24T00:00:00"/>
    <s v="Swing Trade"/>
    <s v="Venda"/>
    <x v="38"/>
    <n v="13.54"/>
    <n v="12.86"/>
    <n v="12.01"/>
    <n v="13.91"/>
    <n v="13.91"/>
    <n v="-2.7326440177252609E-2"/>
    <n v="13.91"/>
    <n v="-2.7326440177252609E-2"/>
    <n v="-2.7326440177252609E-2"/>
    <s v="Finalizada"/>
    <s v="Gilberto C."/>
  </r>
  <r>
    <d v="2023-04-24T00:00:00"/>
    <s v="Swing Trade"/>
    <s v="Compra"/>
    <x v="32"/>
    <n v="8.91"/>
    <n v="9.65"/>
    <n v="10.9"/>
    <n v="8.59"/>
    <n v="8.59"/>
    <n v="-3.5914702581369307E-2"/>
    <n v="8.59"/>
    <n v="-3.5914702581369307E-2"/>
    <n v="-3.5914702581369307E-2"/>
    <s v="Finalizada"/>
    <s v="Gilberto C."/>
  </r>
  <r>
    <d v="2023-04-19T00:00:00"/>
    <s v="Swing Trade"/>
    <s v="Compra"/>
    <x v="114"/>
    <n v="349.02"/>
    <n v="365"/>
    <n v="379"/>
    <n v="338.49"/>
    <n v="325.99"/>
    <n v="-6.5984757320497356E-2"/>
    <n v="325.99"/>
    <n v="-6.5984757320497356E-2"/>
    <n v="-6.5984757320497356E-2"/>
    <s v="Finalizada"/>
    <s v="Gilberto C."/>
  </r>
  <r>
    <d v="2023-04-19T00:00:00"/>
    <s v="Swing Trade"/>
    <s v="Venda"/>
    <x v="82"/>
    <n v="16.850000000000001"/>
    <n v="16.010000000000002"/>
    <n v="14.01"/>
    <n v="16.46"/>
    <n v="16.46"/>
    <n v="2.314540059347181E-2"/>
    <n v="16.46"/>
    <n v="2.314540059347181E-2"/>
    <n v="2.314540059347181E-2"/>
    <s v="Finalizada"/>
    <s v="Gilberto C."/>
  </r>
  <r>
    <d v="2023-04-18T00:00:00"/>
    <s v="Swing Trade"/>
    <s v="Compra"/>
    <x v="115"/>
    <n v="15.29"/>
    <n v="16.89"/>
    <n v="18.75"/>
    <n v="14.69"/>
    <n v="14.69"/>
    <n v="-3.924133420536291E-2"/>
    <n v="14.69"/>
    <n v="-3.924133420536291E-2"/>
    <n v="-3.924133420536291E-2"/>
    <s v="Finalizada"/>
    <s v="Gilberto C."/>
  </r>
  <r>
    <d v="2023-04-17T00:00:00"/>
    <s v="Swing Trade"/>
    <s v="Venda"/>
    <x v="87"/>
    <n v="1.86"/>
    <n v="1.61"/>
    <n v="1.1299999999999999"/>
    <n v="1.72"/>
    <n v="1.72"/>
    <n v="7.5268817204301119E-2"/>
    <n v="1.72"/>
    <n v="7.5268817204301119E-2"/>
    <n v="7.5268817204301119E-2"/>
    <s v="Finalizada"/>
    <s v="Gilberto C."/>
  </r>
  <r>
    <d v="2023-04-14T00:00:00"/>
    <s v="Swing Trade"/>
    <s v="Venda"/>
    <x v="46"/>
    <n v="102.77"/>
    <n v="99"/>
    <n v="94.01"/>
    <n v="101.41"/>
    <n v="101.41"/>
    <n v="1.3233433881482903E-2"/>
    <n v="101.41"/>
    <n v="1.3233433881482903E-2"/>
    <n v="1.3233433881482903E-2"/>
    <s v="Finalizada"/>
    <s v="Gilberto C."/>
  </r>
  <r>
    <d v="2023-04-18T00:00:00"/>
    <s v="Swing Trade"/>
    <s v="Venda"/>
    <x v="29"/>
    <n v="20.440000000000001"/>
    <n v="19.21"/>
    <n v="17.21"/>
    <n v="19.91"/>
    <n v="19.91"/>
    <n v="2.5929549902152682E-2"/>
    <n v="19.91"/>
    <n v="2.5929549902152682E-2"/>
    <n v="2.5929549902152682E-2"/>
    <s v="Finalizada"/>
    <s v="Gilberto C."/>
  </r>
  <r>
    <d v="2023-04-14T00:00:00"/>
    <s v="Swing Trade"/>
    <s v="Compra"/>
    <x v="1"/>
    <n v="40.61"/>
    <n v="42.49"/>
    <n v="45.69"/>
    <n v="42.29"/>
    <n v="42.49"/>
    <n v="4.629401625215479E-2"/>
    <n v="42.29"/>
    <n v="4.1369120906180834E-2"/>
    <n v="4.3831568579167812E-2"/>
    <s v="Finalizada"/>
    <s v="Gilberto C."/>
  </r>
  <r>
    <d v="2023-04-13T00:00:00"/>
    <s v="Swing Trade"/>
    <s v="Venda"/>
    <x v="116"/>
    <n v="8.7899999999999991"/>
    <n v="8.11"/>
    <n v="7.36"/>
    <n v="8.2100000000000009"/>
    <n v="8.11"/>
    <n v="7.7360637087599549E-2"/>
    <n v="8.2100000000000009"/>
    <n v="6.5984072810011174E-2"/>
    <n v="7.1672354948805361E-2"/>
    <s v="Finalizada"/>
    <s v="Gilberto C."/>
  </r>
  <r>
    <d v="2023-04-17T00:00:00"/>
    <s v="Swing Trade"/>
    <s v="Compra"/>
    <x v="51"/>
    <n v="13.57"/>
    <n v="14.88"/>
    <n v="14.88"/>
    <n v="13.44"/>
    <n v="13.44"/>
    <n v="-9.579955784819516E-3"/>
    <n v="13.44"/>
    <n v="-9.579955784819516E-3"/>
    <n v="-9.579955784819516E-3"/>
    <s v="Finalizada"/>
    <s v="Gilberto C."/>
  </r>
  <r>
    <d v="2023-04-17T00:00:00"/>
    <s v="Swing Trade"/>
    <s v="Compra"/>
    <x v="25"/>
    <n v="22.37"/>
    <n v="24.78"/>
    <n v="27.99"/>
    <n v="22.44"/>
    <n v="22.44"/>
    <n v="3.129190880643673E-3"/>
    <n v="22.44"/>
    <n v="3.129190880643673E-3"/>
    <n v="3.129190880643673E-3"/>
    <s v="Finalizada"/>
    <s v="Gilberto C."/>
  </r>
  <r>
    <d v="2023-04-14T00:00:00"/>
    <s v="Swing Trade"/>
    <s v="Compra"/>
    <x v="71"/>
    <n v="6.02"/>
    <n v="6.44"/>
    <n v="6.99"/>
    <n v="6.04"/>
    <n v="6.04"/>
    <n v="3.3222591362127574E-3"/>
    <n v="6.04"/>
    <n v="3.3222591362127574E-3"/>
    <n v="3.3222591362127574E-3"/>
    <s v="Finalizada"/>
    <s v="Gilberto C."/>
  </r>
  <r>
    <d v="2023-04-13T00:00:00"/>
    <s v="Swing Trade"/>
    <s v="Venda"/>
    <x v="34"/>
    <n v="20.190000000000001"/>
    <n v="19.260000000000002"/>
    <n v="18.61"/>
    <n v="20.61"/>
    <n v="20.61"/>
    <n v="-2.080237741456159E-2"/>
    <n v="20.61"/>
    <n v="-2.080237741456159E-2"/>
    <n v="-2.080237741456159E-2"/>
    <s v="Finalizada"/>
    <s v="Gilberto C."/>
  </r>
  <r>
    <d v="2023-04-13T00:00:00"/>
    <s v="Swing Trade"/>
    <s v="Compra"/>
    <x v="27"/>
    <n v="34.549999999999997"/>
    <n v="36.090000000000003"/>
    <n v="37.49"/>
    <n v="34.99"/>
    <n v="34.99"/>
    <n v="1.2735166425470457E-2"/>
    <n v="34.99"/>
    <n v="1.2735166425470457E-2"/>
    <n v="1.2735166425470457E-2"/>
    <s v="Finalizada"/>
    <s v="Gilberto C."/>
  </r>
  <r>
    <d v="2023-04-13T00:00:00"/>
    <s v="Swing Trade"/>
    <s v="Compra"/>
    <x v="117"/>
    <n v="22.05"/>
    <n v="23.79"/>
    <n v="26.69"/>
    <n v="21.93"/>
    <n v="21.93"/>
    <n v="-5.4421768707483276E-3"/>
    <n v="21.93"/>
    <n v="-5.4421768707483276E-3"/>
    <n v="-5.4421768707483276E-3"/>
    <s v="Finalizada"/>
    <s v="Gilberto C."/>
  </r>
  <r>
    <d v="2023-04-12T00:00:00"/>
    <s v="Swing Trade"/>
    <s v="Venda"/>
    <x v="62"/>
    <n v="10.73"/>
    <n v="10.25"/>
    <n v="9.2100000000000009"/>
    <n v="10.67"/>
    <n v="10.67"/>
    <n v="5.5917986952470633E-3"/>
    <n v="10.67"/>
    <n v="5.5917986952470633E-3"/>
    <n v="5.5917986952470633E-3"/>
    <s v="Finalizada"/>
    <s v="Gilberto C."/>
  </r>
  <r>
    <d v="2023-04-13T00:00:00"/>
    <s v="Swing Trade"/>
    <s v="Compra"/>
    <x v="32"/>
    <n v="10.039999999999999"/>
    <n v="10.89"/>
    <n v="12.2"/>
    <n v="9.69"/>
    <n v="9.69"/>
    <n v="-3.4860557768924272E-2"/>
    <n v="9.69"/>
    <n v="-3.4860557768924272E-2"/>
    <n v="-3.4860557768924272E-2"/>
    <s v="Finalizada"/>
    <s v="Gilberto C."/>
  </r>
  <r>
    <d v="2023-04-10T00:00:00"/>
    <s v="Swing Trade"/>
    <s v="Compra"/>
    <x v="85"/>
    <n v="29.15"/>
    <n v="33"/>
    <n v="35"/>
    <n v="32.090000000000003"/>
    <n v="33"/>
    <n v="0.13207547169811318"/>
    <n v="32.090000000000003"/>
    <n v="0.10085763293310479"/>
    <n v="0.11646655231560898"/>
    <s v="Finalizada"/>
    <s v="Gilberto C."/>
  </r>
  <r>
    <d v="2023-04-06T00:00:00"/>
    <s v="Swing Trade"/>
    <s v="Compra"/>
    <x v="118"/>
    <n v="19.37"/>
    <n v="21.13"/>
    <n v="21.94"/>
    <n v="20.16"/>
    <n v="20.16"/>
    <n v="4.0784718637067563E-2"/>
    <n v="20.16"/>
    <n v="4.0784718637067563E-2"/>
    <n v="4.0784718637067563E-2"/>
    <s v="Finalizada"/>
    <s v="Gilberto C."/>
  </r>
  <r>
    <d v="2023-04-10T00:00:00"/>
    <s v="Swing Trade"/>
    <s v="Venda"/>
    <x v="119"/>
    <n v="15.45"/>
    <n v="14.51"/>
    <n v="13.82"/>
    <n v="16.14"/>
    <n v="16.14"/>
    <n v="-4.4660194174757306E-2"/>
    <n v="16.14"/>
    <n v="-4.4660194174757306E-2"/>
    <n v="-4.4660194174757306E-2"/>
    <s v="Finalizada"/>
    <s v="Gilberto C."/>
  </r>
  <r>
    <d v="2023-04-10T00:00:00"/>
    <s v="Swing Trade"/>
    <s v="Compra"/>
    <x v="43"/>
    <n v="78.010000000000005"/>
    <n v="87"/>
    <n v="95"/>
    <n v="81.99"/>
    <n v="81.99"/>
    <n v="5.1019100115369698E-2"/>
    <n v="81.99"/>
    <n v="5.1019100115369698E-2"/>
    <n v="5.1019100115369698E-2"/>
    <s v="Finalizada"/>
    <s v="Gilberto C."/>
  </r>
  <r>
    <d v="2023-04-10T00:00:00"/>
    <s v="Swing Trade"/>
    <s v="Compra"/>
    <x v="120"/>
    <n v="7.51"/>
    <n v="8.39"/>
    <n v="9.99"/>
    <n v="8.2200000000000006"/>
    <n v="8.2200000000000006"/>
    <n v="9.4540612516644584E-2"/>
    <n v="8.2200000000000006"/>
    <n v="9.4540612516644584E-2"/>
    <n v="9.4540612516644584E-2"/>
    <s v="Finalizada"/>
    <s v="Gilberto C."/>
  </r>
  <r>
    <d v="2023-04-05T00:00:00"/>
    <s v="Swing Trade"/>
    <s v="Compra"/>
    <x v="100"/>
    <n v="23.46"/>
    <n v="25.49"/>
    <n v="29"/>
    <n v="23.69"/>
    <n v="23.69"/>
    <n v="9.8039215686274161E-3"/>
    <n v="23.69"/>
    <n v="9.8039215686274161E-3"/>
    <n v="9.8039215686274161E-3"/>
    <s v="Finalizada"/>
    <s v="Gilberto C."/>
  </r>
  <r>
    <d v="2023-04-10T00:00:00"/>
    <s v="Swing Trade"/>
    <s v="Venda"/>
    <x v="121"/>
    <n v="25.94"/>
    <n v="24.81"/>
    <n v="23.76"/>
    <n v="26.86"/>
    <n v="26.86"/>
    <n v="-3.5466461063993648E-2"/>
    <n v="26.86"/>
    <n v="-3.5466461063993648E-2"/>
    <n v="-3.5466461063993648E-2"/>
    <s v="Finalizada"/>
    <s v="Gilberto C."/>
  </r>
  <r>
    <d v="2023-04-06T00:00:00"/>
    <s v="Swing Trade"/>
    <s v="Venda"/>
    <x v="122"/>
    <n v="19.989999999999998"/>
    <n v="19.010000000000002"/>
    <n v="17.41"/>
    <n v="20.46"/>
    <n v="20.46"/>
    <n v="-2.3511755877939189E-2"/>
    <n v="20.46"/>
    <n v="-2.3511755877939189E-2"/>
    <n v="-2.3511755877939189E-2"/>
    <s v="Finalizada"/>
    <s v="Gilberto C."/>
  </r>
  <r>
    <d v="2023-04-06T00:00:00"/>
    <s v="Swing Trade"/>
    <s v="Venda"/>
    <x v="123"/>
    <n v="51.59"/>
    <n v="48.51"/>
    <n v="46.41"/>
    <n v="51.01"/>
    <n v="51.01"/>
    <n v="1.1242488854429245E-2"/>
    <n v="51.01"/>
    <n v="1.1242488854429245E-2"/>
    <n v="1.1242488854429245E-2"/>
    <s v="Finalizada"/>
    <s v="Gilberto C."/>
  </r>
  <r>
    <d v="2023-04-05T00:00:00"/>
    <s v="Swing Trade"/>
    <s v="Compra"/>
    <x v="103"/>
    <n v="5.81"/>
    <n v="6.49"/>
    <n v="7.18"/>
    <n v="5.84"/>
    <n v="5.84"/>
    <n v="5.1635111876076056E-3"/>
    <n v="5.84"/>
    <n v="5.1635111876076056E-3"/>
    <n v="5.1635111876076056E-3"/>
    <s v="Finalizada"/>
    <s v="Gilberto C."/>
  </r>
  <r>
    <d v="2023-04-04T00:00:00"/>
    <s v="Swing Trade"/>
    <s v="Venda"/>
    <x v="63"/>
    <n v="12.22"/>
    <n v="11.41"/>
    <n v="10.51"/>
    <n v="11.42"/>
    <n v="11.41"/>
    <n v="6.6284779050736486E-2"/>
    <n v="11.42"/>
    <n v="6.546644844517191E-2"/>
    <n v="6.5875613747954198E-2"/>
    <s v="Finalizada"/>
    <s v="Gilberto C."/>
  </r>
  <r>
    <d v="2023-03-31T00:00:00"/>
    <s v="Swing Trade"/>
    <s v="Compra"/>
    <x v="79"/>
    <n v="40.549999999999997"/>
    <n v="42.99"/>
    <n v="45"/>
    <n v="40.14"/>
    <n v="40.14"/>
    <n v="-1.0110974106041892E-2"/>
    <n v="40.14"/>
    <n v="-1.0110974106041892E-2"/>
    <n v="-1.0110974106041892E-2"/>
    <s v="Finalizada"/>
    <s v="Gilberto C."/>
  </r>
  <r>
    <d v="2023-04-03T00:00:00"/>
    <s v="Swing Trade"/>
    <s v="Compra"/>
    <x v="2"/>
    <n v="43.71"/>
    <n v="45.95"/>
    <n v="50"/>
    <n v="43.92"/>
    <n v="43.92"/>
    <n v="4.8043925875085325E-3"/>
    <n v="43.92"/>
    <n v="4.8043925875085325E-3"/>
    <n v="4.8043925875085325E-3"/>
    <s v="Finalizada"/>
    <s v="Gilberto C."/>
  </r>
  <r>
    <d v="2023-03-30T00:00:00"/>
    <s v="Swing Trade"/>
    <s v="Compra"/>
    <x v="1"/>
    <n v="41.28"/>
    <n v="43.8"/>
    <n v="45"/>
    <n v="41.93"/>
    <n v="41.87"/>
    <n v="1.4292635658914588E-2"/>
    <n v="41.87"/>
    <n v="1.4292635658914588E-2"/>
    <n v="1.4292635658914588E-2"/>
    <s v="Finalizada"/>
    <s v="Gilberto C."/>
  </r>
  <r>
    <d v="2023-04-03T00:00:00"/>
    <s v="Swing Trade"/>
    <s v="Venda"/>
    <x v="60"/>
    <n v="6.97"/>
    <n v="6.52"/>
    <n v="6.11"/>
    <n v="6.96"/>
    <n v="6.96"/>
    <n v="1.4347202295551531E-3"/>
    <n v="6.96"/>
    <n v="1.4347202295551531E-3"/>
    <n v="1.4347202295551531E-3"/>
    <s v="Finalizada"/>
    <s v="Gilberto C."/>
  </r>
  <r>
    <d v="2023-04-03T00:00:00"/>
    <s v="Swing Trade"/>
    <s v="Venda"/>
    <x v="124"/>
    <n v="7.19"/>
    <n v="6.88"/>
    <n v="6.31"/>
    <n v="7.13"/>
    <n v="7.13"/>
    <n v="8.3449235048679293E-3"/>
    <n v="7.13"/>
    <n v="8.3449235048679293E-3"/>
    <n v="8.3449235048679293E-3"/>
    <s v="Finalizada"/>
    <s v="Gilberto C."/>
  </r>
  <r>
    <d v="2023-04-03T00:00:00"/>
    <s v="Swing Trade"/>
    <s v="Venda"/>
    <x v="97"/>
    <n v="13.32"/>
    <n v="12.01"/>
    <n v="11.41"/>
    <n v="13.02"/>
    <n v="13.02"/>
    <n v="2.2522522522522626E-2"/>
    <n v="13.02"/>
    <n v="2.2522522522522626E-2"/>
    <n v="2.2522522522522626E-2"/>
    <s v="Finalizada"/>
    <s v="Gilberto C."/>
  </r>
  <r>
    <d v="2023-03-29T00:00:00"/>
    <s v="Swing Trade"/>
    <s v="Venda"/>
    <x v="44"/>
    <n v="12.57"/>
    <n v="11.81"/>
    <n v="10.81"/>
    <n v="12.31"/>
    <n v="12.31"/>
    <n v="2.0684168655529023E-2"/>
    <n v="12.31"/>
    <n v="2.0684168655529023E-2"/>
    <n v="2.0684168655529023E-2"/>
    <s v="Finalizada"/>
    <s v="Gilberto C."/>
  </r>
  <r>
    <d v="2023-03-31T00:00:00"/>
    <s v="Swing Trade"/>
    <s v="Compra"/>
    <x v="33"/>
    <n v="18.29"/>
    <n v="19.89"/>
    <n v="21.49"/>
    <n v="17.62"/>
    <n v="17.62"/>
    <n v="-3.6632039365773528E-2"/>
    <n v="17.62"/>
    <n v="-3.6632039365773528E-2"/>
    <n v="-3.6632039365773528E-2"/>
    <s v="Finalizada"/>
    <s v="Gilberto C."/>
  </r>
  <r>
    <d v="2023-03-31T00:00:00"/>
    <s v="Swing Trade"/>
    <s v="Compra"/>
    <x v="51"/>
    <n v="13.37"/>
    <n v="14.35"/>
    <n v="15.25"/>
    <n v="12.89"/>
    <n v="12.89"/>
    <n v="-3.5901271503365639E-2"/>
    <n v="12.89"/>
    <n v="-3.5901271503365639E-2"/>
    <n v="-3.5901271503365639E-2"/>
    <s v="Finalizada"/>
    <s v="Gilberto C."/>
  </r>
  <r>
    <d v="2023-03-29T00:00:00"/>
    <s v="Swing Trade"/>
    <s v="Compra"/>
    <x v="53"/>
    <n v="15.38"/>
    <n v="16.489999999999998"/>
    <n v="17.79"/>
    <n v="14.99"/>
    <n v="14.99"/>
    <n v="-2.5357607282184724E-2"/>
    <n v="14.99"/>
    <n v="-2.5357607282184724E-2"/>
    <n v="-2.5357607282184724E-2"/>
    <s v="Finalizada"/>
    <s v="Gilberto C."/>
  </r>
  <r>
    <d v="2023-03-28T00:00:00"/>
    <s v="Swing Trade"/>
    <s v="Compra"/>
    <x v="125"/>
    <n v="7.91"/>
    <n v="8.24"/>
    <n v="8.69"/>
    <n v="8.14"/>
    <n v="8.24"/>
    <n v="4.1719342604298326E-2"/>
    <n v="8.14"/>
    <n v="2.9077117572692934E-2"/>
    <n v="3.539823008849563E-2"/>
    <s v="Finalizada"/>
    <s v="Gilberto C."/>
  </r>
  <r>
    <d v="2023-03-31T00:00:00"/>
    <s v="Swing Trade"/>
    <s v="Venda"/>
    <x v="59"/>
    <n v="7.76"/>
    <n v="7.05"/>
    <n v="6.7"/>
    <n v="8.07"/>
    <n v="8.07"/>
    <n v="-3.9948453608247503E-2"/>
    <n v="8.07"/>
    <n v="-3.9948453608247503E-2"/>
    <n v="-3.9948453608247503E-2"/>
    <s v="Finalizada"/>
    <s v="Gilberto C."/>
  </r>
  <r>
    <d v="2023-03-30T00:00:00"/>
    <s v="Swing Trade"/>
    <s v="Compra"/>
    <x v="3"/>
    <n v="38.51"/>
    <n v="41.89"/>
    <n v="44.99"/>
    <n v="38.74"/>
    <n v="38.74"/>
    <n v="5.9724746819009855E-3"/>
    <n v="38.74"/>
    <n v="5.9724746819009855E-3"/>
    <n v="5.9724746819009855E-3"/>
    <s v="Finalizada"/>
    <s v="Gilberto C."/>
  </r>
  <r>
    <d v="2023-03-28T00:00:00"/>
    <s v="Swing Trade"/>
    <s v="Compra"/>
    <x v="117"/>
    <n v="21.11"/>
    <n v="24.49"/>
    <n v="25.99"/>
    <n v="21.19"/>
    <n v="21.19"/>
    <n v="3.7896731406916739E-3"/>
    <n v="21.19"/>
    <n v="3.7896731406916739E-3"/>
    <n v="3.7896731406916739E-3"/>
    <s v="Finalizada"/>
    <s v="Gilberto C."/>
  </r>
  <r>
    <d v="2023-03-27T00:00:00"/>
    <s v="Swing Trade"/>
    <s v="Compra"/>
    <x v="78"/>
    <n v="14.61"/>
    <n v="15.59"/>
    <n v="16.989999999999998"/>
    <n v="14.79"/>
    <n v="14.79"/>
    <n v="1.2320328542094527E-2"/>
    <n v="14.79"/>
    <n v="1.2320328542094527E-2"/>
    <n v="1.2320328542094527E-2"/>
    <s v="Finalizada"/>
    <s v="Gilberto C."/>
  </r>
  <r>
    <d v="2023-03-27T00:00:00"/>
    <s v="Swing Trade"/>
    <s v="Compra"/>
    <x v="126"/>
    <n v="14.06"/>
    <n v="14.99"/>
    <n v="16.89"/>
    <n v="15.49"/>
    <n v="14.99"/>
    <n v="6.614509246088196E-2"/>
    <n v="15.49"/>
    <n v="0.10170697012802266"/>
    <n v="8.3926031294452308E-2"/>
    <s v="Finalizada"/>
    <s v="Gilberto C."/>
  </r>
  <r>
    <d v="2023-03-28T00:00:00"/>
    <s v="Swing Trade"/>
    <s v="Venda"/>
    <x v="127"/>
    <n v="7.79"/>
    <n v="7.32"/>
    <n v="7.01"/>
    <n v="8.01"/>
    <n v="8.01"/>
    <n v="-2.8241335044929317E-2"/>
    <n v="8.01"/>
    <n v="-2.8241335044929317E-2"/>
    <n v="-2.8241335044929317E-2"/>
    <s v="Finalizada"/>
    <s v="Gilberto C."/>
  </r>
  <r>
    <d v="2023-03-27T00:00:00"/>
    <s v="Swing Trade"/>
    <s v="Compra"/>
    <x v="128"/>
    <n v="6.75"/>
    <n v="7.19"/>
    <n v="7.89"/>
    <n v="6.88"/>
    <n v="6.88"/>
    <n v="1.9259259259259309E-2"/>
    <n v="6.88"/>
    <n v="1.9259259259259309E-2"/>
    <n v="1.9259259259259309E-2"/>
    <s v="Finalizada"/>
    <s v="Gilberto C."/>
  </r>
  <r>
    <d v="2023-03-27T00:00:00"/>
    <s v="Swing Trade"/>
    <s v="Venda"/>
    <x v="103"/>
    <n v="5.59"/>
    <n v="5.31"/>
    <n v="4.8600000000000003"/>
    <n v="5.89"/>
    <n v="5.89"/>
    <n v="-5.3667262969588458E-2"/>
    <n v="5.89"/>
    <n v="-5.3667262969588458E-2"/>
    <n v="-5.3667262969588458E-2"/>
    <s v="Finalizada"/>
    <s v="Gilberto C."/>
  </r>
  <r>
    <d v="2023-03-24T00:00:00"/>
    <s v="Swing Trade"/>
    <s v="Compra"/>
    <x v="98"/>
    <n v="11.11"/>
    <n v="11.85"/>
    <n v="13"/>
    <n v="10.69"/>
    <n v="10.69"/>
    <n v="-3.7803780378037777E-2"/>
    <n v="10.69"/>
    <n v="-3.7803780378037777E-2"/>
    <n v="-3.7803780378037777E-2"/>
    <s v="Finalizada"/>
    <s v="Gilberto C."/>
  </r>
  <r>
    <d v="2023-03-24T00:00:00"/>
    <s v="Swing Trade"/>
    <s v="Venda"/>
    <x v="129"/>
    <n v="2.57"/>
    <n v="2.2599999999999998"/>
    <n v="1.96"/>
    <n v="2.71"/>
    <n v="2.71"/>
    <n v="-5.4474708171206254E-2"/>
    <n v="2.71"/>
    <n v="-5.4474708171206254E-2"/>
    <n v="-5.4474708171206254E-2"/>
    <s v="Finalizada"/>
    <s v="Gilberto C."/>
  </r>
  <r>
    <d v="2023-03-22T00:00:00"/>
    <s v="Swing Trade"/>
    <s v="Compra"/>
    <x v="130"/>
    <n v="23.86"/>
    <n v="25.25"/>
    <n v="26.470000000000002"/>
    <n v="23.99"/>
    <n v="23.99"/>
    <n v="5.4484492875104262E-3"/>
    <n v="23.99"/>
    <n v="5.4484492875104262E-3"/>
    <n v="5.4484492875104262E-3"/>
    <s v="Finalizada"/>
    <s v="Gilberto C."/>
  </r>
  <r>
    <d v="2023-03-23T00:00:00"/>
    <s v="Swing Trade"/>
    <s v="Venda"/>
    <x v="56"/>
    <n v="19.78"/>
    <n v="18.350000000000001"/>
    <n v="15.15"/>
    <n v="19.61"/>
    <n v="19.61"/>
    <n v="8.5945399393327904E-3"/>
    <n v="19.61"/>
    <n v="8.5945399393327904E-3"/>
    <n v="8.5945399393327904E-3"/>
    <s v="Finalizada"/>
    <s v="Gilberto C."/>
  </r>
  <r>
    <d v="2023-03-23T00:00:00"/>
    <s v="Swing Trade"/>
    <s v="Compra"/>
    <x v="131"/>
    <n v="8.51"/>
    <n v="8.99"/>
    <n v="9.3199999999999985"/>
    <n v="8.59"/>
    <n v="8.59"/>
    <n v="9.4007050528790437E-3"/>
    <n v="8.59"/>
    <n v="9.4007050528790437E-3"/>
    <n v="9.4007050528790437E-3"/>
    <s v="Finalizada"/>
    <s v="Gilberto C."/>
  </r>
  <r>
    <d v="2023-03-23T00:00:00"/>
    <s v="Swing Trade"/>
    <s v="Venda"/>
    <x v="132"/>
    <n v="6.34"/>
    <n v="5.81"/>
    <n v="5.21"/>
    <n v="5.91"/>
    <n v="5.81"/>
    <n v="8.3596214511041045E-2"/>
    <n v="5.91"/>
    <n v="6.7823343848580353E-2"/>
    <n v="7.5709779179810699E-2"/>
    <s v="Finalizada"/>
    <s v="Gilberto C."/>
  </r>
  <r>
    <d v="2023-03-22T00:00:00"/>
    <s v="Swing Trade"/>
    <s v="Venda"/>
    <x v="12"/>
    <n v="51.98"/>
    <n v="48.01"/>
    <n v="45.01"/>
    <n v="50.31"/>
    <n v="50.31"/>
    <n v="3.2127741439014867E-2"/>
    <n v="50.31"/>
    <n v="3.2127741439014867E-2"/>
    <n v="3.2127741439014867E-2"/>
    <s v="Finalizada"/>
    <s v="Gilberto C."/>
  </r>
  <r>
    <d v="2023-03-20T00:00:00"/>
    <s v="Swing Trade"/>
    <s v="Venda "/>
    <x v="50"/>
    <n v="3.74"/>
    <n v="3.48"/>
    <n v="3.01"/>
    <n v="3.11"/>
    <n v="3.48"/>
    <n v="6.9518716577540163E-2"/>
    <n v="3.11"/>
    <n v="0.16844919786096268"/>
    <n v="0.11898395721925142"/>
    <s v="Finalizada"/>
    <s v="Gilberto C."/>
  </r>
  <r>
    <d v="2023-03-21T00:00:00"/>
    <s v="Swing Trade"/>
    <s v="Compra"/>
    <x v="52"/>
    <n v="24.01"/>
    <n v="25.49"/>
    <n v="26.99"/>
    <n v="23.14"/>
    <n v="23.14"/>
    <n v="-3.6234902124114954E-2"/>
    <n v="23.14"/>
    <n v="-3.6234902124114954E-2"/>
    <n v="-3.6234902124114954E-2"/>
    <s v="Finalizada"/>
    <s v="Gilberto C."/>
  </r>
  <r>
    <d v="2023-03-20T00:00:00"/>
    <s v="Swing Trade"/>
    <s v="Compra"/>
    <x v="133"/>
    <n v="8.32"/>
    <n v="8.7899999999999991"/>
    <n v="9.31"/>
    <n v="8.39"/>
    <n v="8.39"/>
    <n v="8.4134615384616751E-3"/>
    <n v="8.39"/>
    <n v="8.4134615384616751E-3"/>
    <n v="8.4134615384616751E-3"/>
    <s v="Finalizada"/>
    <s v="Gilberto C."/>
  </r>
  <r>
    <d v="2023-03-21T00:00:00"/>
    <s v="Swing Trade"/>
    <s v="Compra"/>
    <x v="123"/>
    <n v="50.45"/>
    <n v="53.99"/>
    <n v="58.640000000000015"/>
    <n v="49.39"/>
    <n v="49.39"/>
    <n v="-2.1010901883052546E-2"/>
    <n v="49.39"/>
    <n v="-2.1010901883052546E-2"/>
    <n v="-2.1010901883052546E-2"/>
    <s v="Finalizada"/>
    <s v="Gilberto C."/>
  </r>
  <r>
    <d v="2023-03-21T00:00:00"/>
    <s v="Swing Trade"/>
    <s v="Venda "/>
    <x v="134"/>
    <n v="8.43"/>
    <n v="8.01"/>
    <n v="7.61"/>
    <n v="8.56"/>
    <n v="8.56"/>
    <n v="-1.542111506524324E-2"/>
    <n v="8.56"/>
    <n v="-1.542111506524324E-2"/>
    <n v="-1.542111506524324E-2"/>
    <s v="Finalizada"/>
    <s v="Gilberto C."/>
  </r>
  <r>
    <d v="2023-03-20T00:00:00"/>
    <s v="Swing Trade"/>
    <s v="Compra"/>
    <x v="53"/>
    <n v="16.010000000000002"/>
    <n v="17.09"/>
    <n v="17.690000000000001"/>
    <n v="15.86"/>
    <n v="15.86"/>
    <n v="-9.3691442848221618E-3"/>
    <n v="15.86"/>
    <n v="-9.3691442848221618E-3"/>
    <n v="-9.3691442848221618E-3"/>
    <s v="Finalizada"/>
    <s v="Gilberto C."/>
  </r>
  <r>
    <d v="2023-03-20T00:00:00"/>
    <s v="Swing Trade"/>
    <s v="Venda "/>
    <x v="135"/>
    <n v="7.44"/>
    <n v="6.88"/>
    <n v="6.41"/>
    <n v="7.21"/>
    <n v="7.21"/>
    <n v="3.0913978494623739E-2"/>
    <n v="7.21"/>
    <n v="3.0913978494623739E-2"/>
    <n v="3.0913978494623739E-2"/>
    <s v="Finalizada"/>
    <s v="Gilberto C."/>
  </r>
  <r>
    <d v="2023-03-17T00:00:00"/>
    <s v="Swing Trade"/>
    <s v="Compra"/>
    <x v="136"/>
    <n v="14.81"/>
    <n v="16.25"/>
    <n v="17.270000000000003"/>
    <n v="13.99"/>
    <n v="13.99"/>
    <n v="-5.5367994598244485E-2"/>
    <n v="13.99"/>
    <n v="-5.5367994598244485E-2"/>
    <n v="-5.5367994598244485E-2"/>
    <s v="Finalizada"/>
    <s v="Gilberto C."/>
  </r>
  <r>
    <d v="2023-03-17T00:00:00"/>
    <s v="Swing Trade"/>
    <s v="Venda "/>
    <x v="137"/>
    <n v="6.12"/>
    <n v="5.61"/>
    <n v="5.41"/>
    <n v="5.76"/>
    <n v="5.76"/>
    <n v="5.8823529411764719E-2"/>
    <n v="5.76"/>
    <n v="5.8823529411764719E-2"/>
    <n v="5.8823529411764719E-2"/>
    <s v="Finalizada"/>
    <s v="Gilberto C."/>
  </r>
  <r>
    <d v="2023-03-20T00:00:00"/>
    <s v="Swing Trade"/>
    <s v="Compra"/>
    <x v="32"/>
    <n v="11.74"/>
    <n v="12.49"/>
    <n v="13.390000000000002"/>
    <n v="11.19"/>
    <n v="11.19"/>
    <n v="-4.6848381601362954E-2"/>
    <n v="11.19"/>
    <n v="-4.6848381601362954E-2"/>
    <n v="-4.6848381601362954E-2"/>
    <s v="Finalizada"/>
    <s v="Gilberto C."/>
  </r>
  <r>
    <d v="2023-03-17T00:00:00"/>
    <s v="Swing Trade"/>
    <s v="Compra"/>
    <x v="138"/>
    <n v="10.92"/>
    <n v="11.49"/>
    <n v="12.209999999999999"/>
    <n v="10.49"/>
    <n v="10.49"/>
    <n v="-3.9377289377289348E-2"/>
    <n v="10.49"/>
    <n v="-3.9377289377289348E-2"/>
    <n v="-3.9377289377289348E-2"/>
    <s v="Finalizada"/>
    <s v="Gilberto C."/>
  </r>
  <r>
    <d v="2023-03-09T00:00:00"/>
    <s v="Swing Trade"/>
    <s v="Compra"/>
    <x v="23"/>
    <n v="40.159999999999997"/>
    <n v="42.74"/>
    <n v="46.069999999999993"/>
    <n v="39.69"/>
    <n v="39.69"/>
    <n v="-1.170318725099595E-2"/>
    <n v="39.69"/>
    <n v="-1.170318725099595E-2"/>
    <n v="-1.170318725099595E-2"/>
    <s v="Finalizada"/>
    <s v="Gilberto C."/>
  </r>
  <r>
    <d v="2023-03-17T00:00:00"/>
    <s v="Swing Trade"/>
    <s v="Compra"/>
    <x v="139"/>
    <n v="68.91"/>
    <n v="71.989999999999995"/>
    <n v="75.719999999999985"/>
    <n v="66.64"/>
    <n v="66.64"/>
    <n v="-3.2941517921927121E-2"/>
    <n v="66.64"/>
    <n v="-3.2941517921927121E-2"/>
    <n v="-3.2941517921927121E-2"/>
    <s v="Finalizada"/>
    <s v="Gilberto C."/>
  </r>
  <r>
    <d v="2023-03-17T00:00:00"/>
    <s v="Swing Trade"/>
    <s v="Venda "/>
    <x v="140"/>
    <n v="5.97"/>
    <n v="5.26"/>
    <n v="4.71"/>
    <n v="6.28"/>
    <n v="6.28"/>
    <n v="-5.1926298157453976E-2"/>
    <n v="6.28"/>
    <n v="-5.1926298157453976E-2"/>
    <n v="-5.1926298157453976E-2"/>
    <s v="Finalizada"/>
    <s v="Gilberto C."/>
  </r>
  <r>
    <d v="2023-03-16T00:00:00"/>
    <s v="Swing Trade"/>
    <s v="Venda "/>
    <x v="14"/>
    <n v="2.04"/>
    <n v="1.86"/>
    <n v="1.71"/>
    <n v="2.16"/>
    <n v="2.16"/>
    <n v="-5.8823529411764719E-2"/>
    <n v="2.16"/>
    <n v="-5.8823529411764719E-2"/>
    <n v="-5.8823529411764719E-2"/>
    <s v="Finalizada"/>
    <s v="Gilberto C."/>
  </r>
  <r>
    <d v="2023-03-16T00:00:00"/>
    <s v="Swing Trade"/>
    <s v="Venda "/>
    <x v="120"/>
    <n v="9.49"/>
    <n v="8.75"/>
    <n v="7.51"/>
    <n v="9.41"/>
    <n v="9.41"/>
    <n v="8.4299262381454243E-3"/>
    <n v="9.41"/>
    <n v="8.4299262381454243E-3"/>
    <n v="8.4299262381454243E-3"/>
    <s v="Finalizada"/>
    <s v="Gilberto C."/>
  </r>
  <r>
    <d v="2023-03-14T00:00:00"/>
    <s v="Swing Trade"/>
    <s v="Compra"/>
    <x v="93"/>
    <n v="40.47"/>
    <n v="42.49"/>
    <n v="44.909999999999989"/>
    <n v="40.99"/>
    <n v="40.99"/>
    <n v="1.284902396837162E-2"/>
    <n v="40.99"/>
    <n v="1.284902396837162E-2"/>
    <n v="1.284902396837162E-2"/>
    <s v="Finalizada"/>
    <s v="Gilberto C."/>
  </r>
  <r>
    <d v="2023-03-08T00:00:00"/>
    <s v="Swing Trade"/>
    <s v="Compra"/>
    <x v="10"/>
    <n v="30.26"/>
    <n v="31.99"/>
    <n v="32.930000000000007"/>
    <n v="31.69"/>
    <n v="31.99"/>
    <n v="5.7171183079973487E-2"/>
    <n v="31.69"/>
    <n v="4.7257105089226759E-2"/>
    <n v="5.2214144084600123E-2"/>
    <s v="Finalizada"/>
    <s v="Gilberto C."/>
  </r>
  <r>
    <d v="2023-03-07T00:00:00"/>
    <s v="Swing Trade"/>
    <s v="Venda"/>
    <x v="6"/>
    <n v="19.489999999999998"/>
    <n v="18.649999999999999"/>
    <n v="17.809999999999999"/>
    <n v="18.510000000000002"/>
    <n v="18.649999999999999"/>
    <n v="4.309902514109798E-2"/>
    <n v="18.510000000000002"/>
    <n v="5.0282195997947476E-2"/>
    <n v="4.6690610569522728E-2"/>
    <s v="Finalizada"/>
    <s v="Gilberto C."/>
  </r>
  <r>
    <d v="2023-03-13T00:00:00"/>
    <s v="Swing Trade"/>
    <s v="Compra"/>
    <x v="65"/>
    <n v="69.319999999999993"/>
    <n v="72.989999999999995"/>
    <n v="80.269999999999968"/>
    <n v="69.989999999999995"/>
    <n v="69.25"/>
    <n v="-1.0098095787650641E-3"/>
    <n v="69.25"/>
    <n v="-1.0098095787650641E-3"/>
    <n v="-1.0098095787650641E-3"/>
    <s v="Finalizada"/>
    <s v="Gilberto C."/>
  </r>
  <r>
    <d v="2023-03-10T00:00:00"/>
    <s v="Swing Trade"/>
    <s v="Venda "/>
    <x v="3"/>
    <n v="39"/>
    <n v="37.01"/>
    <n v="34.51"/>
    <n v="37.659999999999997"/>
    <n v="37.01"/>
    <n v="5.1025641025641111E-2"/>
    <n v="37.659999999999997"/>
    <n v="3.4358974358974392E-2"/>
    <n v="4.2692307692307752E-2"/>
    <s v="Finalizada"/>
    <s v="Gilberto C."/>
  </r>
  <r>
    <d v="2023-03-09T00:00:00"/>
    <s v="Swing Trade"/>
    <s v="Compra"/>
    <x v="141"/>
    <n v="14.4"/>
    <n v="15.29"/>
    <n v="16.14"/>
    <n v="14.49"/>
    <n v="14.49"/>
    <n v="6.2500000000000888E-3"/>
    <n v="14.49"/>
    <n v="6.2500000000000888E-3"/>
    <n v="6.2500000000000888E-3"/>
    <s v="Finalizada"/>
    <s v="Gilberto C."/>
  </r>
  <r>
    <d v="2023-03-10T00:00:00"/>
    <s v="Swing Trade"/>
    <s v="Compra"/>
    <x v="142"/>
    <n v="12.67"/>
    <n v="13.49"/>
    <n v="14.709999999999999"/>
    <n v="13.09"/>
    <n v="13.09"/>
    <n v="3.3149171270718147E-2"/>
    <n v="13.09"/>
    <n v="3.3149171270718147E-2"/>
    <n v="3.3149171270718147E-2"/>
    <s v="Finalizada"/>
    <s v="Gilberto C."/>
  </r>
  <r>
    <d v="2023-03-07T00:00:00"/>
    <s v="Swing Trade"/>
    <s v="Compra"/>
    <x v="125"/>
    <n v="8.17"/>
    <n v="8.59"/>
    <n v="8.92"/>
    <n v="7.92"/>
    <n v="7.92"/>
    <n v="-3.0599755201958345E-2"/>
    <n v="7.92"/>
    <n v="-3.0599755201958345E-2"/>
    <n v="-3.0599755201958345E-2"/>
    <s v="Finalizada"/>
    <s v="Gilberto C."/>
  </r>
  <r>
    <d v="2023-03-03T00:00:00"/>
    <s v="Swing Trade"/>
    <s v="Venda"/>
    <x v="27"/>
    <n v="35.46"/>
    <n v="33.81"/>
    <n v="32.53"/>
    <n v="36.549999999999997"/>
    <n v="36.549999999999997"/>
    <n v="-3.0738860688099168E-2"/>
    <n v="36.549999999999997"/>
    <n v="-3.0738860688099168E-2"/>
    <n v="-3.0738860688099168E-2"/>
    <s v="Finalizada"/>
    <s v="Gilberto C."/>
  </r>
  <r>
    <d v="2023-03-09T00:00:00"/>
    <s v="Swing Trade"/>
    <s v="Venda"/>
    <x v="34"/>
    <n v="18.14"/>
    <n v="17.25"/>
    <n v="16.11"/>
    <n v="18.510000000000002"/>
    <n v="18.510000000000002"/>
    <n v="-2.0396912899669273E-2"/>
    <n v="18.510000000000002"/>
    <n v="-2.0396912899669273E-2"/>
    <n v="-2.0396912899669273E-2"/>
    <s v="Finalizada"/>
    <s v="Gilberto C."/>
  </r>
  <r>
    <d v="2023-03-08T00:00:00"/>
    <s v="Swing Trade"/>
    <s v="Compra"/>
    <x v="53"/>
    <n v="17.760000000000002"/>
    <n v="18.989999999999998"/>
    <n v="20.070000000000011"/>
    <n v="16.989999999999998"/>
    <n v="16.989999999999998"/>
    <n v="-4.3355855855855996E-2"/>
    <n v="16.989999999999998"/>
    <n v="-4.3355855855855996E-2"/>
    <n v="-4.3355855855855996E-2"/>
    <s v="Finalizada"/>
    <s v="Gilberto C."/>
  </r>
  <r>
    <d v="2023-03-08T00:00:00"/>
    <s v="Swing Trade"/>
    <s v="Compra"/>
    <x v="143"/>
    <n v="4.54"/>
    <n v="4.95"/>
    <n v="5.5699999999999985"/>
    <n v="4.8099999999999996"/>
    <n v="4.95"/>
    <n v="9.0308370044052788E-2"/>
    <n v="4.8099999999999996"/>
    <n v="5.9471365638766427E-2"/>
    <n v="7.4889867841409608E-2"/>
    <s v="Finalizada"/>
    <s v="Gilberto C."/>
  </r>
  <r>
    <d v="2023-03-06T00:00:00"/>
    <s v="Swing Trade"/>
    <s v="Compra"/>
    <x v="108"/>
    <n v="25.14"/>
    <n v="26.39"/>
    <n v="27.99"/>
    <n v="25.99"/>
    <n v="26.39"/>
    <n v="4.9721559268098625E-2"/>
    <n v="25.99"/>
    <n v="3.381066030230695E-2"/>
    <n v="4.1766109785202787E-2"/>
    <s v="Finalizada"/>
    <s v="Gilberto C."/>
  </r>
  <r>
    <d v="2023-03-02T00:00:00"/>
    <s v="Swing Trade"/>
    <s v="Compra"/>
    <x v="18"/>
    <n v="17.21"/>
    <n v="18.690000000000001"/>
    <n v="19.670000000000002"/>
    <n v="17.39"/>
    <n v="17.28"/>
    <n v="4.0674026728646506E-3"/>
    <n v="17.28"/>
    <n v="4.0674026728646506E-3"/>
    <n v="4.0674026728646506E-3"/>
    <s v="Finalizada"/>
    <s v="Gilberto C."/>
  </r>
  <r>
    <d v="2023-03-08T00:00:00"/>
    <s v="Swing Trade"/>
    <s v="Venda"/>
    <x v="42"/>
    <n v="25.49"/>
    <n v="24.22"/>
    <n v="23.31"/>
    <n v="26.13"/>
    <n v="26.13"/>
    <n v="-2.5107885445272649E-2"/>
    <n v="26.13"/>
    <n v="-2.5107885445272649E-2"/>
    <n v="-2.5107885445272649E-2"/>
    <s v="Finalizada"/>
    <s v="Gilberto C."/>
  </r>
  <r>
    <d v="2023-03-07T00:00:00"/>
    <s v="Swing Trade"/>
    <s v="Compra"/>
    <x v="30"/>
    <n v="18.149999999999999"/>
    <n v="19.190000000000001"/>
    <n v="20.27999999999999"/>
    <n v="19.18"/>
    <n v="19.190000000000001"/>
    <n v="5.730027548209371E-2"/>
    <n v="19.18"/>
    <n v="5.6749311294765903E-2"/>
    <n v="5.7024793388429806E-2"/>
    <s v="Finalizada"/>
    <s v="Gilberto C."/>
  </r>
  <r>
    <d v="2023-03-06T00:00:00"/>
    <s v="Swing Trade"/>
    <s v="Venda"/>
    <x v="55"/>
    <n v="7.14"/>
    <n v="6.85"/>
    <n v="6.51"/>
    <n v="7.11"/>
    <n v="7.11"/>
    <n v="4.2016806722687816E-3"/>
    <n v="7.11"/>
    <n v="4.2016806722687816E-3"/>
    <n v="4.2016806722687816E-3"/>
    <s v="Finalizada"/>
    <s v="Gilberto C."/>
  </r>
  <r>
    <d v="2023-03-02T00:00:00"/>
    <s v="Swing Trade"/>
    <s v="Venda"/>
    <x v="144"/>
    <n v="10.95"/>
    <n v="10.210000000000001"/>
    <n v="9.15"/>
    <n v="11.63"/>
    <n v="11.63"/>
    <n v="-6.2100456621004607E-2"/>
    <n v="11.63"/>
    <n v="-6.2100456621004607E-2"/>
    <n v="-6.2100456621004607E-2"/>
    <s v="Finalizada"/>
    <s v="Gilberto C."/>
  </r>
  <r>
    <d v="2023-03-06T00:00:00"/>
    <s v="Swing Trade"/>
    <s v="Compra"/>
    <x v="89"/>
    <n v="13.01"/>
    <n v="13.79"/>
    <n v="14.569999999999999"/>
    <n v="13.19"/>
    <n v="13.19"/>
    <n v="1.3835511145272816E-2"/>
    <n v="13.19"/>
    <n v="1.3835511145272816E-2"/>
    <n v="1.3835511145272816E-2"/>
    <s v="Finalizada"/>
    <s v="Gilberto C."/>
  </r>
  <r>
    <d v="2023-03-06T00:00:00"/>
    <s v="Swing Trade"/>
    <s v="Compra"/>
    <x v="130"/>
    <n v="22.51"/>
    <n v="23.79"/>
    <n v="24.700000000000003"/>
    <n v="22.99"/>
    <n v="22.99"/>
    <n v="2.1323856063971469E-2"/>
    <n v="22.99"/>
    <n v="2.1323856063971469E-2"/>
    <n v="2.1323856063971469E-2"/>
    <s v="Finalizada"/>
    <s v="Gilberto C."/>
  </r>
  <r>
    <d v="2023-03-03T00:00:00"/>
    <s v="Swing Trade"/>
    <s v="Compra"/>
    <x v="140"/>
    <n v="4.59"/>
    <n v="4.99"/>
    <n v="5.19"/>
    <n v="4.6900000000000004"/>
    <n v="4.6900000000000004"/>
    <n v="2.1786492374727739E-2"/>
    <n v="4.6900000000000004"/>
    <n v="2.1786492374727739E-2"/>
    <n v="2.1786492374727739E-2"/>
    <s v="Finalizada"/>
    <s v="Gilberto C."/>
  </r>
  <r>
    <d v="2023-03-01T00:00:00"/>
    <s v="Swing Trade"/>
    <s v="Venda"/>
    <x v="145"/>
    <n v="13.33"/>
    <n v="12.61"/>
    <n v="12.01"/>
    <n v="13.23"/>
    <n v="13.23"/>
    <n v="7.5018754688671585E-3"/>
    <n v="13.23"/>
    <n v="7.5018754688671585E-3"/>
    <n v="7.5018754688671585E-3"/>
    <s v="Finalizada"/>
    <s v="Gilberto C."/>
  </r>
  <r>
    <d v="2023-02-24T00:00:00"/>
    <s v="Swing Trade"/>
    <s v="Venda"/>
    <x v="51"/>
    <n v="13.55"/>
    <n v="12.81"/>
    <n v="12.01"/>
    <n v="12.96"/>
    <n v="12.81"/>
    <n v="5.4612546125461292E-2"/>
    <n v="12.96"/>
    <n v="4.3542435424354209E-2"/>
    <n v="4.907749077490775E-2"/>
    <s v="Finalizada"/>
    <s v="Gilberto C."/>
  </r>
  <r>
    <d v="2023-02-23T00:00:00"/>
    <s v="Swing Trade"/>
    <s v="Venda"/>
    <x v="46"/>
    <n v="103.59"/>
    <n v="99.01"/>
    <n v="91.12"/>
    <n v="101.16"/>
    <n v="101.16"/>
    <n v="2.3457862728062606E-2"/>
    <n v="101.16"/>
    <n v="2.3457862728062606E-2"/>
    <n v="2.3457862728062606E-2"/>
    <s v="Finalizada"/>
    <s v="Gilberto C."/>
  </r>
  <r>
    <d v="2023-03-01T00:00:00"/>
    <s v="Swing Trade"/>
    <s v="Compra"/>
    <x v="40"/>
    <n v="27.16"/>
    <n v="28.99"/>
    <n v="30.670000000000005"/>
    <n v="25.99"/>
    <n v="25.99"/>
    <n v="-4.3078055964653972E-2"/>
    <n v="25.99"/>
    <n v="-4.3078055964653972E-2"/>
    <n v="-4.3078055964653972E-2"/>
    <s v="Finalizada"/>
    <s v="Gilberto C."/>
  </r>
  <r>
    <d v="2023-02-27T00:00:00"/>
    <s v="Swing Trade"/>
    <s v="Venda"/>
    <x v="38"/>
    <n v="12.29"/>
    <n v="11.61"/>
    <n v="11.01"/>
    <n v="12.36"/>
    <n v="12.36"/>
    <n v="-5.695687550854478E-3"/>
    <n v="12.36"/>
    <n v="-5.695687550854478E-3"/>
    <n v="-5.695687550854478E-3"/>
    <s v="Finalizada"/>
    <s v="Gilberto C."/>
  </r>
  <r>
    <d v="2023-02-15T00:00:00"/>
    <s v="Swing Trade"/>
    <s v="Compra"/>
    <x v="83"/>
    <n v="12.61"/>
    <n v="13.49"/>
    <n v="14.469999999999997"/>
    <n v="12.77"/>
    <n v="12.77"/>
    <n v="1.2688342585249757E-2"/>
    <n v="12.77"/>
    <n v="1.2688342585249757E-2"/>
    <n v="1.2688342585249757E-2"/>
    <s v="Finalizada"/>
    <s v="Gilberto C."/>
  </r>
  <r>
    <d v="2023-02-28T00:00:00"/>
    <s v="Swing Trade"/>
    <s v="Compra"/>
    <x v="90"/>
    <n v="8.94"/>
    <n v="9.49"/>
    <n v="10.209999999999999"/>
    <n v="9.09"/>
    <n v="9.09"/>
    <n v="1.6778523489932917E-2"/>
    <n v="9.09"/>
    <n v="1.6778523489932917E-2"/>
    <n v="1.6778523489932917E-2"/>
    <s v="Finalizada"/>
    <s v="Gilberto C."/>
  </r>
  <r>
    <d v="2023-02-28T00:00:00"/>
    <s v="Swing Trade"/>
    <s v="Venda"/>
    <x v="35"/>
    <n v="4.54"/>
    <n v="4.1100000000000003"/>
    <n v="3.66"/>
    <n v="4.8600000000000003"/>
    <n v="3.63"/>
    <n v="0.20044052863436124"/>
    <n v="3.63"/>
    <n v="0.20044052863436124"/>
    <n v="0.20044052863436124"/>
    <s v="Finalizada"/>
    <s v="Gilberto C."/>
  </r>
  <r>
    <d v="2023-02-27T00:00:00"/>
    <s v="Swing Trade"/>
    <s v="Compra"/>
    <x v="128"/>
    <n v="7.13"/>
    <n v="7.49"/>
    <n v="7.8500000000000005"/>
    <n v="6.89"/>
    <n v="6.89"/>
    <n v="-3.3660589060308554E-2"/>
    <n v="6.89"/>
    <n v="-3.3660589060308554E-2"/>
    <n v="-3.3660589060308554E-2"/>
    <s v="Finalizada"/>
    <s v="Gilberto C."/>
  </r>
  <r>
    <d v="2023-02-24T00:00:00"/>
    <s v="Swing Trade"/>
    <s v="Compra"/>
    <x v="29"/>
    <n v="20.14"/>
    <n v="21.29"/>
    <n v="22.090000000000007"/>
    <n v="19.489999999999998"/>
    <n v="19.489999999999998"/>
    <n v="-3.227408142999022E-2"/>
    <n v="19.489999999999998"/>
    <n v="-3.227408142999022E-2"/>
    <n v="-3.227408142999022E-2"/>
    <s v="Finalizada"/>
    <s v="Gilberto C."/>
  </r>
  <r>
    <d v="2023-02-24T00:00:00"/>
    <s v="Swing Trade"/>
    <s v="Compra"/>
    <x v="85"/>
    <n v="39.51"/>
    <n v="42.89"/>
    <n v="44.069999999999986"/>
    <n v="37.99"/>
    <n v="37.99"/>
    <n v="-3.8471273095418757E-2"/>
    <n v="37.99"/>
    <n v="-3.8471273095418757E-2"/>
    <n v="-3.8471273095418757E-2"/>
    <s v="Finalizada"/>
    <s v="Gilberto C."/>
  </r>
  <r>
    <d v="2023-02-17T00:00:00"/>
    <s v="Swing Trade"/>
    <s v="Venda"/>
    <x v="5"/>
    <n v="4.8899999999999997"/>
    <n v="4.66"/>
    <n v="4.21"/>
    <n v="4.67"/>
    <n v="4.66"/>
    <n v="4.7034764826175746E-2"/>
    <n v="4.67"/>
    <n v="4.498977505112467E-2"/>
    <n v="4.6012269938650208E-2"/>
    <s v="Finalizada"/>
    <s v="Gilberto C."/>
  </r>
  <r>
    <d v="2023-02-10T00:00:00"/>
    <s v="Swing Trade"/>
    <s v="Venda"/>
    <x v="146"/>
    <n v="14.21"/>
    <n v="13.15"/>
    <n v="12.01"/>
    <n v="14.01"/>
    <n v="14.01"/>
    <n v="1.4074595355383579E-2"/>
    <n v="14.01"/>
    <n v="1.4074595355383579E-2"/>
    <n v="1.4074595355383579E-2"/>
    <s v="Finalizada"/>
    <s v="Gilberto C."/>
  </r>
  <r>
    <d v="2023-02-16T00:00:00"/>
    <s v="Swing Trade"/>
    <s v="Venda"/>
    <x v="14"/>
    <n v="2.29"/>
    <n v="2.06"/>
    <n v="1.91"/>
    <n v="2.08"/>
    <n v="2.06"/>
    <n v="0.10043668122270744"/>
    <n v="2.08"/>
    <n v="9.1703056768558944E-2"/>
    <n v="9.606986899563319E-2"/>
    <s v="Finalizada"/>
    <s v="Gilberto C."/>
  </r>
  <r>
    <d v="2023-02-15T00:00:00"/>
    <s v="Swing Trade"/>
    <s v="Compra"/>
    <x v="147"/>
    <n v="17.309999999999999"/>
    <n v="18.190000000000001"/>
    <n v="19.469999999999995"/>
    <n v="17.39"/>
    <n v="17.39"/>
    <n v="4.6216060080879195E-3"/>
    <n v="17.39"/>
    <n v="4.6216060080879195E-3"/>
    <n v="4.6216060080879195E-3"/>
    <s v="Finalizada"/>
    <s v="Gilberto C."/>
  </r>
  <r>
    <d v="2023-02-09T00:00:00"/>
    <s v="Swing Trade"/>
    <s v="Compra"/>
    <x v="43"/>
    <n v="88.73"/>
    <n v="94.99"/>
    <n v="99.950000000000031"/>
    <n v="85.29"/>
    <n v="85.29"/>
    <n v="-3.8769300123971617E-2"/>
    <n v="85.29"/>
    <n v="-3.8769300123971617E-2"/>
    <n v="-3.8769300123971617E-2"/>
    <s v="Finalizada"/>
    <s v="Gilberto C."/>
  </r>
  <r>
    <d v="2023-02-17T00:00:00"/>
    <s v="Swing Trade"/>
    <s v="Compra"/>
    <x v="143"/>
    <n v="5.3"/>
    <n v="5.59"/>
    <n v="6.2299999999999986"/>
    <n v="5.09"/>
    <n v="5.09"/>
    <n v="-3.9622641509433953E-2"/>
    <n v="5.09"/>
    <n v="-3.9622641509433953E-2"/>
    <n v="-3.9622641509433953E-2"/>
    <s v="Finalizada"/>
    <s v="Gilberto C."/>
  </r>
  <r>
    <d v="2023-02-16T00:00:00"/>
    <s v="Swing Trade"/>
    <s v="Compra"/>
    <x v="136"/>
    <n v="17.690000000000001"/>
    <n v="19.89"/>
    <n v="20.970000000000002"/>
    <n v="16.989999999999998"/>
    <n v="16.989999999999998"/>
    <n v="-3.9570378745053869E-2"/>
    <n v="16.989999999999998"/>
    <n v="-3.9570378745053869E-2"/>
    <n v="-3.9570378745053869E-2"/>
    <s v="Finalizada"/>
    <s v="Gilberto C."/>
  </r>
  <r>
    <d v="2023-02-15T00:00:00"/>
    <s v="Swing Trade"/>
    <s v="Venda"/>
    <x v="39"/>
    <n v="18.239999999999998"/>
    <n v="16.010000000000002"/>
    <n v="14.51"/>
    <n v="17.32"/>
    <n v="17.32"/>
    <n v="5.0438596491227949E-2"/>
    <n v="17.32"/>
    <n v="5.0438596491227949E-2"/>
    <n v="5.0438596491227949E-2"/>
    <s v="Finalizada"/>
    <s v="Gilberto C."/>
  </r>
  <r>
    <d v="2023-02-14T00:00:00"/>
    <s v="Swing Trade"/>
    <s v="Compra"/>
    <x v="144"/>
    <n v="11.73"/>
    <n v="12.49"/>
    <n v="13.950000000000001"/>
    <n v="10.99"/>
    <n v="10.99"/>
    <n v="-6.3086104006820132E-2"/>
    <n v="10.99"/>
    <n v="-6.3086104006820132E-2"/>
    <n v="-6.3086104006820132E-2"/>
    <s v="Finalizada"/>
    <s v="Gilberto C."/>
  </r>
  <r>
    <d v="2023-02-14T00:00:00"/>
    <s v="Swing Trade"/>
    <s v="Compra"/>
    <x v="57"/>
    <n v="34.457588000000008"/>
    <n v="36.970318000000006"/>
    <n v="38.411582000000003"/>
    <n v="35.33"/>
    <n v="35.33"/>
    <n v="2.5318429136711229E-2"/>
    <n v="35.33"/>
    <n v="2.5318429136711229E-2"/>
    <n v="2.5318429136711229E-2"/>
    <s v="Finalizada"/>
    <s v="Gilberto C."/>
  </r>
  <r>
    <d v="2023-02-13T00:00:00"/>
    <s v="Swing Trade"/>
    <s v="Compra"/>
    <x v="23"/>
    <n v="38.520000000000003"/>
    <n v="40.65"/>
    <n v="44.160000000000011"/>
    <n v="38.99"/>
    <n v="38.99"/>
    <n v="1.2201453790238848E-2"/>
    <n v="38.99"/>
    <n v="1.2201453790238848E-2"/>
    <n v="1.2201453790238848E-2"/>
    <s v="Finalizada"/>
    <s v="Gilberto C."/>
  </r>
  <r>
    <d v="2023-02-07T00:00:00"/>
    <s v="Swing Trade"/>
    <s v="Compra"/>
    <x v="27"/>
    <n v="36.08"/>
    <n v="37.99"/>
    <n v="39.349999999999987"/>
    <n v="35.89"/>
    <n v="35.89"/>
    <n v="-5.266075388026592E-3"/>
    <n v="35.89"/>
    <n v="-5.266075388026592E-3"/>
    <n v="-5.266075388026592E-3"/>
    <s v="Finalizada"/>
    <s v="Gilberto C."/>
  </r>
  <r>
    <d v="2023-02-16T00:00:00"/>
    <s v="Swing Trade"/>
    <s v="Compra"/>
    <x v="24"/>
    <n v="8.36"/>
    <n v="9.34"/>
    <n v="9.9199999999999982"/>
    <n v="7.84"/>
    <n v="7.84"/>
    <n v="-6.2200956937799035E-2"/>
    <n v="7.84"/>
    <n v="-6.2200956937799035E-2"/>
    <n v="-6.2200956937799035E-2"/>
    <s v="Finalizada"/>
    <s v="Gilberto C."/>
  </r>
  <r>
    <d v="2023-02-09T00:00:00"/>
    <s v="Swing Trade"/>
    <s v="Compra"/>
    <x v="3"/>
    <n v="39.81"/>
    <n v="43.39"/>
    <n v="45.27"/>
    <n v="41.99"/>
    <n v="41.99"/>
    <n v="5.4760110524993744E-2"/>
    <n v="41.99"/>
    <n v="5.4760110524993744E-2"/>
    <n v="5.4760110524993744E-2"/>
    <s v="Finalizada"/>
    <s v="Gilberto C."/>
  </r>
  <r>
    <d v="2023-02-15T00:00:00"/>
    <s v="Swing Trade"/>
    <s v="Venda"/>
    <x v="46"/>
    <n v="103.71"/>
    <n v="99.01"/>
    <n v="94.31"/>
    <n v="106.63"/>
    <n v="106.63"/>
    <n v="-2.8155433420113729E-2"/>
    <n v="106.63"/>
    <n v="-2.8155433420113729E-2"/>
    <n v="-2.8155433420113729E-2"/>
    <s v="Finalizada"/>
    <s v="Gilberto C."/>
  </r>
  <r>
    <d v="2023-02-14T00:00:00"/>
    <s v="Swing Trade"/>
    <s v="Venda"/>
    <x v="31"/>
    <n v="21.09"/>
    <n v="19.71"/>
    <n v="18.05"/>
    <n v="20.89"/>
    <n v="20.89"/>
    <n v="9.4831673779042225E-3"/>
    <n v="20.89"/>
    <n v="9.4831673779042225E-3"/>
    <n v="9.4831673779042225E-3"/>
    <s v="Finalizada"/>
    <s v="Gilberto C."/>
  </r>
  <r>
    <d v="2023-02-14T00:00:00"/>
    <s v="Swing Trade"/>
    <s v="Compra"/>
    <x v="148"/>
    <n v="14.26"/>
    <n v="14.99"/>
    <n v="15.73"/>
    <n v="14.49"/>
    <n v="14.49"/>
    <n v="1.6129032258064502E-2"/>
    <n v="14.49"/>
    <n v="1.6129032258064502E-2"/>
    <n v="1.6129032258064502E-2"/>
    <s v="Finalizada"/>
    <s v="Gilberto C."/>
  </r>
  <r>
    <d v="2023-02-13T00:00:00"/>
    <s v="Swing Trade"/>
    <s v="Compra"/>
    <x v="149"/>
    <n v="13.61"/>
    <n v="14.99"/>
    <n v="15.469999999999997"/>
    <n v="12.99"/>
    <n v="12.73"/>
    <n v="-6.4658339456282077E-2"/>
    <n v="12.73"/>
    <n v="-6.4658339456282077E-2"/>
    <n v="-6.4658339456282077E-2"/>
    <s v="Finalizada"/>
    <s v="Gilberto C."/>
  </r>
  <r>
    <d v="2023-02-13T00:00:00"/>
    <s v="Swing Trade"/>
    <s v="Venda"/>
    <x v="50"/>
    <n v="4.03"/>
    <n v="3.51"/>
    <n v="3.01"/>
    <n v="4.21"/>
    <n v="4.21"/>
    <n v="-4.4665012406947868E-2"/>
    <n v="4.21"/>
    <n v="-4.4665012406947868E-2"/>
    <n v="-4.4665012406947868E-2"/>
    <s v="Finalizada"/>
    <s v="Gilberto C."/>
  </r>
  <r>
    <d v="2023-02-13T00:00:00"/>
    <s v="Swing Trade"/>
    <s v="Compra"/>
    <x v="22"/>
    <n v="11.82"/>
    <n v="12.49"/>
    <n v="13.11"/>
    <n v="11.39"/>
    <n v="11.39"/>
    <n v="-3.637901861252113E-2"/>
    <n v="11.39"/>
    <n v="-3.637901861252113E-2"/>
    <n v="-3.637901861252113E-2"/>
    <s v="Finalizada"/>
    <s v="Gilberto C."/>
  </r>
  <r>
    <d v="2023-02-09T00:00:00"/>
    <s v="Swing Trade"/>
    <s v="Venda"/>
    <x v="34"/>
    <n v="16.63"/>
    <n v="15.63"/>
    <n v="14.61"/>
    <n v="16.21"/>
    <n v="16.21"/>
    <n v="2.5255562236921159E-2"/>
    <n v="16.21"/>
    <n v="2.5255562236921159E-2"/>
    <n v="2.5255562236921159E-2"/>
    <s v="Finalizada"/>
    <s v="Gilberto C."/>
  </r>
  <r>
    <d v="2023-02-10T00:00:00"/>
    <s v="Swing Trade"/>
    <s v="Compra"/>
    <x v="116"/>
    <n v="22.95"/>
    <n v="25.39"/>
    <n v="26.43"/>
    <n v="23.39"/>
    <n v="23.39"/>
    <n v="1.9172113289760429E-2"/>
    <n v="23.39"/>
    <n v="1.9172113289760429E-2"/>
    <n v="1.9172113289760429E-2"/>
    <s v="Finalizada"/>
    <s v="Gilberto C."/>
  </r>
  <r>
    <d v="2023-02-09T00:00:00"/>
    <s v="Swing Trade"/>
    <s v="Compra"/>
    <x v="42"/>
    <n v="26.06"/>
    <n v="27.49"/>
    <n v="29.27"/>
    <n v="26.39"/>
    <n v="26.39"/>
    <n v="1.2663085188027612E-2"/>
    <n v="26.39"/>
    <n v="1.2663085188027612E-2"/>
    <n v="1.2663085188027612E-2"/>
    <s v="Finalizada"/>
    <s v="Gilberto C."/>
  </r>
  <r>
    <d v="2023-02-01T00:00:00"/>
    <s v="Swing Trade"/>
    <s v="Venda"/>
    <x v="150"/>
    <n v="10.29"/>
    <n v="9.7100000000000009"/>
    <n v="9.44"/>
    <n v="9.91"/>
    <n v="9.7100000000000009"/>
    <n v="5.6365403304178607E-2"/>
    <n v="9.91"/>
    <n v="3.6929057337220517E-2"/>
    <n v="4.6647230320699562E-2"/>
    <s v="Finalizada"/>
    <s v="Gilberto C."/>
  </r>
  <r>
    <d v="2023-02-07T00:00:00"/>
    <s v="Swing Trade"/>
    <s v="Compra"/>
    <x v="151"/>
    <n v="16.27"/>
    <n v="17.190000000000001"/>
    <n v="18.22"/>
    <n v="15.77"/>
    <n v="15.77"/>
    <n v="-3.0731407498463481E-2"/>
    <n v="15.77"/>
    <n v="-3.0731407498463481E-2"/>
    <n v="-3.0731407498463481E-2"/>
    <s v="Finalizada"/>
    <s v="Gilberto C."/>
  </r>
  <r>
    <d v="2023-02-07T00:00:00"/>
    <s v="Swing Trade"/>
    <s v="Compra"/>
    <x v="85"/>
    <n v="43.66"/>
    <n v="45.5"/>
    <n v="49.389999999999986"/>
    <n v="43.98"/>
    <n v="43.98"/>
    <n v="7.3293632615667459E-3"/>
    <n v="43.98"/>
    <n v="7.3293632615667459E-3"/>
    <n v="7.3293632615667459E-3"/>
    <s v="Finalizada"/>
    <s v="Gilberto C."/>
  </r>
  <r>
    <d v="2023-02-07T00:00:00"/>
    <s v="Swing Trade"/>
    <s v="Venda"/>
    <x v="132"/>
    <n v="7.09"/>
    <n v="6.61"/>
    <n v="6.01"/>
    <n v="7.01"/>
    <n v="6.61"/>
    <n v="6.7700987306064775E-2"/>
    <n v="7.01"/>
    <n v="1.1283497884344129E-2"/>
    <n v="3.9492242595204452E-2"/>
    <s v="Finalizada"/>
    <s v="Gilberto C."/>
  </r>
  <r>
    <d v="2023-02-06T00:00:00"/>
    <s v="Swing Trade"/>
    <s v="Compra"/>
    <x v="123"/>
    <n v="55.95"/>
    <n v="59.49"/>
    <n v="62.550000000000011"/>
    <n v="56.39"/>
    <n v="56.39"/>
    <n v="7.8641644325290194E-3"/>
    <n v="56.39"/>
    <n v="7.8641644325290194E-3"/>
    <n v="7.8641644325290194E-3"/>
    <s v="Finalizada"/>
    <s v="Gilberto C."/>
  </r>
  <r>
    <d v="2023-02-03T00:00:00"/>
    <s v="Swing Trade"/>
    <s v="Compra"/>
    <x v="37"/>
    <n v="5.0199999999999996"/>
    <n v="5.39"/>
    <n v="5.7099999999999982"/>
    <n v="5.16"/>
    <n v="5.39"/>
    <n v="7.370517928286846E-2"/>
    <n v="5.16"/>
    <n v="2.788844621513964E-2"/>
    <n v="5.079681274900405E-2"/>
    <s v="Finalizada"/>
    <s v="Gilberto C."/>
  </r>
  <r>
    <d v="2023-02-08T00:00:00"/>
    <s v="Swing Trade"/>
    <s v="Compra"/>
    <x v="19"/>
    <n v="8.65"/>
    <n v="8.94"/>
    <n v="9.5800000000000018"/>
    <n v="8.34"/>
    <n v="8.34"/>
    <n v="-3.5838150289017379E-2"/>
    <n v="8.34"/>
    <n v="-3.5838150289017379E-2"/>
    <n v="-3.5838150289017379E-2"/>
    <s v="Finalizada"/>
    <s v="Gilberto C."/>
  </r>
  <r>
    <d v="2023-02-08T00:00:00"/>
    <s v="Swing Trade"/>
    <s v="Venda"/>
    <x v="89"/>
    <n v="12.63"/>
    <n v="11.91"/>
    <n v="10.81"/>
    <n v="13.01"/>
    <n v="13.01"/>
    <n v="-3.0087094220110799E-2"/>
    <n v="13.01"/>
    <n v="-3.0087094220110799E-2"/>
    <n v="-3.0087094220110799E-2"/>
    <s v="Finalizada"/>
    <s v="Gilberto C."/>
  </r>
  <r>
    <d v="2023-02-06T00:00:00"/>
    <s v="Swing Trade"/>
    <s v="Compra"/>
    <x v="49"/>
    <n v="10.73"/>
    <n v="11.44"/>
    <n v="12.050000000000004"/>
    <n v="10.79"/>
    <n v="10.79"/>
    <n v="5.5917986952469523E-3"/>
    <n v="10.79"/>
    <n v="5.5917986952469523E-3"/>
    <n v="5.5917986952469523E-3"/>
    <s v="Finalizada"/>
    <s v="Gilberto C."/>
  </r>
  <r>
    <d v="2023-02-06T00:00:00"/>
    <s v="Swing Trade"/>
    <s v="Venda"/>
    <x v="14"/>
    <n v="2.29"/>
    <n v="2.17"/>
    <n v="2.0099999999999998"/>
    <n v="2.12"/>
    <n v="2.17"/>
    <n v="5.2401746724890841E-2"/>
    <n v="2.12"/>
    <n v="7.423580786026196E-2"/>
    <n v="6.33187772925764E-2"/>
    <s v="Finalizada"/>
    <s v="Gilberto C."/>
  </r>
  <r>
    <d v="2023-02-01T00:00:00"/>
    <s v="Swing Trade"/>
    <s v="Venda"/>
    <x v="145"/>
    <n v="12.99"/>
    <n v="12.31"/>
    <n v="11.41"/>
    <n v="13.11"/>
    <n v="13.11"/>
    <n v="-9.2378752886834725E-3"/>
    <n v="13.11"/>
    <n v="-9.2378752886834725E-3"/>
    <n v="-9.2378752886834725E-3"/>
    <s v="Finalizada"/>
    <s v="Gilberto C."/>
  </r>
  <r>
    <d v="2023-02-06T00:00:00"/>
    <s v="Swing Trade"/>
    <s v="Venda"/>
    <x v="24"/>
    <n v="11.41"/>
    <n v="10.1"/>
    <n v="9.41"/>
    <n v="11.63"/>
    <n v="11.63"/>
    <n v="-1.9281332164767795E-2"/>
    <n v="11.63"/>
    <n v="-1.9281332164767795E-2"/>
    <n v="-1.9281332164767795E-2"/>
    <s v="Finalizada"/>
    <s v="Gilberto C."/>
  </r>
  <r>
    <d v="2023-02-06T00:00:00"/>
    <s v="Swing Trade"/>
    <s v="Compra"/>
    <x v="40"/>
    <n v="27.41"/>
    <n v="28.69"/>
    <n v="31.670000000000005"/>
    <n v="27.79"/>
    <n v="27.79"/>
    <n v="1.3863553447646781E-2"/>
    <n v="27.79"/>
    <n v="1.3863553447646781E-2"/>
    <n v="1.3863553447646781E-2"/>
    <s v="Finalizada"/>
    <s v="Gilberto C."/>
  </r>
  <r>
    <d v="2023-02-06T00:00:00"/>
    <s v="Swing Trade"/>
    <s v="Venda"/>
    <x v="120"/>
    <n v="12.69"/>
    <n v="11.44"/>
    <n v="10.119999999999999"/>
    <n v="12.51"/>
    <n v="12.51"/>
    <n v="1.4184397163120588E-2"/>
    <n v="12.51"/>
    <n v="1.4184397163120588E-2"/>
    <n v="1.4184397163120588E-2"/>
    <s v="Finalizada"/>
    <s v="Gilberto C."/>
  </r>
  <r>
    <d v="2023-02-03T00:00:00"/>
    <s v="Swing Trade"/>
    <s v="Compra"/>
    <x v="86"/>
    <n v="45.01"/>
    <n v="48.9"/>
    <n v="52.749999999999993"/>
    <n v="43.89"/>
    <n v="43.89"/>
    <n v="-2.488335925349916E-2"/>
    <n v="43.89"/>
    <n v="-2.488335925349916E-2"/>
    <n v="-2.488335925349916E-2"/>
    <s v="Finalizada"/>
    <s v="Gilberto C."/>
  </r>
  <r>
    <d v="2023-02-03T00:00:00"/>
    <s v="Swing Trade"/>
    <s v="Venda"/>
    <x v="94"/>
    <n v="7.89"/>
    <n v="7.21"/>
    <n v="6.71"/>
    <n v="7.31"/>
    <n v="7.21"/>
    <n v="8.6185044359949226E-2"/>
    <n v="6.71"/>
    <n v="0.14955640050697083"/>
    <n v="0.11787072243346003"/>
    <s v="Finalizada"/>
    <s v="Gilberto C."/>
  </r>
  <r>
    <d v="2023-01-30T00:00:00"/>
    <s v="Swing Trade"/>
    <s v="Venda"/>
    <x v="46"/>
    <n v="108.39"/>
    <n v="105.51"/>
    <n v="100.01"/>
    <n v="105.26"/>
    <n v="105.51"/>
    <n v="2.6570716855798482E-2"/>
    <n v="105.26"/>
    <n v="2.8877202693975423E-2"/>
    <n v="2.7723959774886953E-2"/>
    <s v="Finalizada"/>
    <s v="Gilberto C."/>
  </r>
  <r>
    <d v="2023-01-25T00:00:00"/>
    <s v="Swing Trade"/>
    <s v="Compra"/>
    <x v="52"/>
    <n v="25.55"/>
    <n v="27.49"/>
    <n v="28.39"/>
    <n v="24.49"/>
    <n v="24.49"/>
    <n v="-4.1487279843444358E-2"/>
    <n v="24.49"/>
    <n v="-4.1487279843444358E-2"/>
    <n v="-4.1487279843444358E-2"/>
    <s v="Finalizada"/>
    <s v="Gilberto C."/>
  </r>
  <r>
    <d v="2023-02-02T00:00:00"/>
    <s v="Swing Trade"/>
    <s v="Compra"/>
    <x v="152"/>
    <n v="11.14"/>
    <n v="11.79"/>
    <n v="12.490000000000004"/>
    <n v="10.69"/>
    <n v="10.69"/>
    <n v="-4.0394973070018048E-2"/>
    <n v="10.69"/>
    <n v="-4.0394973070018048E-2"/>
    <n v="-4.0394973070018048E-2"/>
    <s v="Finalizada"/>
    <s v="Gilberto C."/>
  </r>
  <r>
    <d v="2023-02-02T00:00:00"/>
    <s v="Swing Trade"/>
    <s v="Compra"/>
    <x v="153"/>
    <n v="19.010000000000002"/>
    <n v="19.88"/>
    <n v="21.020000000000007"/>
    <n v="18.34"/>
    <n v="18.34"/>
    <n v="-3.5244608100999608E-2"/>
    <n v="18.34"/>
    <n v="-3.5244608100999608E-2"/>
    <n v="-3.5244608100999608E-2"/>
    <s v="Finalizada"/>
    <s v="Gilberto C."/>
  </r>
  <r>
    <d v="2023-02-02T00:00:00"/>
    <s v="Swing Trade"/>
    <s v="Venda"/>
    <x v="154"/>
    <n v="3.29"/>
    <n v="3.16"/>
    <n v="3.01"/>
    <n v="3.31"/>
    <n v="3.16"/>
    <n v="3.951367781155013E-2"/>
    <n v="3.01"/>
    <n v="8.5106382978723527E-2"/>
    <n v="6.2310030395136828E-2"/>
    <s v="Finalizada"/>
    <s v="Gilberto C."/>
  </r>
  <r>
    <d v="2023-02-01T00:00:00"/>
    <s v="Swing Trade"/>
    <s v="Compra"/>
    <x v="142"/>
    <n v="13.51"/>
    <n v="14.44"/>
    <n v="15.670000000000002"/>
    <n v="12.79"/>
    <n v="12.79"/>
    <n v="-5.3293856402664708E-2"/>
    <n v="12.79"/>
    <n v="-5.3293856402664708E-2"/>
    <n v="-5.3293856402664708E-2"/>
    <s v="Finalizada"/>
    <s v="Gilberto C."/>
  </r>
  <r>
    <d v="2023-02-01T00:00:00"/>
    <s v="Swing Trade"/>
    <s v="Compra"/>
    <x v="51"/>
    <n v="14.03"/>
    <n v="14.89"/>
    <n v="15.649999999999997"/>
    <n v="13.49"/>
    <n v="13.49"/>
    <n v="-3.8488952245188779E-2"/>
    <n v="13.49"/>
    <n v="-3.8488952245188779E-2"/>
    <n v="-3.8488952245188779E-2"/>
    <s v="Finalizada"/>
    <s v="Gilberto C."/>
  </r>
  <r>
    <d v="2023-01-31T00:00:00"/>
    <s v="Swing Trade"/>
    <s v="Venda"/>
    <x v="126"/>
    <n v="16.38"/>
    <n v="15.36"/>
    <n v="15.01"/>
    <n v="16.010000000000002"/>
    <n v="16.010000000000002"/>
    <n v="2.2588522588522397E-2"/>
    <n v="16.010000000000002"/>
    <n v="2.2588522588522397E-2"/>
    <n v="2.2588522588522397E-2"/>
    <s v="Finalizada"/>
    <s v="Gilberto C."/>
  </r>
  <r>
    <d v="2023-01-27T00:00:00"/>
    <s v="Swing Trade"/>
    <s v="Venda"/>
    <x v="3"/>
    <n v="40.56"/>
    <n v="38.31"/>
    <n v="3.66"/>
    <n v="39.51"/>
    <n v="39.51"/>
    <n v="2.5887573964497146E-2"/>
    <n v="39.51"/>
    <n v="2.5887573964497146E-2"/>
    <n v="2.5887573964497146E-2"/>
    <s v="Finalizada"/>
    <s v="Gilberto C."/>
  </r>
  <r>
    <d v="2023-02-01T00:00:00"/>
    <s v="Swing Trade"/>
    <s v="Compra"/>
    <x v="135"/>
    <n v="7.03"/>
    <n v="7.77"/>
    <n v="8.2000000000000028"/>
    <n v="6.64"/>
    <n v="6.64"/>
    <n v="-5.5476529160739751E-2"/>
    <n v="6.64"/>
    <n v="-5.5476529160739751E-2"/>
    <n v="-5.5476529160739751E-2"/>
    <s v="Finalizada"/>
    <s v="Gilberto C."/>
  </r>
  <r>
    <d v="2023-02-01T00:00:00"/>
    <s v="Swing Trade"/>
    <s v="Venda"/>
    <x v="81"/>
    <n v="51.29"/>
    <n v="48.01"/>
    <n v="46.51"/>
    <n v="51.51"/>
    <n v="51.51"/>
    <n v="-4.2893351530512991E-3"/>
    <n v="51.51"/>
    <n v="-4.2893351530512991E-3"/>
    <n v="-4.2893351530512991E-3"/>
    <s v="Finalizada"/>
    <s v="Gilberto C."/>
  </r>
  <r>
    <d v="2023-01-30T00:00:00"/>
    <s v="Swing Trade"/>
    <s v="Compra"/>
    <x v="155"/>
    <n v="4.47"/>
    <n v="4.8"/>
    <n v="5.3099999999999978"/>
    <n v="4.49"/>
    <n v="4.49"/>
    <n v="4.4742729306488371E-3"/>
    <n v="4.49"/>
    <n v="4.4742729306488371E-3"/>
    <n v="4.4742729306488371E-3"/>
    <s v="Finalizada"/>
    <s v="Gilberto C."/>
  </r>
  <r>
    <d v="2023-02-02T00:00:00"/>
    <s v="Swing Trade"/>
    <s v="Venda"/>
    <x v="154"/>
    <n v="3.29"/>
    <n v="3.16"/>
    <n v="3.01"/>
    <n v="3.46"/>
    <n v="3.46"/>
    <n v="-5.1671732522796221E-2"/>
    <n v="3.46"/>
    <n v="-5.1671732522796221E-2"/>
    <n v="-5.1671732522796221E-2"/>
    <s v="Finalizada"/>
    <s v="Gilberto C."/>
  </r>
  <r>
    <d v="2023-01-31T00:00:00"/>
    <s v="Swing Trade"/>
    <s v="Compra"/>
    <x v="6"/>
    <n v="19.7"/>
    <n v="20.69"/>
    <n v="21.830000000000002"/>
    <n v="18.989999999999998"/>
    <n v="18.989999999999998"/>
    <n v="-3.6040609137055868E-2"/>
    <n v="18.989999999999998"/>
    <n v="-3.6040609137055868E-2"/>
    <n v="-3.6040609137055868E-2"/>
    <s v="Finalizada"/>
    <s v="Gilberto C."/>
  </r>
  <r>
    <d v="2023-01-30T00:00:00"/>
    <s v="Swing Trade"/>
    <s v="Compra"/>
    <x v="65"/>
    <n v="71.61"/>
    <n v="74.5"/>
    <n v="78.569999999999979"/>
    <n v="69.290000000000006"/>
    <n v="69.290000000000006"/>
    <n v="-3.2397709817064579E-2"/>
    <n v="69.290000000000006"/>
    <n v="-3.2397709817064579E-2"/>
    <n v="-3.2397709817064579E-2"/>
    <s v="Finalizada"/>
    <s v="Gilberto C."/>
  </r>
  <r>
    <d v="2023-01-23T00:00:00"/>
    <s v="Swing Trade"/>
    <s v="Compra"/>
    <x v="156"/>
    <n v="51.91"/>
    <n v="54"/>
    <n v="57.66999999999998"/>
    <n v="50.99"/>
    <n v="50.99"/>
    <n v="-1.7722982084376726E-2"/>
    <n v="50.99"/>
    <n v="-1.7722982084376726E-2"/>
    <n v="-1.7722982084376726E-2"/>
    <s v="Finalizada"/>
    <s v="Gilberto C."/>
  </r>
  <r>
    <d v="2023-01-31T00:00:00"/>
    <s v="Swing Trade"/>
    <s v="Compra"/>
    <x v="93"/>
    <n v="45.13"/>
    <n v="47.49"/>
    <n v="49.799999999999983"/>
    <n v="45.99"/>
    <n v="45.99"/>
    <n v="1.9056060270330244E-2"/>
    <n v="45.99"/>
    <n v="1.9056060270330244E-2"/>
    <n v="1.9056060270330244E-2"/>
    <s v="Finalizada"/>
    <s v="Gilberto C."/>
  </r>
  <r>
    <d v="2023-01-31T00:00:00"/>
    <s v="Swing Trade"/>
    <s v="Compra"/>
    <x v="60"/>
    <n v="9.65"/>
    <n v="10.19"/>
    <n v="10.610000000000001"/>
    <n v="10.24"/>
    <n v="10.19"/>
    <n v="5.595854922279786E-2"/>
    <n v="10.24"/>
    <n v="6.1139896373056946E-2"/>
    <n v="5.8549222797927403E-2"/>
    <s v="Finalizada"/>
    <s v="Gilberto C."/>
  </r>
  <r>
    <d v="2023-01-30T00:00:00"/>
    <s v="Swing Trade"/>
    <s v="Compra"/>
    <x v="132"/>
    <n v="6.51"/>
    <n v="6.9"/>
    <n v="7.3199999999999985"/>
    <n v="7.09"/>
    <n v="6.9"/>
    <n v="5.9907834101382562E-2"/>
    <n v="7.32"/>
    <n v="0.12442396313364057"/>
    <n v="9.2165898617511566E-2"/>
    <s v="Finalizada"/>
    <s v="Gilberto C."/>
  </r>
  <r>
    <d v="2023-01-27T00:00:00"/>
    <s v="Swing Trade"/>
    <s v="Compra"/>
    <x v="91"/>
    <n v="19.690000000000001"/>
    <n v="20.49"/>
    <n v="22.27000000000001"/>
    <n v="18.829999999999998"/>
    <n v="18.829999999999998"/>
    <n v="-4.3676993397663955E-2"/>
    <n v="18.829999999999998"/>
    <n v="-4.3676993397663955E-2"/>
    <n v="-4.3676993397663955E-2"/>
    <s v="Finalizada"/>
    <s v="Gilberto C."/>
  </r>
  <r>
    <d v="2023-01-27T00:00:00"/>
    <s v="Swing Trade"/>
    <s v="Compra"/>
    <x v="45"/>
    <n v="33.01"/>
    <n v="35.49"/>
    <n v="37.11999999999999"/>
    <n v="31.64"/>
    <n v="31.64"/>
    <n v="-4.1502574977279494E-2"/>
    <n v="31.64"/>
    <n v="-4.1502574977279494E-2"/>
    <n v="-4.1502574977279494E-2"/>
    <s v="Finalizada"/>
    <s v="Gilberto C."/>
  </r>
  <r>
    <d v="2023-01-27T00:00:00"/>
    <s v="Swing Trade"/>
    <s v="Compra"/>
    <x v="96"/>
    <n v="30.11"/>
    <n v="31.49"/>
    <n v="33.47"/>
    <n v="28.99"/>
    <n v="28.99"/>
    <n v="-3.7196944536698751E-2"/>
    <n v="28.99"/>
    <n v="-3.7196944536698751E-2"/>
    <n v="-3.7196944536698751E-2"/>
    <s v="Finalizada"/>
    <s v="Gilberto C."/>
  </r>
  <r>
    <d v="2023-01-26T00:00:00"/>
    <s v="Swing Trade"/>
    <s v="Compra"/>
    <x v="48"/>
    <n v="2.1800000000000002"/>
    <n v="2.2999999999999998"/>
    <n v="2.5700000000000012"/>
    <n v="2.19"/>
    <n v="2.19"/>
    <n v="4.5871559633026138E-3"/>
    <n v="2.19"/>
    <n v="4.5871559633026138E-3"/>
    <n v="4.5871559633026138E-3"/>
    <s v="Finalizada"/>
    <s v="Gilberto C."/>
  </r>
  <r>
    <d v="2023-01-24T00:00:00"/>
    <s v="Swing Trade"/>
    <s v="Compra"/>
    <x v="157"/>
    <n v="8.43"/>
    <n v="8.7899999999999991"/>
    <n v="9.7499999999999982"/>
    <n v="7.99"/>
    <n v="7.99"/>
    <n v="-5.2194543297746088E-2"/>
    <n v="7.99"/>
    <n v="-5.2194543297746088E-2"/>
    <n v="-5.2194543297746088E-2"/>
    <s v="Finalizada"/>
    <s v="Gilberto C."/>
  </r>
  <r>
    <d v="2023-01-26T00:00:00"/>
    <s v="Swing Trade"/>
    <s v="Venda"/>
    <x v="113"/>
    <n v="39.99"/>
    <n v="38.25"/>
    <n v="36.01"/>
    <n v="41.47"/>
    <n v="41.47"/>
    <n v="-3.7009252313078278E-2"/>
    <n v="41.47"/>
    <n v="-3.7009252313078278E-2"/>
    <n v="-3.7009252313078278E-2"/>
    <s v="Finalizada"/>
    <s v="Gilberto C."/>
  </r>
  <r>
    <d v="2023-01-25T00:00:00"/>
    <s v="Swing Trade"/>
    <s v="Venda"/>
    <x v="42"/>
    <n v="26.36"/>
    <n v="25.01"/>
    <n v="23.01"/>
    <n v="26.08"/>
    <n v="26.08"/>
    <n v="1.0622154779969639E-2"/>
    <n v="26.08"/>
    <n v="1.0622154779969639E-2"/>
    <n v="1.0622154779969639E-2"/>
    <s v="Finalizada"/>
    <s v="Gilberto C."/>
  </r>
  <r>
    <d v="2023-01-25T00:00:00"/>
    <s v="Swing Trade"/>
    <s v="Compra"/>
    <x v="139"/>
    <n v="83.5"/>
    <n v="87.49"/>
    <n v="90.99"/>
    <n v="87.99"/>
    <n v="87.49"/>
    <n v="4.7784431137724459E-2"/>
    <n v="87.99"/>
    <n v="5.3772455089820204E-2"/>
    <n v="5.0778443113772331E-2"/>
    <s v="Finalizada"/>
    <s v="Gilberto C."/>
  </r>
  <r>
    <d v="2023-01-25T00:00:00"/>
    <s v="Swing Trade"/>
    <s v="Compra"/>
    <x v="100"/>
    <n v="23.61"/>
    <n v="24.99"/>
    <n v="25.769999999999996"/>
    <n v="24.33"/>
    <n v="24.99"/>
    <n v="5.8449809402795427E-2"/>
    <n v="25.77"/>
    <n v="9.1486658195679915E-2"/>
    <n v="7.4968233799237671E-2"/>
    <s v="Finalizada"/>
    <s v="Gilberto C."/>
  </r>
  <r>
    <d v="2023-01-16T00:00:00"/>
    <s v="Swing Trade"/>
    <s v="Compra"/>
    <x v="130"/>
    <n v="24.01"/>
    <n v="25.3"/>
    <n v="26.14"/>
    <n v="25.11"/>
    <n v="25.3"/>
    <n v="5.372761349437738E-2"/>
    <n v="25.11"/>
    <n v="4.581424406497292E-2"/>
    <n v="4.977092877967515E-2"/>
    <s v="Finalizada"/>
    <s v="Gilberto C."/>
  </r>
  <r>
    <d v="2023-01-23T00:00:00"/>
    <s v="Swing Trade"/>
    <s v="Compra"/>
    <x v="158"/>
    <n v="1.41"/>
    <n v="1.5"/>
    <n v="1.6799999999999995"/>
    <n v="1.42"/>
    <n v="1.5"/>
    <n v="6.3829787234042534E-2"/>
    <n v="1.42"/>
    <n v="7.0921985815601829E-3"/>
    <n v="3.5460992907801359E-2"/>
    <s v="Finalizada"/>
    <s v="Gilberto C."/>
  </r>
  <r>
    <d v="2023-01-26T00:00:00"/>
    <s v="Swing Trade"/>
    <s v="Compra"/>
    <x v="140"/>
    <n v="6.69"/>
    <n v="7.19"/>
    <n v="7.740000000000002"/>
    <n v="6.34"/>
    <n v="6.34"/>
    <n v="-5.231689088191338E-2"/>
    <n v="6.34"/>
    <n v="-5.231689088191338E-2"/>
    <n v="-5.231689088191338E-2"/>
    <s v="Finalizada"/>
    <s v="Gilberto C."/>
  </r>
  <r>
    <d v="2023-01-26T00:00:00"/>
    <s v="Swing Trade"/>
    <s v="Venda"/>
    <x v="50"/>
    <n v="4.34"/>
    <n v="4.0599999999999996"/>
    <n v="3.66"/>
    <n v="4.3600000000000003"/>
    <n v="4.3600000000000003"/>
    <n v="-4.6082949308756671E-3"/>
    <n v="4.3600000000000003"/>
    <n v="-4.6082949308756671E-3"/>
    <n v="-4.6082949308756671E-3"/>
    <s v="Finalizada"/>
    <s v="Gilberto C."/>
  </r>
  <r>
    <d v="2023-01-26T00:00:00"/>
    <s v="Swing Trade"/>
    <s v="Compra"/>
    <x v="40"/>
    <n v="27.49"/>
    <n v="29.7"/>
    <n v="31.209999999999994"/>
    <n v="27.99"/>
    <n v="27.99"/>
    <n v="1.818843215714816E-2"/>
    <n v="27.99"/>
    <n v="1.818843215714816E-2"/>
    <n v="1.818843215714816E-2"/>
    <s v="Finalizada"/>
    <s v="Gilberto C."/>
  </r>
  <r>
    <d v="2023-01-25T00:00:00"/>
    <s v="Swing Trade"/>
    <s v="Compra"/>
    <x v="78"/>
    <n v="15.01"/>
    <n v="15.99"/>
    <n v="17.200000000000003"/>
    <n v="14.99"/>
    <n v="14.99"/>
    <n v="-1.3324450366422047E-3"/>
    <n v="14.99"/>
    <n v="-1.3324450366422047E-3"/>
    <n v="-1.3324450366422047E-3"/>
    <s v="Finalizada"/>
    <s v="Gilberto C."/>
  </r>
  <r>
    <d v="2023-01-24T00:00:00"/>
    <s v="Swing Trade"/>
    <s v="Compra"/>
    <x v="33"/>
    <n v="21.82"/>
    <n v="22.99"/>
    <n v="24.19"/>
    <n v="21.79"/>
    <n v="21.79"/>
    <n v="-1.374885426214556E-3"/>
    <n v="21.79"/>
    <n v="-1.374885426214556E-3"/>
    <n v="-1.374885426214556E-3"/>
    <s v="Finalizada"/>
    <s v="Gilberto C."/>
  </r>
  <r>
    <d v="2023-01-23T00:00:00"/>
    <s v="Swing Trade"/>
    <s v="Compra"/>
    <x v="159"/>
    <n v="4.76"/>
    <n v="5"/>
    <n v="5.39"/>
    <n v="4.97"/>
    <n v="5"/>
    <n v="5.0420168067226934E-2"/>
    <n v="4.97"/>
    <n v="4.4117647058823595E-2"/>
    <n v="4.7268907563025264E-2"/>
    <s v="Finalizada"/>
    <s v="Gilberto C."/>
  </r>
  <r>
    <d v="2023-01-20T00:00:00"/>
    <s v="Swing Trade"/>
    <s v="Compra"/>
    <x v="67"/>
    <n v="15.69"/>
    <n v="16.79"/>
    <n v="17.79"/>
    <n v="16.96"/>
    <n v="16.79"/>
    <n v="7.0108349267049119E-2"/>
    <n v="16.96"/>
    <n v="8.094327597195683E-2"/>
    <n v="7.5525812619502974E-2"/>
    <s v="Finalizada"/>
    <s v="Gilberto C."/>
  </r>
  <r>
    <d v="2023-01-19T00:00:00"/>
    <s v="Swing Trade"/>
    <s v="Compra"/>
    <x v="30"/>
    <n v="20.66"/>
    <n v="21.69"/>
    <n v="22.97"/>
    <n v="21.53"/>
    <n v="21.69"/>
    <n v="4.9854791868344739E-2"/>
    <n v="21.53"/>
    <n v="4.2110358180058149E-2"/>
    <n v="4.5982575024201444E-2"/>
    <s v="Finalizada"/>
    <s v="Gilberto C."/>
  </r>
  <r>
    <d v="2023-01-17T00:00:00"/>
    <s v="Swing Trade"/>
    <s v="Compra"/>
    <x v="133"/>
    <n v="8.0500000000000007"/>
    <n v="8.5399999999999991"/>
    <n v="9.09"/>
    <n v="8.0500000000000007"/>
    <n v="8.0500000000000007"/>
    <n v="0"/>
    <n v="8.0500000000000007"/>
    <n v="0"/>
    <n v="0"/>
    <s v="Finalizada"/>
    <s v="Gilberto C."/>
  </r>
  <r>
    <d v="2023-01-25T00:00:00"/>
    <s v="Swing Trade"/>
    <s v="Compra"/>
    <x v="138"/>
    <n v="11.42"/>
    <n v="12.19"/>
    <n v="12.709999999999999"/>
    <n v="11.64"/>
    <n v="11.64"/>
    <n v="1.9264448336252293E-2"/>
    <n v="11.64"/>
    <n v="1.9264448336252293E-2"/>
    <n v="1.9264448336252293E-2"/>
    <s v="Finalizada"/>
    <s v="Gilberto C."/>
  </r>
  <r>
    <d v="2023-01-20T00:00:00"/>
    <s v="Swing Trade"/>
    <s v="Compra"/>
    <x v="155"/>
    <n v="4.28"/>
    <n v="4.5999999999999996"/>
    <n v="5.0699999999999985"/>
    <n v="4.3899999999999997"/>
    <n v="4.5999999999999996"/>
    <n v="7.4766355140186702E-2"/>
    <n v="4.3899999999999997"/>
    <n v="2.5700934579439227E-2"/>
    <n v="5.0233644859812965E-2"/>
    <s v="Finalizada"/>
    <s v="Gilberto C."/>
  </r>
  <r>
    <d v="2023-01-18T00:00:00"/>
    <s v="Swing Trade"/>
    <s v="Compra"/>
    <x v="22"/>
    <n v="13.08"/>
    <n v="14.49"/>
    <n v="15.39"/>
    <n v="12.99"/>
    <n v="12.99"/>
    <n v="-6.8807339449541427E-3"/>
    <n v="12.99"/>
    <n v="-6.8807339449541427E-3"/>
    <n v="-6.8807339449541427E-3"/>
    <s v="Finalizada"/>
    <s v="Gilberto C."/>
  </r>
  <r>
    <d v="2023-01-20T00:00:00"/>
    <s v="Swing Trade"/>
    <s v="Venda"/>
    <x v="37"/>
    <n v="4.8499999999999996"/>
    <n v="4.51"/>
    <n v="4.22"/>
    <n v="5.0599999999999996"/>
    <n v="5.0599999999999996"/>
    <n v="-4.3298969072165017E-2"/>
    <n v="5.0599999999999996"/>
    <n v="-4.3298969072165017E-2"/>
    <n v="-4.3298969072165017E-2"/>
    <s v="Finalizada"/>
    <s v="Gilberto C."/>
  </r>
  <r>
    <d v="2023-01-20T00:00:00"/>
    <s v="Swing Trade"/>
    <s v="Compra"/>
    <x v="90"/>
    <n v="9.39"/>
    <n v="9.99"/>
    <n v="10.590000000000002"/>
    <n v="8.99"/>
    <n v="8.99"/>
    <n v="-4.2598509052183209E-2"/>
    <n v="8.99"/>
    <n v="-4.2598509052183209E-2"/>
    <n v="-4.2598509052183209E-2"/>
    <s v="Finalizada"/>
    <s v="Gilberto C."/>
  </r>
  <r>
    <d v="2023-01-19T00:00:00"/>
    <s v="Swing Trade"/>
    <s v="Venda"/>
    <x v="42"/>
    <n v="24.99"/>
    <n v="23.35"/>
    <n v="21.839999999999996"/>
    <n v="26.04"/>
    <n v="26.04"/>
    <n v="-4.2016806722689148E-2"/>
    <n v="26.04"/>
    <n v="-4.2016806722689148E-2"/>
    <n v="-4.2016806722689148E-2"/>
    <s v="Finalizada"/>
    <s v="Gilberto C."/>
  </r>
  <r>
    <d v="2023-01-13T00:00:00"/>
    <s v="Swing Trade"/>
    <s v="Compra"/>
    <x v="9"/>
    <n v="6.17"/>
    <n v="6.79"/>
    <n v="7.29"/>
    <n v="6.58"/>
    <n v="6.58"/>
    <n v="6.6450567260940119E-2"/>
    <n v="6.58"/>
    <n v="6.6450567260940119E-2"/>
    <n v="6.6450567260940119E-2"/>
    <s v="Finalizada"/>
    <s v="Gilberto C."/>
  </r>
  <r>
    <d v="2023-01-11T00:00:00"/>
    <s v="Swing Trade"/>
    <s v="Compra"/>
    <x v="76"/>
    <n v="22.28"/>
    <n v="23.89"/>
    <n v="24.49"/>
    <n v="22.79"/>
    <n v="22.79"/>
    <n v="2.2890484739676698E-2"/>
    <n v="22.79"/>
    <n v="2.2890484739676698E-2"/>
    <n v="2.2890484739676698E-2"/>
    <s v="Finalizada"/>
    <s v="Gilberto C."/>
  </r>
  <r>
    <d v="2023-01-17T00:00:00"/>
    <s v="Swing Trade"/>
    <s v="Venda"/>
    <x v="50"/>
    <n v="3.84"/>
    <n v="3.11"/>
    <n v="2.81"/>
    <n v="3.71"/>
    <n v="3.71"/>
    <n v="3.385416666666663E-2"/>
    <n v="3.71"/>
    <n v="3.385416666666663E-2"/>
    <n v="3.385416666666663E-2"/>
    <s v="Finalizada"/>
    <s v="Gilberto C."/>
  </r>
  <r>
    <d v="2023-01-16T00:00:00"/>
    <s v="Swing Trade"/>
    <s v="Compra"/>
    <x v="160"/>
    <n v="35.04"/>
    <n v="37.799999999999997"/>
    <n v="41.49"/>
    <n v="36.29"/>
    <n v="36.29"/>
    <n v="3.5673515981735182E-2"/>
    <n v="36.29"/>
    <n v="3.5673515981735182E-2"/>
    <n v="3.5673515981735182E-2"/>
    <s v="Finalizada"/>
    <s v="Gilberto C."/>
  </r>
  <r>
    <d v="2023-01-12T00:00:00"/>
    <s v="Swing Trade"/>
    <s v="Compra"/>
    <x v="68"/>
    <n v="55.84"/>
    <n v="59.99"/>
    <n v="67.25"/>
    <n v="54.99"/>
    <n v="54.99"/>
    <n v="-1.5222063037249267E-2"/>
    <n v="54.99"/>
    <n v="-1.5222063037249267E-2"/>
    <n v="-1.5222063037249267E-2"/>
    <s v="Finalizada"/>
    <s v="Gilberto C."/>
  </r>
  <r>
    <d v="2023-01-12T00:00:00"/>
    <s v="Swing Trade"/>
    <s v="Compra"/>
    <x v="151"/>
    <n v="15.05"/>
    <n v="15.99"/>
    <n v="16.989999999999998"/>
    <n v="15.49"/>
    <n v="15.11"/>
    <n v="3.9867109634550424E-3"/>
    <n v="15.11"/>
    <n v="3.9867109634550424E-3"/>
    <n v="3.9867109634550424E-3"/>
    <s v="Finalizada"/>
    <s v="Gilberto C."/>
  </r>
  <r>
    <d v="2023-01-11T00:00:00"/>
    <s v="Swing Trade"/>
    <s v="Compra"/>
    <x v="57"/>
    <n v="34.35"/>
    <n v="36.79"/>
    <n v="41"/>
    <n v="34.49"/>
    <n v="34.49"/>
    <n v="4.0756914119359777E-3"/>
    <n v="34.49"/>
    <n v="4.0756914119359777E-3"/>
    <n v="4.0756914119359777E-3"/>
    <s v="Finalizada"/>
    <s v="Gilberto C."/>
  </r>
  <r>
    <d v="2023-01-17T00:00:00"/>
    <s v="Swing Trade"/>
    <s v="Compra"/>
    <x v="161"/>
    <n v="7.36"/>
    <n v="7.88"/>
    <n v="8.49"/>
    <n v="6.99"/>
    <n v="7.88"/>
    <n v="7.0652173913043459E-2"/>
    <n v="8.49"/>
    <n v="0.15353260869565211"/>
    <n v="0.11209239130434778"/>
    <s v="Finalizada"/>
    <s v="Gilberto C."/>
  </r>
  <r>
    <d v="2023-01-16T00:00:00"/>
    <s v="Swing Trade"/>
    <s v="Venda"/>
    <x v="84"/>
    <n v="21.89"/>
    <n v="20.9"/>
    <n v="19.25"/>
    <n v="23.01"/>
    <n v="23.01"/>
    <n v="-5.1164915486523466E-2"/>
    <n v="23.01"/>
    <n v="-5.1164915486523466E-2"/>
    <n v="-5.1164915486523466E-2"/>
    <s v="Finalizada"/>
    <s v="Gilberto C."/>
  </r>
  <r>
    <d v="2023-01-13T00:00:00"/>
    <s v="Swing Trade"/>
    <s v="Venda"/>
    <x v="5"/>
    <n v="4.49"/>
    <n v="4.3499999999999996"/>
    <n v="4.0999999999999996"/>
    <n v="4.63"/>
    <n v="4.63"/>
    <n v="-3.1180400890868487E-2"/>
    <n v="4.63"/>
    <n v="-3.1180400890868487E-2"/>
    <n v="-3.1180400890868487E-2"/>
    <s v="Finalizada"/>
    <s v="Gilberto C."/>
  </r>
  <r>
    <d v="2023-01-12T00:00:00"/>
    <s v="Swing Trade"/>
    <s v="Venda"/>
    <x v="55"/>
    <n v="7.84"/>
    <n v="7.51"/>
    <n v="7.3"/>
    <n v="8.0299999999999994"/>
    <n v="8.0299999999999994"/>
    <n v="-2.4234693877551061E-2"/>
    <n v="8.0299999999999994"/>
    <n v="-2.4234693877551061E-2"/>
    <n v="-2.4234693877551061E-2"/>
    <s v="Finalizada"/>
    <s v="Gilberto C."/>
  </r>
  <r>
    <d v="2023-01-12T00:00:00"/>
    <s v="Swing Trade"/>
    <s v="Compra"/>
    <x v="162"/>
    <n v="13.85"/>
    <n v="14.59"/>
    <n v="15.99"/>
    <n v="12.99"/>
    <n v="12.99"/>
    <n v="-6.2093862815884471E-2"/>
    <n v="12.99"/>
    <n v="-6.2093862815884471E-2"/>
    <n v="-6.2093862815884471E-2"/>
    <s v="Finalizada"/>
    <s v="Gilberto C."/>
  </r>
  <r>
    <d v="2023-01-10T00:00:00"/>
    <s v="Swing Trade"/>
    <s v="Compra"/>
    <x v="106"/>
    <n v="8.14"/>
    <n v="8.99"/>
    <n v="9.49"/>
    <n v="8.19"/>
    <n v="8.19"/>
    <n v="6.142506142505999E-3"/>
    <n v="8.19"/>
    <n v="6.142506142505999E-3"/>
    <n v="6.142506142505999E-3"/>
    <s v="Finalizada"/>
    <s v="Gilberto C."/>
  </r>
  <r>
    <d v="2023-01-11T00:00:00"/>
    <s v="Swing Trade"/>
    <s v="Compra"/>
    <x v="37"/>
    <n v="5.05"/>
    <n v="5.59"/>
    <n v="5.98"/>
    <n v="4.79"/>
    <n v="4.79"/>
    <n v="-5.148514851485142E-2"/>
    <n v="4.79"/>
    <n v="-5.148514851485142E-2"/>
    <n v="-5.148514851485142E-2"/>
    <s v="Finalizada"/>
    <s v="Gilberto C."/>
  </r>
  <r>
    <d v="2023-01-05T00:00:00"/>
    <s v="Swing Trade"/>
    <s v="Compra"/>
    <x v="108"/>
    <n v="25.61"/>
    <n v="26.99"/>
    <n v="28.39"/>
    <n v="27.23"/>
    <n v="26.99"/>
    <n v="5.3885201093322843E-2"/>
    <n v="27.23"/>
    <n v="6.3256540413900941E-2"/>
    <n v="5.8570870753611892E-2"/>
    <s v="Finalizada"/>
    <s v="Gilberto C."/>
  </r>
  <r>
    <d v="2023-01-10T00:00:00"/>
    <s v="Swing Trade"/>
    <s v="Compra"/>
    <x v="50"/>
    <n v="2.81"/>
    <n v="2.99"/>
    <n v="3.49"/>
    <n v="2.89"/>
    <n v="2.99"/>
    <n v="6.4056939501779375E-2"/>
    <n v="2.89"/>
    <n v="2.8469750889679846E-2"/>
    <n v="4.626334519572961E-2"/>
    <s v="Finalizada"/>
    <s v="Gilberto C."/>
  </r>
  <r>
    <d v="2023-01-09T00:00:00"/>
    <s v="Swing Trade"/>
    <s v="Venda"/>
    <x v="6"/>
    <n v="20.149999999999999"/>
    <n v="19.010000000000002"/>
    <n v="18.309999999999999"/>
    <n v="20.11"/>
    <n v="20.11"/>
    <n v="1.9851116625310139E-3"/>
    <n v="20.11"/>
    <n v="1.9851116625310139E-3"/>
    <n v="1.9851116625310139E-3"/>
    <s v="Finalizada"/>
    <s v="Gilberto C."/>
  </r>
  <r>
    <d v="2023-01-09T00:00:00"/>
    <s v="Swing Trade"/>
    <s v="Compra"/>
    <x v="130"/>
    <n v="23.9"/>
    <n v="25.49"/>
    <n v="27.49"/>
    <n v="23.99"/>
    <n v="23.99"/>
    <n v="3.7656903765690419E-3"/>
    <n v="23.99"/>
    <n v="3.7656903765690419E-3"/>
    <n v="3.7656903765690419E-3"/>
    <s v="Finalizada"/>
    <s v="Gilberto C."/>
  </r>
  <r>
    <d v="2023-01-09T00:00:00"/>
    <s v="Swing Trade"/>
    <s v="Compra"/>
    <x v="93"/>
    <n v="43.14"/>
    <n v="45.49"/>
    <n v="48.89"/>
    <n v="44.89"/>
    <n v="45.49"/>
    <n v="5.4473806212331999E-2"/>
    <n v="44.89"/>
    <n v="4.0565600370885413E-2"/>
    <n v="4.7519703291608706E-2"/>
    <s v="Finalizada"/>
    <s v="Gilberto C."/>
  </r>
  <r>
    <d v="2023-01-06T00:00:00"/>
    <s v="Swing Trade"/>
    <s v="Compra"/>
    <x v="52"/>
    <n v="24.81"/>
    <n v="26.5"/>
    <n v="27.8"/>
    <n v="26.24"/>
    <n v="26.24"/>
    <n v="5.7638049173720285E-2"/>
    <n v="26.24"/>
    <n v="5.7638049173720285E-2"/>
    <n v="5.7638049173720285E-2"/>
    <s v="Finalizada"/>
    <s v="Gilberto C."/>
  </r>
  <r>
    <d v="2023-01-09T00:00:00"/>
    <s v="Swing Trade"/>
    <s v="Compra"/>
    <x v="19"/>
    <n v="7.54"/>
    <n v="8.39"/>
    <n v="9.09"/>
    <n v="7.88"/>
    <n v="7.88"/>
    <n v="4.5092838196286511E-2"/>
    <n v="7.88"/>
    <n v="4.5092838196286511E-2"/>
    <n v="4.5092838196286511E-2"/>
    <s v="Finalizada"/>
    <s v="Gilberto C."/>
  </r>
  <r>
    <d v="2023-01-06T00:00:00"/>
    <s v="Swing Trade"/>
    <s v="Venda"/>
    <x v="34"/>
    <n v="14.68"/>
    <n v="13.95"/>
    <n v="13.01"/>
    <n v="15.21"/>
    <n v="15.21"/>
    <n v="-3.6103542234332542E-2"/>
    <n v="15.21"/>
    <n v="-3.6103542234332542E-2"/>
    <n v="-3.6103542234332542E-2"/>
    <s v="Finalizada"/>
    <s v="Gilberto C."/>
  </r>
  <r>
    <d v="2023-01-06T00:00:00"/>
    <s v="Swing Trade"/>
    <s v="Compra"/>
    <x v="33"/>
    <n v="22.11"/>
    <n v="23.25"/>
    <n v="25.25"/>
    <n v="22.49"/>
    <n v="22.49"/>
    <n v="1.7186793306196213E-2"/>
    <n v="22.49"/>
    <n v="1.7186793306196213E-2"/>
    <n v="1.7186793306196213E-2"/>
    <s v="Finalizada"/>
    <s v="Gilberto C."/>
  </r>
  <r>
    <d v="2023-01-06T00:00:00"/>
    <s v="Swing Trade"/>
    <s v="Compra"/>
    <x v="26"/>
    <n v="7.44"/>
    <n v="8.25"/>
    <n v="9.49"/>
    <n v="7.99"/>
    <n v="7.99"/>
    <n v="7.3924731182795744E-2"/>
    <n v="7.99"/>
    <n v="7.3924731182795744E-2"/>
    <n v="7.3924731182795744E-2"/>
    <s v="Finalizada"/>
    <s v="Gilberto C."/>
  </r>
  <r>
    <d v="2023-01-05T00:00:00"/>
    <s v="Swing Trade"/>
    <s v="Compra"/>
    <x v="129"/>
    <n v="2.2599999999999998"/>
    <n v="2.48"/>
    <n v="2.69"/>
    <n v="2.27"/>
    <n v="2.27"/>
    <n v="4.4247787610620648E-3"/>
    <n v="2.27"/>
    <n v="4.4247787610620648E-3"/>
    <n v="4.4247787610620648E-3"/>
    <s v="Finalizada"/>
    <s v="Gilberto C."/>
  </r>
  <r>
    <d v="2023-01-05T00:00:00"/>
    <s v="Swing Trade"/>
    <s v="Compra"/>
    <x v="60"/>
    <n v="9.3000000000000007"/>
    <n v="9.99"/>
    <n v="11.49"/>
    <n v="9.49"/>
    <n v="9.49"/>
    <n v="2.0430107526881569E-2"/>
    <n v="9.49"/>
    <n v="2.0430107526881569E-2"/>
    <n v="2.0430107526881569E-2"/>
    <s v="Finalizada"/>
    <s v="Gilberto C."/>
  </r>
  <r>
    <d v="2023-01-04T00:00:00"/>
    <s v="Swing Trade"/>
    <s v="Compra"/>
    <x v="9"/>
    <n v="5.9"/>
    <n v="6.26"/>
    <n v="7.15"/>
    <n v="6.12"/>
    <n v="6.26"/>
    <n v="6.1016949152542299E-2"/>
    <n v="6.12"/>
    <n v="3.7288135593220195E-2"/>
    <n v="4.9152542372881247E-2"/>
    <s v="Finalizada"/>
    <s v="Gilberto C."/>
  </r>
  <r>
    <d v="2023-01-04T00:00:00"/>
    <s v="Swing Trade"/>
    <s v="Compra"/>
    <x v="159"/>
    <n v="4.51"/>
    <n v="4.8899999999999997"/>
    <n v="5.49"/>
    <n v="4.59"/>
    <n v="4.8899999999999997"/>
    <n v="8.4257206208425695E-2"/>
    <n v="4.59"/>
    <n v="1.7738359201773912E-2"/>
    <n v="5.0997782705099803E-2"/>
    <s v="Finalizada"/>
    <s v="Gilberto C."/>
  </r>
  <r>
    <d v="2023-01-04T00:00:00"/>
    <s v="Swing Trade"/>
    <s v="Compra"/>
    <x v="20"/>
    <n v="49.86"/>
    <n v="53.49"/>
    <n v="56.8"/>
    <n v="49.98"/>
    <n v="49.98"/>
    <n v="2.4067388688326918E-3"/>
    <n v="49.98"/>
    <n v="2.4067388688326918E-3"/>
    <n v="2.4067388688326918E-3"/>
    <s v="Finalizada"/>
    <s v="Gilberto C."/>
  </r>
  <r>
    <d v="2023-01-04T00:00:00"/>
    <s v="Swing Trade"/>
    <s v="Compra"/>
    <x v="163"/>
    <n v="32.33"/>
    <n v="37.89"/>
    <n v="40.79"/>
    <n v="32.840000000000003"/>
    <n v="32.840000000000003"/>
    <n v="1.5774822146613188E-2"/>
    <n v="32.840000000000003"/>
    <n v="1.5774822146613188E-2"/>
    <n v="1.5774822146613188E-2"/>
    <s v="Finalizada"/>
    <s v="Gilberto C."/>
  </r>
  <r>
    <d v="2023-01-03T00:00:00"/>
    <s v="Swing Trade"/>
    <s v="Venda"/>
    <x v="46"/>
    <n v="102.28"/>
    <n v="99.01"/>
    <n v="93.01"/>
    <n v="104.51"/>
    <n v="104.51"/>
    <n v="-2.1802894016425434E-2"/>
    <n v="104.51"/>
    <n v="-2.1802894016425434E-2"/>
    <n v="-2.1802894016425434E-2"/>
    <s v="Finalizada"/>
    <s v="Gilberto C."/>
  </r>
  <r>
    <d v="2022-12-27T00:00:00"/>
    <s v="Swing Trade"/>
    <s v="Compra"/>
    <x v="45"/>
    <n v="29.01"/>
    <n v="30.79"/>
    <n v="34.99"/>
    <n v="29.49"/>
    <n v="29.49"/>
    <n v="1.6546018614270741E-2"/>
    <n v="29.49"/>
    <n v="1.6546018614270741E-2"/>
    <n v="1.6546018614270741E-2"/>
    <s v="Finalizada"/>
    <s v="Gilberto C."/>
  </r>
  <r>
    <d v="2022-12-27T00:00:00"/>
    <s v="Swing Trade"/>
    <s v="Venda"/>
    <x v="42"/>
    <n v="24.79"/>
    <n v="22.98"/>
    <n v="18.88"/>
    <n v="23.11"/>
    <n v="22.98"/>
    <n v="7.3013311819281945E-2"/>
    <n v="23.11"/>
    <n v="6.7769261799112579E-2"/>
    <n v="7.0391286809197262E-2"/>
    <s v="Finalizada"/>
    <s v="Gilberto C."/>
  </r>
  <r>
    <d v="2023-01-03T00:00:00"/>
    <s v="Swing Trade"/>
    <s v="Compra"/>
    <x v="22"/>
    <n v="12.26"/>
    <n v="12.99"/>
    <n v="13.49"/>
    <n v="11.74"/>
    <n v="11.74"/>
    <n v="-4.2414355628058731E-2"/>
    <n v="11.74"/>
    <n v="-4.2414355628058731E-2"/>
    <n v="-4.2414355628058731E-2"/>
    <s v="Finalizada"/>
    <s v="Gilberto C."/>
  </r>
  <r>
    <d v="2022-12-28T00:00:00"/>
    <s v="Swing Trade"/>
    <s v="Compra"/>
    <x v="123"/>
    <n v="54.51"/>
    <n v="58.48"/>
    <n v="64.989999999999995"/>
    <n v="51.79"/>
    <n v="51.79"/>
    <n v="-4.9899101082370168E-2"/>
    <n v="51.79"/>
    <n v="-4.9899101082370168E-2"/>
    <n v="-4.9899101082370168E-2"/>
    <s v="Finalizada"/>
    <s v="Gilberto C."/>
  </r>
  <r>
    <d v="2022-12-28T00:00:00"/>
    <s v="Swing Trade"/>
    <s v="Compra"/>
    <x v="0"/>
    <n v="35.61"/>
    <n v="37.99"/>
    <n v="39.49"/>
    <n v="36.590000000000003"/>
    <n v="36.590000000000003"/>
    <n v="2.7520359449592968E-2"/>
    <n v="36.590000000000003"/>
    <n v="2.7520359449592968E-2"/>
    <n v="2.7520359449592968E-2"/>
    <s v="Finalizada"/>
    <s v="Gilberto C."/>
  </r>
  <r>
    <d v="2022-12-27T00:00:00"/>
    <s v="Swing Trade"/>
    <s v="Compra"/>
    <x v="43"/>
    <n v="87.56"/>
    <n v="91.85"/>
    <n v="95.99"/>
    <n v="88.82"/>
    <n v="88.82"/>
    <n v="1.4390132480584628E-2"/>
    <n v="88.82"/>
    <n v="1.4390132480584628E-2"/>
    <n v="1.4390132480584628E-2"/>
    <s v="Finalizada"/>
    <s v="Gilberto C."/>
  </r>
  <r>
    <d v="2022-12-26T00:00:00"/>
    <s v="Swing Trade"/>
    <s v="Compra"/>
    <x v="29"/>
    <n v="23.73"/>
    <n v="25.49"/>
    <n v="26.99"/>
    <n v="23.75"/>
    <n v="23.75"/>
    <n v="8.4281500210692251E-4"/>
    <n v="23.75"/>
    <n v="8.4281500210692251E-4"/>
    <n v="8.4281500210692251E-4"/>
    <s v="Finalizada"/>
    <s v="Gilberto C."/>
  </r>
  <r>
    <d v="2022-12-23T00:00:00"/>
    <s v="Swing Trade"/>
    <s v="Compra"/>
    <x v="23"/>
    <n v="39.11"/>
    <n v="41.59"/>
    <n v="45.39"/>
    <n v="38.243000000000002"/>
    <n v="38.24"/>
    <n v="-2.2244950140628883E-2"/>
    <n v="38.24"/>
    <n v="-2.2244950140628883E-2"/>
    <n v="-2.2244950140628883E-2"/>
    <s v="Finalizada"/>
    <s v="Gilberto C."/>
  </r>
  <r>
    <d v="2022-12-23T00:00:00"/>
    <s v="Swing Trade"/>
    <s v="Compra"/>
    <x v="128"/>
    <n v="7.69"/>
    <n v="8.2899999999999991"/>
    <n v="8.69"/>
    <n v="7.8"/>
    <n v="7.8"/>
    <n v="1.4304291287386084E-2"/>
    <n v="7.8"/>
    <n v="1.4304291287386084E-2"/>
    <n v="1.4304291287386084E-2"/>
    <s v="Finalizada"/>
    <s v="Gilberto C."/>
  </r>
  <r>
    <d v="2022-12-20T00:00:00"/>
    <s v="Swing Trade"/>
    <s v="Compra"/>
    <x v="43"/>
    <n v="85.61"/>
    <n v="92.8"/>
    <n v="96.3"/>
    <n v="88.82"/>
    <n v="88.82"/>
    <n v="3.7495619670599112E-2"/>
    <n v="88.82"/>
    <n v="3.7495619670599112E-2"/>
    <n v="3.7495619670599112E-2"/>
    <s v="Finalizada"/>
    <s v="Gilberto C."/>
  </r>
  <r>
    <d v="2022-12-27T00:00:00"/>
    <s v="Swing Trade"/>
    <s v="Compra"/>
    <x v="60"/>
    <n v="10.199999999999999"/>
    <n v="11.3"/>
    <n v="13.49"/>
    <n v="10.19"/>
    <n v="10.19"/>
    <n v="-9.8039215686274161E-4"/>
    <n v="10.19"/>
    <n v="-9.8039215686274161E-4"/>
    <n v="-9.8039215686274161E-4"/>
    <s v="Finalizada"/>
    <s v="Gilberto C."/>
  </r>
  <r>
    <d v="2022-12-26T00:00:00"/>
    <s v="Swing Trade"/>
    <s v="Venda"/>
    <x v="72"/>
    <n v="1.24"/>
    <n v="1.1499999999999999"/>
    <n v="1.06"/>
    <n v="1.21"/>
    <n v="1.21"/>
    <n v="2.4193548387096753E-2"/>
    <n v="1.21"/>
    <n v="2.4193548387096753E-2"/>
    <n v="2.4193548387096753E-2"/>
    <s v="Finalizada"/>
    <s v="Gilberto C."/>
  </r>
  <r>
    <d v="2022-12-27T00:00:00"/>
    <s v="Swing Trade"/>
    <s v="Compra"/>
    <x v="53"/>
    <n v="20.010000000000002"/>
    <n v="20.99"/>
    <n v="22.19"/>
    <n v="18.989999999999998"/>
    <n v="18.989999999999998"/>
    <n v="-5.0974512743628297E-2"/>
    <n v="18.989999999999998"/>
    <n v="-5.0974512743628297E-2"/>
    <n v="-5.0974512743628297E-2"/>
    <s v="Finalizada"/>
    <s v="Gilberto C."/>
  </r>
  <r>
    <d v="2022-12-27T00:00:00"/>
    <s v="Swing Trade"/>
    <s v="Venda"/>
    <x v="46"/>
    <n v="103.99"/>
    <n v="99.01"/>
    <n v="93.01"/>
    <n v="106.27"/>
    <n v="106.27"/>
    <n v="-2.1925185113953249E-2"/>
    <n v="106.27"/>
    <n v="-2.1925185113953249E-2"/>
    <n v="-2.1925185113953249E-2"/>
    <s v="Finalizada"/>
    <s v="Gilberto C."/>
  </r>
  <r>
    <d v="2022-12-22T00:00:00"/>
    <s v="Swing Trade"/>
    <s v="Compra"/>
    <x v="118"/>
    <n v="18.21"/>
    <n v="19.190000000000001"/>
    <n v="20.190000000000001"/>
    <n v="18.43"/>
    <n v="19.190000000000001"/>
    <n v="5.3816584294343883E-2"/>
    <n v="18.43"/>
    <n v="1.2081274025260713E-2"/>
    <n v="3.2948929159802298E-2"/>
    <s v="Finalizada"/>
    <s v="Gilberto C."/>
  </r>
  <r>
    <d v="2022-12-21T00:00:00"/>
    <s v="Swing Trade"/>
    <s v="Compra"/>
    <x v="6"/>
    <n v="19.899999999999999"/>
    <n v="21.38"/>
    <n v="22.7"/>
    <n v="19.100000000000001"/>
    <n v="19.100000000000001"/>
    <n v="-4.0201005025125469E-2"/>
    <n v="19.100000000000001"/>
    <n v="-4.0201005025125469E-2"/>
    <n v="-4.0201005025125469E-2"/>
    <s v="Finalizada"/>
    <s v="Gilberto C."/>
  </r>
  <r>
    <d v="2022-12-20T00:00:00"/>
    <s v="Swing Trade"/>
    <s v="Compra"/>
    <x v="76"/>
    <n v="21.81"/>
    <n v="23.49"/>
    <n v="24.5"/>
    <n v="23.34"/>
    <n v="23.49"/>
    <n v="7.7028885832187033E-2"/>
    <n v="22.99"/>
    <n v="5.4103622191655099E-2"/>
    <n v="6.5566254011921066E-2"/>
    <s v="Finalizada"/>
    <s v="Gilberto C."/>
  </r>
  <r>
    <d v="2022-12-19T00:00:00"/>
    <s v="Swing Trade"/>
    <s v="Compra"/>
    <x v="131"/>
    <n v="7.74"/>
    <n v="8.2899999999999991"/>
    <n v="8.7899999999999991"/>
    <n v="8.2799999999999994"/>
    <n v="8.2899999999999991"/>
    <n v="7.1059431524547634E-2"/>
    <n v="8.2799999999999994"/>
    <n v="6.9767441860465018E-2"/>
    <n v="7.0413436692506326E-2"/>
    <s v="Finalizada"/>
    <s v="Gilberto C."/>
  </r>
  <r>
    <d v="2022-12-19T00:00:00"/>
    <s v="Swing Trade"/>
    <s v="Compra"/>
    <x v="91"/>
    <n v="18.22"/>
    <n v="19.89"/>
    <n v="21.99"/>
    <n v="19.489999999999998"/>
    <n v="19.89"/>
    <n v="9.165751920965981E-2"/>
    <n v="19.489999999999998"/>
    <n v="6.9703622392974784E-2"/>
    <n v="8.0680570801317297E-2"/>
    <s v="Finalizada"/>
    <s v="Gilberto C."/>
  </r>
  <r>
    <d v="2022-12-16T00:00:00"/>
    <s v="Swing Trade"/>
    <s v="Compra"/>
    <x v="135"/>
    <n v="7.71"/>
    <n v="8.74"/>
    <n v="9.39"/>
    <n v="7.48"/>
    <n v="7.48"/>
    <n v="-2.9831387808041399E-2"/>
    <n v="7.48"/>
    <n v="-2.9831387808041399E-2"/>
    <n v="-2.9831387808041399E-2"/>
    <s v="Finalizada"/>
    <s v="Gilberto C."/>
  </r>
  <r>
    <d v="2022-12-21T00:00:00"/>
    <s v="Swing Trade"/>
    <s v="Compra"/>
    <x v="33"/>
    <n v="20.68"/>
    <n v="21.99"/>
    <n v="22.78"/>
    <n v="20.89"/>
    <n v="20.89"/>
    <n v="1.015473887814311E-2"/>
    <n v="20.89"/>
    <n v="1.015473887814311E-2"/>
    <n v="1.015473887814311E-2"/>
    <s v="Finalizada"/>
    <s v="Gilberto C."/>
  </r>
  <r>
    <d v="2022-12-22T00:00:00"/>
    <s v="Swing Trade"/>
    <s v="Venda"/>
    <x v="46"/>
    <n v="102.99"/>
    <n v="98.51"/>
    <n v="91.11"/>
    <n v="106.01"/>
    <n v="106.01"/>
    <n v="-2.932323526555991E-2"/>
    <n v="106.01"/>
    <n v="-2.932323526555991E-2"/>
    <n v="-2.932323526555991E-2"/>
    <s v="Finalizada"/>
    <s v="Gilberto C."/>
  </r>
  <r>
    <d v="2022-12-21T00:00:00"/>
    <s v="Swing Trade"/>
    <s v="Venda"/>
    <x v="3"/>
    <n v="33.79"/>
    <n v="30.31"/>
    <n v="28.51"/>
    <n v="35.01"/>
    <n v="35.01"/>
    <n v="-3.6105356614382966E-2"/>
    <n v="35.01"/>
    <n v="-3.6105356614382966E-2"/>
    <n v="-3.6105356614382966E-2"/>
    <s v="Finalizada"/>
    <s v="Gilberto C."/>
  </r>
  <r>
    <d v="2022-12-21T00:00:00"/>
    <s v="Swing Trade"/>
    <s v="Compra"/>
    <x v="27"/>
    <n v="33.56"/>
    <n v="34.99"/>
    <n v="36.99"/>
    <n v="34.49"/>
    <n v="34.99"/>
    <n v="4.2610250297973717E-2"/>
    <n v="34.49"/>
    <n v="2.7711561382598227E-2"/>
    <n v="3.5160905840285972E-2"/>
    <s v="Finalizada"/>
    <s v="Gilberto C."/>
  </r>
  <r>
    <d v="2022-12-20T00:00:00"/>
    <s v="Swing Trade"/>
    <s v="Venda"/>
    <x v="99"/>
    <n v="6.56"/>
    <n v="6.17"/>
    <n v="5.72"/>
    <n v="6.76"/>
    <n v="6.76"/>
    <n v="-3.0487804878048808E-2"/>
    <n v="6.76"/>
    <n v="-3.0487804878048808E-2"/>
    <n v="-3.0487804878048808E-2"/>
    <s v="Finalizada"/>
    <s v="Gilberto C."/>
  </r>
  <r>
    <d v="2022-12-19T00:00:00"/>
    <s v="Swing Trade"/>
    <s v="Venda"/>
    <x v="32"/>
    <n v="12.29"/>
    <n v="11.31"/>
    <n v="10.55"/>
    <n v="12.76"/>
    <n v="12.76"/>
    <n v="-3.8242473555736511E-2"/>
    <n v="12.76"/>
    <n v="-3.8242473555736511E-2"/>
    <n v="-3.8242473555736511E-2"/>
    <s v="Finalizada"/>
    <s v="Gilberto C."/>
  </r>
  <r>
    <d v="2022-12-20T00:00:00"/>
    <s v="Swing Trade"/>
    <s v="Compra"/>
    <x v="160"/>
    <n v="36.56"/>
    <n v="41.19"/>
    <n v="43.49"/>
    <n v="36.28"/>
    <n v="36.28"/>
    <n v="-7.6586433260393827E-3"/>
    <n v="36.28"/>
    <n v="-7.6586433260393827E-3"/>
    <n v="-7.6586433260393827E-3"/>
    <s v="Finalizada"/>
    <s v="Gilberto C."/>
  </r>
  <r>
    <d v="2022-12-13T00:00:00"/>
    <s v="Swing Trade"/>
    <s v="Compra"/>
    <x v="9"/>
    <n v="5.31"/>
    <n v="5.8"/>
    <n v="6.35"/>
    <n v="5.99"/>
    <n v="5.8"/>
    <n v="9.227871939736354E-2"/>
    <n v="5.99"/>
    <n v="0.12806026365348422"/>
    <n v="0.11016949152542388"/>
    <s v="Finalizada"/>
    <s v="Gilberto C."/>
  </r>
  <r>
    <d v="2022-12-16T00:00:00"/>
    <s v="Swing Trade"/>
    <s v="Compra"/>
    <x v="10"/>
    <n v="30.61"/>
    <n v="32.99"/>
    <n v="34.450000000000003"/>
    <n v="31.49"/>
    <n v="31.49"/>
    <n v="2.8748774910160035E-2"/>
    <n v="31.49"/>
    <n v="2.8748774910160035E-2"/>
    <n v="2.8748774910160035E-2"/>
    <s v="Finalizada"/>
    <s v="Gilberto C."/>
  </r>
  <r>
    <d v="2022-12-16T00:00:00"/>
    <s v="Swing Trade"/>
    <s v="Venda"/>
    <x v="45"/>
    <n v="30.23"/>
    <n v="26.71"/>
    <n v="25.33"/>
    <n v="29.81"/>
    <n v="29.81"/>
    <n v="1.3893483294740383E-2"/>
    <n v="29.81"/>
    <n v="1.3893483294740383E-2"/>
    <n v="1.3893483294740383E-2"/>
    <s v="Finalizada"/>
    <s v="Gilberto C."/>
  </r>
  <r>
    <d v="2022-12-01T00:00:00"/>
    <s v="Swing Trade"/>
    <s v="Compra"/>
    <x v="57"/>
    <n v="31.33"/>
    <n v="34.99"/>
    <n v="36.99"/>
    <n v="32.24"/>
    <n v="32.24"/>
    <n v="2.904564315352709E-2"/>
    <n v="32.24"/>
    <n v="2.904564315352709E-2"/>
    <n v="2.904564315352709E-2"/>
    <s v="Finalizada"/>
    <s v="Gilberto C."/>
  </r>
  <r>
    <d v="2022-12-15T00:00:00"/>
    <s v="Swing Trade"/>
    <s v="Compra"/>
    <x v="50"/>
    <n v="2.66"/>
    <n v="2.98"/>
    <n v="3.39"/>
    <n v="2.4900000000000002"/>
    <n v="2.4900000000000002"/>
    <n v="-6.390977443609025E-2"/>
    <n v="2.4900000000000002"/>
    <n v="-6.390977443609025E-2"/>
    <n v="-6.390977443609025E-2"/>
    <s v="Finalizada"/>
    <s v="Gilberto C."/>
  </r>
  <r>
    <d v="2022-12-15T00:00:00"/>
    <s v="Swing Trade"/>
    <s v="Compra"/>
    <x v="13"/>
    <n v="5.92"/>
    <n v="6.49"/>
    <n v="7.49"/>
    <n v="5.59"/>
    <n v="5.59"/>
    <n v="-5.5743243243243201E-2"/>
    <n v="5.59"/>
    <n v="-5.5743243243243201E-2"/>
    <n v="-5.5743243243243201E-2"/>
    <s v="Finalizada"/>
    <s v="Gilberto C."/>
  </r>
  <r>
    <d v="2022-12-15T00:00:00"/>
    <s v="Swing Trade"/>
    <s v="Compra"/>
    <x v="53"/>
    <n v="19.14"/>
    <n v="20.7"/>
    <n v="23.29"/>
    <n v="18.29"/>
    <n v="18.29"/>
    <n v="-4.4409613375130719E-2"/>
    <n v="18.29"/>
    <n v="-4.4409613375130719E-2"/>
    <n v="-4.4409613375130719E-2"/>
    <s v="Finalizada"/>
    <s v="Gilberto C."/>
  </r>
  <r>
    <d v="2022-12-14T00:00:00"/>
    <s v="Swing Trade"/>
    <s v="Compra"/>
    <x v="85"/>
    <n v="33.53"/>
    <n v="37.49"/>
    <n v="41.25"/>
    <n v="31.99"/>
    <n v="31.99"/>
    <n v="-4.5929018789144127E-2"/>
    <n v="31.99"/>
    <n v="-4.5929018789144127E-2"/>
    <n v="-4.5929018789144127E-2"/>
    <s v="Finalizada"/>
    <s v="Gilberto C."/>
  </r>
  <r>
    <d v="2022-12-13T00:00:00"/>
    <s v="Swing Trade"/>
    <s v="Compra"/>
    <x v="110"/>
    <n v="93.21"/>
    <n v="100"/>
    <n v="111.5"/>
    <n v="87.99"/>
    <n v="87.99"/>
    <n v="-5.6002574831026664E-2"/>
    <n v="87.99"/>
    <n v="-5.6002574831026664E-2"/>
    <n v="-5.6002574831026664E-2"/>
    <s v="Finalizada"/>
    <s v="Gilberto C."/>
  </r>
  <r>
    <d v="2022-12-14T00:00:00"/>
    <s v="Swing Trade"/>
    <s v="Venda"/>
    <x v="136"/>
    <n v="13.87"/>
    <n v="13.01"/>
    <n v="12.01"/>
    <n v="14.51"/>
    <n v="14.51"/>
    <n v="-4.6142754145638065E-2"/>
    <n v="14.51"/>
    <n v="-4.6142754145638065E-2"/>
    <n v="-4.6142754145638065E-2"/>
    <s v="Finalizada"/>
    <s v="Gilberto C."/>
  </r>
  <r>
    <d v="2022-12-13T00:00:00"/>
    <s v="Swing Trade"/>
    <s v="Venda"/>
    <x v="164"/>
    <n v="13.99"/>
    <n v="12.85"/>
    <n v="11.61"/>
    <n v="14.86"/>
    <n v="14.86"/>
    <n v="-6.2187276626161525E-2"/>
    <n v="14.86"/>
    <n v="-6.2187276626161525E-2"/>
    <n v="-6.2187276626161525E-2"/>
    <s v="Finalizada"/>
    <s v="Gilberto C."/>
  </r>
  <r>
    <d v="2022-12-13T00:00:00"/>
    <s v="Swing Trade"/>
    <s v="Compra"/>
    <x v="37"/>
    <n v="4.45"/>
    <n v="4.66"/>
    <n v="5.14"/>
    <n v="4.24"/>
    <n v="4.24"/>
    <n v="-4.7191011235955038E-2"/>
    <n v="4.24"/>
    <n v="-4.7191011235955038E-2"/>
    <n v="-4.7191011235955038E-2"/>
    <s v="Finalizada"/>
    <s v="Gilberto C."/>
  </r>
  <r>
    <d v="2022-12-01T00:00:00"/>
    <s v="Swing Trade"/>
    <s v="Compra"/>
    <x v="24"/>
    <n v="12.32"/>
    <n v="13.32"/>
    <n v="15.99"/>
    <n v="11.68"/>
    <n v="11.68"/>
    <n v="-5.1948051948051965E-2"/>
    <n v="11.68"/>
    <n v="-5.1948051948051965E-2"/>
    <n v="-5.1948051948051965E-2"/>
    <s v="Finalizada"/>
    <s v="Gilberto C."/>
  </r>
  <r>
    <d v="2022-12-21T00:00:00"/>
    <s v="Swing Trade"/>
    <s v="Compra"/>
    <x v="145"/>
    <n v="15.12"/>
    <n v="15.99"/>
    <n v="18.59"/>
    <n v="15.19"/>
    <n v="15.19"/>
    <n v="4.6296296296295392E-3"/>
    <n v="15.19"/>
    <n v="4.6296296296295392E-3"/>
    <n v="4.6296296296295392E-3"/>
    <s v="Finalizada"/>
    <s v="Gilberto C."/>
  </r>
  <r>
    <d v="2022-12-21T00:00:00"/>
    <s v="Swing Trade"/>
    <s v="Compra"/>
    <x v="99"/>
    <n v="8.9600000000000009"/>
    <n v="9.49"/>
    <n v="11.49"/>
    <n v="9.09"/>
    <n v="9.09"/>
    <n v="1.4508928571428381E-2"/>
    <n v="9.09"/>
    <n v="1.4508928571428381E-2"/>
    <n v="1.4508928571428381E-2"/>
    <s v="Finalizada"/>
    <s v="Gilberto C."/>
  </r>
  <r>
    <d v="2022-12-21T00:00:00"/>
    <s v="Swing Trade"/>
    <s v="Compra"/>
    <x v="15"/>
    <n v="24.81"/>
    <n v="26.89"/>
    <n v="29.79"/>
    <n v="25.39"/>
    <n v="25.39"/>
    <n v="2.3377670294236319E-2"/>
    <n v="25.39"/>
    <n v="2.3377670294236319E-2"/>
    <n v="2.3377670294236319E-2"/>
    <s v="Finalizada"/>
    <s v="Gilberto C.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0397EF0-BBA1-49F7-B944-6AA32D61A2D8}" name="Tabela dinâmica1" cacheId="1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3:C169" firstHeaderRow="0" firstDataRow="1" firstDataCol="1"/>
  <pivotFields count="15">
    <pivotField numFmtId="164" showAll="0"/>
    <pivotField showAll="0"/>
    <pivotField showAll="0"/>
    <pivotField axis="axisRow" showAll="0">
      <items count="166">
        <item x="105"/>
        <item x="1"/>
        <item x="91"/>
        <item x="145"/>
        <item x="69"/>
        <item x="96"/>
        <item x="120"/>
        <item x="122"/>
        <item x="102"/>
        <item x="95"/>
        <item x="139"/>
        <item x="53"/>
        <item x="64"/>
        <item x="24"/>
        <item x="22"/>
        <item x="3"/>
        <item x="51"/>
        <item x="57"/>
        <item x="32"/>
        <item x="48"/>
        <item x="46"/>
        <item x="4"/>
        <item x="31"/>
        <item x="13"/>
        <item x="15"/>
        <item x="94"/>
        <item x="29"/>
        <item x="21"/>
        <item x="161"/>
        <item x="72"/>
        <item x="88"/>
        <item x="129"/>
        <item x="37"/>
        <item x="77"/>
        <item x="138"/>
        <item x="5"/>
        <item x="156"/>
        <item x="10"/>
        <item x="128"/>
        <item x="63"/>
        <item x="126"/>
        <item x="148"/>
        <item x="136"/>
        <item x="142"/>
        <item x="41"/>
        <item x="131"/>
        <item x="7"/>
        <item x="152"/>
        <item x="164"/>
        <item x="99"/>
        <item x="79"/>
        <item x="92"/>
        <item x="34"/>
        <item x="146"/>
        <item x="74"/>
        <item x="107"/>
        <item x="108"/>
        <item x="158"/>
        <item x="149"/>
        <item x="159"/>
        <item x="162"/>
        <item x="123"/>
        <item x="147"/>
        <item x="78"/>
        <item x="45"/>
        <item x="9"/>
        <item x="109"/>
        <item x="83"/>
        <item x="2"/>
        <item x="98"/>
        <item x="8"/>
        <item x="124"/>
        <item x="35"/>
        <item x="28"/>
        <item x="93"/>
        <item x="118"/>
        <item x="56"/>
        <item x="125"/>
        <item x="52"/>
        <item x="33"/>
        <item x="65"/>
        <item x="116"/>
        <item x="6"/>
        <item x="66"/>
        <item x="112"/>
        <item x="70"/>
        <item x="67"/>
        <item x="30"/>
        <item x="80"/>
        <item x="140"/>
        <item x="86"/>
        <item x="160"/>
        <item x="90"/>
        <item x="36"/>
        <item x="50"/>
        <item x="49"/>
        <item x="154"/>
        <item x="26"/>
        <item x="157"/>
        <item x="135"/>
        <item x="75"/>
        <item x="84"/>
        <item x="144"/>
        <item x="141"/>
        <item x="163"/>
        <item x="11"/>
        <item x="54"/>
        <item x="62"/>
        <item x="59"/>
        <item x="39"/>
        <item x="42"/>
        <item x="132"/>
        <item x="101"/>
        <item x="103"/>
        <item x="47"/>
        <item x="150"/>
        <item x="127"/>
        <item x="0"/>
        <item x="100"/>
        <item x="143"/>
        <item x="130"/>
        <item x="17"/>
        <item x="111"/>
        <item x="133"/>
        <item x="106"/>
        <item x="73"/>
        <item x="25"/>
        <item x="117"/>
        <item x="12"/>
        <item x="114"/>
        <item x="115"/>
        <item x="85"/>
        <item x="121"/>
        <item x="18"/>
        <item x="134"/>
        <item x="68"/>
        <item x="155"/>
        <item x="87"/>
        <item x="81"/>
        <item x="16"/>
        <item x="104"/>
        <item x="119"/>
        <item x="19"/>
        <item x="20"/>
        <item x="27"/>
        <item x="82"/>
        <item x="137"/>
        <item x="153"/>
        <item x="38"/>
        <item x="76"/>
        <item x="44"/>
        <item x="40"/>
        <item x="89"/>
        <item x="110"/>
        <item x="61"/>
        <item x="55"/>
        <item x="43"/>
        <item x="97"/>
        <item x="151"/>
        <item x="14"/>
        <item x="58"/>
        <item x="113"/>
        <item x="23"/>
        <item x="71"/>
        <item x="60"/>
        <item t="default"/>
      </items>
    </pivotField>
    <pivotField numFmtId="4" showAll="0"/>
    <pivotField numFmtId="4" showAll="0"/>
    <pivotField numFmtId="4" showAll="0"/>
    <pivotField numFmtId="4" showAll="0"/>
    <pivotField numFmtId="4" showAll="0"/>
    <pivotField numFmtId="10" showAll="0"/>
    <pivotField numFmtId="4" showAll="0"/>
    <pivotField dataField="1" numFmtId="10" showAll="0"/>
    <pivotField dataField="1" numFmtId="10" showAll="0"/>
    <pivotField showAll="0"/>
    <pivotField showAll="0"/>
  </pivotFields>
  <rowFields count="1">
    <field x="3"/>
  </rowFields>
  <rowItems count="16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 t="grand">
      <x/>
    </i>
  </rowItems>
  <colFields count="1">
    <field x="-2"/>
  </colFields>
  <colItems count="2">
    <i>
      <x/>
    </i>
    <i i="1">
      <x v="1"/>
    </i>
  </colItems>
  <dataFields count="2">
    <dataField name="Soma de Retorno" fld="12" baseField="0" baseItem="0"/>
    <dataField name="Soma de %2" fld="11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onteudos.xpi.com.br/analise-tecnica/relatorios/gibadisclaime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8EB1DF-0208-4A00-A4EF-81257B21A9C6}">
  <dimension ref="A3:C169"/>
  <sheetViews>
    <sheetView workbookViewId="0">
      <selection activeCell="L12" sqref="L12"/>
    </sheetView>
  </sheetViews>
  <sheetFormatPr defaultRowHeight="15" x14ac:dyDescent="0.25"/>
  <cols>
    <col min="1" max="1" width="18" bestFit="1" customWidth="1"/>
    <col min="2" max="2" width="16.28515625" bestFit="1" customWidth="1"/>
    <col min="3" max="3" width="12.7109375" bestFit="1" customWidth="1"/>
  </cols>
  <sheetData>
    <row r="3" spans="1:3" x14ac:dyDescent="0.25">
      <c r="A3" s="42" t="s">
        <v>204</v>
      </c>
      <c r="B3" t="s">
        <v>206</v>
      </c>
      <c r="C3" t="s">
        <v>207</v>
      </c>
    </row>
    <row r="4" spans="1:3" x14ac:dyDescent="0.25">
      <c r="A4" s="43" t="s">
        <v>168</v>
      </c>
      <c r="B4">
        <v>9.4028189910979165E-2</v>
      </c>
      <c r="C4">
        <v>9.4028189910979165E-2</v>
      </c>
    </row>
    <row r="5" spans="1:3" x14ac:dyDescent="0.25">
      <c r="A5" s="43" t="s">
        <v>152</v>
      </c>
      <c r="B5">
        <v>7.0703148820692951E-2</v>
      </c>
      <c r="C5">
        <v>6.8240701147705973E-2</v>
      </c>
    </row>
    <row r="6" spans="1:3" x14ac:dyDescent="0.25">
      <c r="A6" s="43" t="s">
        <v>41</v>
      </c>
      <c r="B6">
        <v>3.9927635163453656E-3</v>
      </c>
      <c r="C6">
        <v>-6.9841848919971472E-3</v>
      </c>
    </row>
    <row r="7" spans="1:3" x14ac:dyDescent="0.25">
      <c r="A7" s="43" t="s">
        <v>31</v>
      </c>
      <c r="B7">
        <v>2.8936298098132252E-3</v>
      </c>
      <c r="C7">
        <v>2.8936298098132252E-3</v>
      </c>
    </row>
    <row r="8" spans="1:3" x14ac:dyDescent="0.25">
      <c r="A8" s="43" t="s">
        <v>195</v>
      </c>
      <c r="B8">
        <v>4.0749796251018378E-3</v>
      </c>
      <c r="C8">
        <v>4.0749796251018378E-3</v>
      </c>
    </row>
    <row r="9" spans="1:3" x14ac:dyDescent="0.25">
      <c r="A9" s="43" t="s">
        <v>42</v>
      </c>
      <c r="B9">
        <v>-9.1881918014690145E-3</v>
      </c>
      <c r="C9">
        <v>-9.1881918014690145E-3</v>
      </c>
    </row>
    <row r="10" spans="1:3" x14ac:dyDescent="0.25">
      <c r="A10" s="43" t="s">
        <v>117</v>
      </c>
      <c r="B10">
        <v>0.1171549359179106</v>
      </c>
      <c r="C10">
        <v>0.1171549359179106</v>
      </c>
    </row>
    <row r="11" spans="1:3" x14ac:dyDescent="0.25">
      <c r="A11" s="43" t="s">
        <v>153</v>
      </c>
      <c r="B11">
        <v>-2.3511755877939189E-2</v>
      </c>
      <c r="C11">
        <v>-2.3511755877939189E-2</v>
      </c>
    </row>
    <row r="12" spans="1:3" x14ac:dyDescent="0.25">
      <c r="A12" s="43" t="s">
        <v>169</v>
      </c>
      <c r="B12">
        <v>3.5404896421845411E-2</v>
      </c>
      <c r="C12">
        <v>3.5404896421845411E-2</v>
      </c>
    </row>
    <row r="13" spans="1:3" x14ac:dyDescent="0.25">
      <c r="A13" s="43" t="s">
        <v>183</v>
      </c>
      <c r="B13">
        <v>0.16455696202531622</v>
      </c>
      <c r="C13">
        <v>0.16455696202531622</v>
      </c>
    </row>
    <row r="14" spans="1:3" x14ac:dyDescent="0.25">
      <c r="A14" s="43" t="s">
        <v>49</v>
      </c>
      <c r="B14">
        <v>1.783692519184521E-2</v>
      </c>
      <c r="C14">
        <v>2.0830937167893082E-2</v>
      </c>
    </row>
    <row r="15" spans="1:3" x14ac:dyDescent="0.25">
      <c r="A15" s="43" t="s">
        <v>90</v>
      </c>
      <c r="B15">
        <v>-0.28441699523562536</v>
      </c>
      <c r="C15">
        <v>-0.28441699523562536</v>
      </c>
    </row>
    <row r="16" spans="1:3" x14ac:dyDescent="0.25">
      <c r="A16" s="43" t="s">
        <v>107</v>
      </c>
      <c r="B16">
        <v>-5.3420011305822523E-2</v>
      </c>
      <c r="C16">
        <v>-5.3420011305822523E-2</v>
      </c>
    </row>
    <row r="17" spans="1:3" x14ac:dyDescent="0.25">
      <c r="A17" s="43" t="s">
        <v>102</v>
      </c>
      <c r="B17">
        <v>-9.5105678759069279E-2</v>
      </c>
      <c r="C17">
        <v>-9.5105678759069279E-2</v>
      </c>
    </row>
    <row r="18" spans="1:3" x14ac:dyDescent="0.25">
      <c r="A18" s="43" t="s">
        <v>60</v>
      </c>
      <c r="B18">
        <v>-6.581109448690392E-2</v>
      </c>
      <c r="C18">
        <v>-6.581109448690392E-2</v>
      </c>
    </row>
    <row r="19" spans="1:3" x14ac:dyDescent="0.25">
      <c r="A19" s="43" t="s">
        <v>22</v>
      </c>
      <c r="B19">
        <v>7.1132301661546327E-2</v>
      </c>
      <c r="C19">
        <v>6.2798968328212967E-2</v>
      </c>
    </row>
    <row r="20" spans="1:3" x14ac:dyDescent="0.25">
      <c r="A20" s="43" t="s">
        <v>27</v>
      </c>
      <c r="B20">
        <v>-4.1519194782562718E-2</v>
      </c>
      <c r="C20">
        <v>-4.705425013311626E-2</v>
      </c>
    </row>
    <row r="21" spans="1:3" x14ac:dyDescent="0.25">
      <c r="A21" s="43" t="s">
        <v>65</v>
      </c>
      <c r="B21">
        <v>0.12120740381965933</v>
      </c>
      <c r="C21">
        <v>0.12120740381965933</v>
      </c>
    </row>
    <row r="22" spans="1:3" x14ac:dyDescent="0.25">
      <c r="A22" s="43" t="s">
        <v>95</v>
      </c>
      <c r="B22">
        <v>-1.029080571053731E-2</v>
      </c>
      <c r="C22">
        <v>-3.1769845723259582E-3</v>
      </c>
    </row>
    <row r="23" spans="1:3" x14ac:dyDescent="0.25">
      <c r="A23" s="43" t="s">
        <v>40</v>
      </c>
      <c r="B23">
        <v>2.1238309133227107E-2</v>
      </c>
      <c r="C23">
        <v>2.1238309133227107E-2</v>
      </c>
    </row>
    <row r="24" spans="1:3" x14ac:dyDescent="0.25">
      <c r="A24" s="43" t="s">
        <v>24</v>
      </c>
      <c r="B24">
        <v>-5.825524934857973E-2</v>
      </c>
      <c r="C24">
        <v>-5.7102006429491259E-2</v>
      </c>
    </row>
    <row r="25" spans="1:3" x14ac:dyDescent="0.25">
      <c r="A25" s="43" t="s">
        <v>186</v>
      </c>
      <c r="B25">
        <v>-3.1148225966046494E-2</v>
      </c>
      <c r="C25">
        <v>-3.1148225966046494E-2</v>
      </c>
    </row>
    <row r="26" spans="1:3" x14ac:dyDescent="0.25">
      <c r="A26" s="43" t="s">
        <v>110</v>
      </c>
      <c r="B26">
        <v>1.247628321148686E-2</v>
      </c>
      <c r="C26">
        <v>1.247628321148686E-2</v>
      </c>
    </row>
    <row r="27" spans="1:3" x14ac:dyDescent="0.25">
      <c r="A27" s="43" t="s">
        <v>97</v>
      </c>
      <c r="B27">
        <v>-2.5372039643692945E-2</v>
      </c>
      <c r="C27">
        <v>-2.5372039643692945E-2</v>
      </c>
    </row>
    <row r="28" spans="1:3" x14ac:dyDescent="0.25">
      <c r="A28" s="43" t="s">
        <v>103</v>
      </c>
      <c r="B28">
        <v>1.175204494080917E-2</v>
      </c>
      <c r="C28">
        <v>1.175204494080917E-2</v>
      </c>
    </row>
    <row r="29" spans="1:3" x14ac:dyDescent="0.25">
      <c r="A29" s="43" t="s">
        <v>114</v>
      </c>
      <c r="B29">
        <v>0.30109520461297107</v>
      </c>
      <c r="C29">
        <v>0.33278088268648187</v>
      </c>
    </row>
    <row r="30" spans="1:3" x14ac:dyDescent="0.25">
      <c r="A30" s="43" t="s">
        <v>86</v>
      </c>
      <c r="B30">
        <v>-6.323934417694832E-2</v>
      </c>
      <c r="C30">
        <v>-6.323934417694832E-2</v>
      </c>
    </row>
    <row r="31" spans="1:3" x14ac:dyDescent="0.25">
      <c r="A31" s="43" t="s">
        <v>181</v>
      </c>
      <c r="B31">
        <v>6.347298591461914E-2</v>
      </c>
      <c r="C31">
        <v>6.8089791085440998E-2</v>
      </c>
    </row>
    <row r="32" spans="1:3" x14ac:dyDescent="0.25">
      <c r="A32" s="43" t="s">
        <v>72</v>
      </c>
      <c r="B32">
        <v>0.11209239130434778</v>
      </c>
      <c r="C32">
        <v>0.15353260869565211</v>
      </c>
    </row>
    <row r="33" spans="1:3" x14ac:dyDescent="0.25">
      <c r="A33" s="43" t="s">
        <v>89</v>
      </c>
      <c r="B33">
        <v>8.7493767260070965E-2</v>
      </c>
      <c r="C33">
        <v>0.119072714628492</v>
      </c>
    </row>
    <row r="34" spans="1:3" x14ac:dyDescent="0.25">
      <c r="A34" s="43" t="s">
        <v>185</v>
      </c>
      <c r="B34">
        <v>2.9282576866764831E-3</v>
      </c>
      <c r="C34">
        <v>2.9282576866764831E-3</v>
      </c>
    </row>
    <row r="35" spans="1:3" x14ac:dyDescent="0.25">
      <c r="A35" s="43" t="s">
        <v>80</v>
      </c>
      <c r="B35">
        <v>-5.0049929410144189E-2</v>
      </c>
      <c r="C35">
        <v>-5.0049929410144189E-2</v>
      </c>
    </row>
    <row r="36" spans="1:3" x14ac:dyDescent="0.25">
      <c r="A36" s="43" t="s">
        <v>3</v>
      </c>
      <c r="B36">
        <v>-0.1910808272479454</v>
      </c>
      <c r="C36">
        <v>-0.21398919378180981</v>
      </c>
    </row>
    <row r="37" spans="1:3" x14ac:dyDescent="0.25">
      <c r="A37" s="43" t="s">
        <v>191</v>
      </c>
      <c r="B37">
        <v>4.4480171489817755E-2</v>
      </c>
      <c r="C37">
        <v>4.4480171489817755E-2</v>
      </c>
    </row>
    <row r="38" spans="1:3" x14ac:dyDescent="0.25">
      <c r="A38" s="43" t="s">
        <v>61</v>
      </c>
      <c r="B38">
        <v>-2.0112841041037055E-2</v>
      </c>
      <c r="C38">
        <v>-2.0112841041037055E-2</v>
      </c>
    </row>
    <row r="39" spans="1:3" x14ac:dyDescent="0.25">
      <c r="A39" s="43" t="s">
        <v>70</v>
      </c>
      <c r="B39">
        <v>0.10165313601610743</v>
      </c>
      <c r="C39">
        <v>0.11194285832315198</v>
      </c>
    </row>
    <row r="40" spans="1:3" x14ac:dyDescent="0.25">
      <c r="A40" s="43" t="s">
        <v>35</v>
      </c>
      <c r="B40">
        <v>-1.7722982084376726E-2</v>
      </c>
      <c r="C40">
        <v>-1.7722982084376726E-2</v>
      </c>
    </row>
    <row r="41" spans="1:3" x14ac:dyDescent="0.25">
      <c r="A41" s="43" t="s">
        <v>96</v>
      </c>
      <c r="B41">
        <v>0.14863482504074355</v>
      </c>
      <c r="C41">
        <v>0.14367778604537018</v>
      </c>
    </row>
    <row r="42" spans="1:3" x14ac:dyDescent="0.25">
      <c r="A42" s="43" t="s">
        <v>87</v>
      </c>
      <c r="B42">
        <v>-9.7038513663161297E-5</v>
      </c>
      <c r="C42">
        <v>-9.7038513663161297E-5</v>
      </c>
    </row>
    <row r="43" spans="1:3" x14ac:dyDescent="0.25">
      <c r="A43" s="43" t="s">
        <v>108</v>
      </c>
      <c r="B43">
        <v>5.5675602965701787E-2</v>
      </c>
      <c r="C43">
        <v>5.5266437662919499E-2</v>
      </c>
    </row>
    <row r="44" spans="1:3" x14ac:dyDescent="0.25">
      <c r="A44" s="43" t="s">
        <v>25</v>
      </c>
      <c r="B44">
        <v>0.10651455388297471</v>
      </c>
      <c r="C44">
        <v>0.12429549271654505</v>
      </c>
    </row>
    <row r="45" spans="1:3" x14ac:dyDescent="0.25">
      <c r="A45" s="43" t="s">
        <v>126</v>
      </c>
      <c r="B45">
        <v>1.6129032258064502E-2</v>
      </c>
      <c r="C45">
        <v>1.6129032258064502E-2</v>
      </c>
    </row>
    <row r="46" spans="1:3" x14ac:dyDescent="0.25">
      <c r="A46" s="43" t="s">
        <v>100</v>
      </c>
      <c r="B46">
        <v>-0.14108112748893642</v>
      </c>
      <c r="C46">
        <v>-0.14108112748893642</v>
      </c>
    </row>
    <row r="47" spans="1:3" x14ac:dyDescent="0.25">
      <c r="A47" s="43" t="s">
        <v>28</v>
      </c>
      <c r="B47">
        <v>-2.014468513194656E-2</v>
      </c>
      <c r="C47">
        <v>-2.014468513194656E-2</v>
      </c>
    </row>
    <row r="48" spans="1:3" x14ac:dyDescent="0.25">
      <c r="A48" s="43" t="s">
        <v>184</v>
      </c>
      <c r="B48">
        <v>-6.415673414475187E-2</v>
      </c>
      <c r="C48">
        <v>-6.415673414475187E-2</v>
      </c>
    </row>
    <row r="49" spans="1:3" x14ac:dyDescent="0.25">
      <c r="A49" s="43" t="s">
        <v>92</v>
      </c>
      <c r="B49">
        <v>7.981414174538537E-2</v>
      </c>
      <c r="C49">
        <v>7.9168146913344062E-2</v>
      </c>
    </row>
    <row r="50" spans="1:3" x14ac:dyDescent="0.25">
      <c r="A50" s="43" t="s">
        <v>166</v>
      </c>
      <c r="B50">
        <v>3.9248306984472126E-2</v>
      </c>
      <c r="C50">
        <v>2.489583702452558E-2</v>
      </c>
    </row>
    <row r="51" spans="1:3" x14ac:dyDescent="0.25">
      <c r="A51" s="43" t="s">
        <v>32</v>
      </c>
      <c r="B51">
        <v>-4.0394973070018048E-2</v>
      </c>
      <c r="C51">
        <v>-4.0394973070018048E-2</v>
      </c>
    </row>
    <row r="52" spans="1:3" x14ac:dyDescent="0.25">
      <c r="A52" s="43" t="s">
        <v>101</v>
      </c>
      <c r="B52">
        <v>-6.2187276626161525E-2</v>
      </c>
      <c r="C52">
        <v>-6.2187276626161525E-2</v>
      </c>
    </row>
    <row r="53" spans="1:3" x14ac:dyDescent="0.25">
      <c r="A53" s="43" t="s">
        <v>94</v>
      </c>
      <c r="B53">
        <v>-4.2478178956550705E-2</v>
      </c>
      <c r="C53">
        <v>-4.2478178956550705E-2</v>
      </c>
    </row>
    <row r="54" spans="1:3" x14ac:dyDescent="0.25">
      <c r="A54" s="43" t="s">
        <v>154</v>
      </c>
      <c r="B54">
        <v>1.9958955963888192E-2</v>
      </c>
      <c r="C54">
        <v>1.9958955963888192E-2</v>
      </c>
    </row>
    <row r="55" spans="1:3" x14ac:dyDescent="0.25">
      <c r="A55" s="43" t="s">
        <v>187</v>
      </c>
      <c r="B55">
        <v>2.2592487997741273E-3</v>
      </c>
      <c r="C55">
        <v>2.2592487997741273E-3</v>
      </c>
    </row>
    <row r="56" spans="1:3" x14ac:dyDescent="0.25">
      <c r="A56" s="43" t="s">
        <v>78</v>
      </c>
      <c r="B56">
        <v>7.4513697144569124E-2</v>
      </c>
      <c r="C56">
        <v>5.8462818888966539E-2</v>
      </c>
    </row>
    <row r="57" spans="1:3" x14ac:dyDescent="0.25">
      <c r="A57" s="43" t="s">
        <v>124</v>
      </c>
      <c r="B57">
        <v>1.4074595355383579E-2</v>
      </c>
      <c r="C57">
        <v>1.4074595355383579E-2</v>
      </c>
    </row>
    <row r="58" spans="1:3" x14ac:dyDescent="0.25">
      <c r="A58" s="43" t="s">
        <v>142</v>
      </c>
      <c r="B58">
        <v>3.3472803347280866E-3</v>
      </c>
      <c r="C58">
        <v>3.3472803347280866E-3</v>
      </c>
    </row>
    <row r="59" spans="1:3" x14ac:dyDescent="0.25">
      <c r="A59" s="43" t="s">
        <v>109</v>
      </c>
      <c r="B59">
        <v>5.8493214787085357E-3</v>
      </c>
      <c r="C59">
        <v>5.8493214787085357E-3</v>
      </c>
    </row>
    <row r="60" spans="1:3" x14ac:dyDescent="0.25">
      <c r="A60" s="43" t="s">
        <v>75</v>
      </c>
      <c r="B60">
        <v>0.13989990442728495</v>
      </c>
      <c r="C60">
        <v>0.12532643206511529</v>
      </c>
    </row>
    <row r="61" spans="1:3" x14ac:dyDescent="0.25">
      <c r="A61" s="43" t="s">
        <v>51</v>
      </c>
      <c r="B61">
        <v>3.5460992907801359E-2</v>
      </c>
      <c r="C61">
        <v>7.0921985815601829E-3</v>
      </c>
    </row>
    <row r="62" spans="1:3" x14ac:dyDescent="0.25">
      <c r="A62" s="43" t="s">
        <v>125</v>
      </c>
      <c r="B62">
        <v>-6.4658339456282077E-2</v>
      </c>
      <c r="C62">
        <v>-6.4658339456282077E-2</v>
      </c>
    </row>
    <row r="63" spans="1:3" x14ac:dyDescent="0.25">
      <c r="A63" s="43" t="s">
        <v>55</v>
      </c>
      <c r="B63">
        <v>9.8266690268125068E-2</v>
      </c>
      <c r="C63">
        <v>6.1856006260597507E-2</v>
      </c>
    </row>
    <row r="64" spans="1:3" x14ac:dyDescent="0.25">
      <c r="A64" s="43" t="s">
        <v>74</v>
      </c>
      <c r="B64">
        <v>-6.2093862815884471E-2</v>
      </c>
      <c r="C64">
        <v>-6.2093862815884471E-2</v>
      </c>
    </row>
    <row r="65" spans="1:3" x14ac:dyDescent="0.25">
      <c r="A65" s="43" t="s">
        <v>83</v>
      </c>
      <c r="B65">
        <v>-5.180334967846445E-2</v>
      </c>
      <c r="C65">
        <v>-5.180334967846445E-2</v>
      </c>
    </row>
    <row r="66" spans="1:3" x14ac:dyDescent="0.25">
      <c r="A66" s="43" t="s">
        <v>128</v>
      </c>
      <c r="B66">
        <v>4.6216060080879195E-3</v>
      </c>
      <c r="C66">
        <v>4.6216060080879195E-3</v>
      </c>
    </row>
    <row r="67" spans="1:3" x14ac:dyDescent="0.25">
      <c r="A67" s="43" t="s">
        <v>57</v>
      </c>
      <c r="B67">
        <v>4.0439021390325292E-2</v>
      </c>
      <c r="C67">
        <v>4.0439021390325292E-2</v>
      </c>
    </row>
    <row r="68" spans="1:3" x14ac:dyDescent="0.25">
      <c r="A68" s="43" t="s">
        <v>43</v>
      </c>
      <c r="B68">
        <v>0.10424613973002916</v>
      </c>
      <c r="C68">
        <v>0.10424613973002916</v>
      </c>
    </row>
    <row r="69" spans="1:3" x14ac:dyDescent="0.25">
      <c r="A69" s="43" t="s">
        <v>64</v>
      </c>
      <c r="B69">
        <v>0.2337619486958632</v>
      </c>
      <c r="C69">
        <v>0.23978831404426248</v>
      </c>
    </row>
    <row r="70" spans="1:3" x14ac:dyDescent="0.25">
      <c r="A70" s="43" t="s">
        <v>167</v>
      </c>
      <c r="B70">
        <v>-4.9117787315212103E-2</v>
      </c>
      <c r="C70">
        <v>-4.9117787315212103E-2</v>
      </c>
    </row>
    <row r="71" spans="1:3" x14ac:dyDescent="0.25">
      <c r="A71" s="43" t="s">
        <v>129</v>
      </c>
      <c r="B71">
        <v>2.0541745726611049E-2</v>
      </c>
      <c r="C71">
        <v>2.0541745726611049E-2</v>
      </c>
    </row>
    <row r="72" spans="1:3" x14ac:dyDescent="0.25">
      <c r="A72" s="43" t="s">
        <v>111</v>
      </c>
      <c r="B72">
        <v>9.3689043667032346E-3</v>
      </c>
      <c r="C72">
        <v>9.3689043667032346E-3</v>
      </c>
    </row>
    <row r="73" spans="1:3" x14ac:dyDescent="0.25">
      <c r="A73" s="43" t="s">
        <v>147</v>
      </c>
      <c r="B73">
        <v>-7.0422606100311702E-2</v>
      </c>
      <c r="C73">
        <v>-7.0422606100311702E-2</v>
      </c>
    </row>
    <row r="74" spans="1:3" x14ac:dyDescent="0.25">
      <c r="A74" s="43" t="s">
        <v>182</v>
      </c>
      <c r="B74">
        <v>-7.3694145098243902E-2</v>
      </c>
      <c r="C74">
        <v>-7.3694145098243902E-2</v>
      </c>
    </row>
    <row r="75" spans="1:3" x14ac:dyDescent="0.25">
      <c r="A75" s="43" t="s">
        <v>151</v>
      </c>
      <c r="B75">
        <v>8.3449235048679293E-3</v>
      </c>
      <c r="C75">
        <v>8.3449235048679293E-3</v>
      </c>
    </row>
    <row r="76" spans="1:3" x14ac:dyDescent="0.25">
      <c r="A76" s="43" t="s">
        <v>137</v>
      </c>
      <c r="B76">
        <v>0.26026061858938387</v>
      </c>
      <c r="C76">
        <v>0.26026061858938387</v>
      </c>
    </row>
    <row r="77" spans="1:3" x14ac:dyDescent="0.25">
      <c r="A77" s="43" t="s">
        <v>192</v>
      </c>
      <c r="B77">
        <v>-3.1752882421850925E-2</v>
      </c>
      <c r="C77">
        <v>-3.1752882421850925E-2</v>
      </c>
    </row>
    <row r="78" spans="1:3" x14ac:dyDescent="0.25">
      <c r="A78" s="43" t="s">
        <v>76</v>
      </c>
      <c r="B78">
        <v>0.10942739645282551</v>
      </c>
      <c r="C78">
        <v>0.10247329353210222</v>
      </c>
    </row>
    <row r="79" spans="1:3" x14ac:dyDescent="0.25">
      <c r="A79" s="43" t="s">
        <v>91</v>
      </c>
      <c r="B79">
        <v>7.3733647796869861E-2</v>
      </c>
      <c r="C79">
        <v>5.2865992662328276E-2</v>
      </c>
    </row>
    <row r="80" spans="1:3" x14ac:dyDescent="0.25">
      <c r="A80" s="43" t="s">
        <v>146</v>
      </c>
      <c r="B80">
        <v>1.2742961234562089E-2</v>
      </c>
      <c r="C80">
        <v>1.2742961234562089E-2</v>
      </c>
    </row>
    <row r="81" spans="1:3" x14ac:dyDescent="0.25">
      <c r="A81" s="43" t="s">
        <v>141</v>
      </c>
      <c r="B81">
        <v>4.798474886537285E-3</v>
      </c>
      <c r="C81">
        <v>-1.5226376292654109E-3</v>
      </c>
    </row>
    <row r="82" spans="1:3" x14ac:dyDescent="0.25">
      <c r="A82" s="43" t="s">
        <v>20</v>
      </c>
      <c r="B82">
        <v>7.5100842463204587E-2</v>
      </c>
      <c r="C82">
        <v>8.263096294513228E-2</v>
      </c>
    </row>
    <row r="83" spans="1:3" x14ac:dyDescent="0.25">
      <c r="A83" s="43" t="s">
        <v>56</v>
      </c>
      <c r="B83">
        <v>8.2695388601134789E-2</v>
      </c>
      <c r="C83">
        <v>8.2695388601134789E-2</v>
      </c>
    </row>
    <row r="84" spans="1:3" x14ac:dyDescent="0.25">
      <c r="A84" s="43" t="s">
        <v>37</v>
      </c>
      <c r="B84">
        <v>-7.4389934742436381E-2</v>
      </c>
      <c r="C84">
        <v>-7.4389934742436381E-2</v>
      </c>
    </row>
    <row r="85" spans="1:3" x14ac:dyDescent="0.25">
      <c r="A85" s="43" t="s">
        <v>123</v>
      </c>
      <c r="B85">
        <v>9.084446823856579E-2</v>
      </c>
      <c r="C85">
        <v>8.5156186099771602E-2</v>
      </c>
    </row>
    <row r="86" spans="1:3" x14ac:dyDescent="0.25">
      <c r="A86" s="43" t="s">
        <v>38</v>
      </c>
      <c r="B86">
        <v>-3.9371751134325228E-2</v>
      </c>
      <c r="C86">
        <v>-3.578016570590048E-2</v>
      </c>
    </row>
    <row r="87" spans="1:3" x14ac:dyDescent="0.25">
      <c r="A87" s="43" t="s">
        <v>197</v>
      </c>
      <c r="B87">
        <v>1.5283842794759916E-2</v>
      </c>
      <c r="C87">
        <v>1.5283842794759916E-2</v>
      </c>
    </row>
    <row r="88" spans="1:3" x14ac:dyDescent="0.25">
      <c r="A88" s="43" t="s">
        <v>165</v>
      </c>
      <c r="B88">
        <v>3.931124106562689E-2</v>
      </c>
      <c r="C88">
        <v>3.931124106562689E-2</v>
      </c>
    </row>
    <row r="89" spans="1:3" x14ac:dyDescent="0.25">
      <c r="A89" s="43" t="s">
        <v>196</v>
      </c>
      <c r="B89">
        <v>-3.1473533619456262E-2</v>
      </c>
      <c r="C89">
        <v>-3.1473533619456262E-2</v>
      </c>
    </row>
    <row r="90" spans="1:3" x14ac:dyDescent="0.25">
      <c r="A90" s="43" t="s">
        <v>54</v>
      </c>
      <c r="B90">
        <v>9.5499759645121585E-2</v>
      </c>
      <c r="C90">
        <v>0.10091722299757544</v>
      </c>
    </row>
    <row r="91" spans="1:3" x14ac:dyDescent="0.25">
      <c r="A91" s="43" t="s">
        <v>53</v>
      </c>
      <c r="B91">
        <v>-3.4385623711303936E-2</v>
      </c>
      <c r="C91">
        <v>-3.8533322649111135E-2</v>
      </c>
    </row>
    <row r="92" spans="1:3" x14ac:dyDescent="0.25">
      <c r="A92" s="43" t="s">
        <v>190</v>
      </c>
      <c r="B92">
        <v>6.0422960725075026E-3</v>
      </c>
      <c r="C92">
        <v>6.0422960725075026E-3</v>
      </c>
    </row>
    <row r="93" spans="1:3" x14ac:dyDescent="0.25">
      <c r="A93" s="43" t="s">
        <v>2</v>
      </c>
      <c r="B93">
        <v>-8.2456696664639617E-2</v>
      </c>
      <c r="C93">
        <v>-8.2456696664639617E-2</v>
      </c>
    </row>
    <row r="94" spans="1:3" x14ac:dyDescent="0.25">
      <c r="A94" s="43" t="s">
        <v>113</v>
      </c>
      <c r="B94">
        <v>-7.1638203916679744E-2</v>
      </c>
      <c r="C94">
        <v>-7.1638203916679744E-2</v>
      </c>
    </row>
    <row r="95" spans="1:3" x14ac:dyDescent="0.25">
      <c r="A95" s="43" t="s">
        <v>68</v>
      </c>
      <c r="B95">
        <v>2.8014872655695799E-2</v>
      </c>
      <c r="C95">
        <v>2.8014872655695799E-2</v>
      </c>
    </row>
    <row r="96" spans="1:3" x14ac:dyDescent="0.25">
      <c r="A96" s="43" t="s">
        <v>62</v>
      </c>
      <c r="B96">
        <v>2.267139374809457E-2</v>
      </c>
      <c r="C96">
        <v>5.4300144377497084E-3</v>
      </c>
    </row>
    <row r="97" spans="1:3" x14ac:dyDescent="0.25">
      <c r="A97" s="43" t="s">
        <v>193</v>
      </c>
      <c r="B97">
        <v>-2.8211987681155626E-2</v>
      </c>
      <c r="C97">
        <v>-2.8211987681155626E-2</v>
      </c>
    </row>
    <row r="98" spans="1:3" x14ac:dyDescent="0.25">
      <c r="A98" s="43" t="s">
        <v>59</v>
      </c>
      <c r="B98">
        <v>0.24444527713575642</v>
      </c>
      <c r="C98">
        <v>0.33803642811538082</v>
      </c>
    </row>
    <row r="99" spans="1:3" x14ac:dyDescent="0.25">
      <c r="A99" s="43" t="s">
        <v>116</v>
      </c>
      <c r="B99">
        <v>-1.3166641717652361E-3</v>
      </c>
      <c r="C99">
        <v>-1.3166641717652361E-3</v>
      </c>
    </row>
    <row r="100" spans="1:3" x14ac:dyDescent="0.25">
      <c r="A100" s="43" t="s">
        <v>34</v>
      </c>
      <c r="B100">
        <v>1.0638297872340607E-2</v>
      </c>
      <c r="C100">
        <v>3.3434650455927306E-2</v>
      </c>
    </row>
    <row r="101" spans="1:3" x14ac:dyDescent="0.25">
      <c r="A101" s="43" t="s">
        <v>77</v>
      </c>
      <c r="B101">
        <v>6.6086176239075201E-3</v>
      </c>
      <c r="C101">
        <v>6.6086176239075201E-3</v>
      </c>
    </row>
    <row r="102" spans="1:3" x14ac:dyDescent="0.25">
      <c r="A102" s="43" t="s">
        <v>39</v>
      </c>
      <c r="B102">
        <v>-5.2194543297746088E-2</v>
      </c>
      <c r="C102">
        <v>-5.2194543297746088E-2</v>
      </c>
    </row>
    <row r="103" spans="1:3" x14ac:dyDescent="0.25">
      <c r="A103" s="43" t="s">
        <v>26</v>
      </c>
      <c r="B103">
        <v>-5.4393938474157411E-2</v>
      </c>
      <c r="C103">
        <v>-5.4393938474157411E-2</v>
      </c>
    </row>
    <row r="104" spans="1:3" x14ac:dyDescent="0.25">
      <c r="A104" s="43" t="s">
        <v>122</v>
      </c>
      <c r="B104">
        <v>2.8871779686111765E-2</v>
      </c>
      <c r="C104">
        <v>2.8871779686111765E-2</v>
      </c>
    </row>
    <row r="105" spans="1:3" x14ac:dyDescent="0.25">
      <c r="A105" s="43" t="s">
        <v>71</v>
      </c>
      <c r="B105">
        <v>-4.2022058343666346E-2</v>
      </c>
      <c r="C105">
        <v>-4.2022058343666346E-2</v>
      </c>
    </row>
    <row r="106" spans="1:3" x14ac:dyDescent="0.25">
      <c r="A106" s="43" t="s">
        <v>127</v>
      </c>
      <c r="B106">
        <v>-0.12518656062782474</v>
      </c>
      <c r="C106">
        <v>-0.12518656062782474</v>
      </c>
    </row>
    <row r="107" spans="1:3" x14ac:dyDescent="0.25">
      <c r="A107" s="43" t="s">
        <v>140</v>
      </c>
      <c r="B107">
        <v>6.2500000000000888E-3</v>
      </c>
      <c r="C107">
        <v>6.2500000000000888E-3</v>
      </c>
    </row>
    <row r="108" spans="1:3" x14ac:dyDescent="0.25">
      <c r="A108" s="43" t="s">
        <v>81</v>
      </c>
      <c r="B108">
        <v>1.5774822146613188E-2</v>
      </c>
      <c r="C108">
        <v>1.5774822146613188E-2</v>
      </c>
    </row>
    <row r="109" spans="1:3" x14ac:dyDescent="0.25">
      <c r="A109" s="43" t="s">
        <v>163</v>
      </c>
      <c r="B109">
        <v>-1.1891803186101724E-2</v>
      </c>
      <c r="C109">
        <v>-1.1891803186101724E-2</v>
      </c>
    </row>
    <row r="110" spans="1:3" x14ac:dyDescent="0.25">
      <c r="A110" s="43" t="s">
        <v>199</v>
      </c>
      <c r="B110">
        <v>1.6186622232801762E-2</v>
      </c>
      <c r="C110">
        <v>1.6186622232801762E-2</v>
      </c>
    </row>
    <row r="111" spans="1:3" x14ac:dyDescent="0.25">
      <c r="A111" s="43" t="s">
        <v>158</v>
      </c>
      <c r="B111">
        <v>-2.1237507786716625E-2</v>
      </c>
      <c r="C111">
        <v>-2.1237507786716625E-2</v>
      </c>
    </row>
    <row r="112" spans="1:3" x14ac:dyDescent="0.25">
      <c r="A112" s="43" t="s">
        <v>149</v>
      </c>
      <c r="B112">
        <v>6.6307292539495855E-2</v>
      </c>
      <c r="C112">
        <v>6.6307292539495855E-2</v>
      </c>
    </row>
    <row r="113" spans="1:3" x14ac:dyDescent="0.25">
      <c r="A113" s="43" t="s">
        <v>130</v>
      </c>
      <c r="B113">
        <v>0.17208043419207086</v>
      </c>
      <c r="C113">
        <v>0.17208043419207086</v>
      </c>
    </row>
    <row r="114" spans="1:3" x14ac:dyDescent="0.25">
      <c r="A114" s="43" t="s">
        <v>48</v>
      </c>
      <c r="B114">
        <v>9.4512500458435289E-2</v>
      </c>
      <c r="C114">
        <v>9.1890475448350606E-2</v>
      </c>
    </row>
    <row r="115" spans="1:3" x14ac:dyDescent="0.25">
      <c r="A115" s="43" t="s">
        <v>44</v>
      </c>
      <c r="B115">
        <v>0.20736792039252672</v>
      </c>
      <c r="C115">
        <v>0.20353080486656505</v>
      </c>
    </row>
    <row r="116" spans="1:3" x14ac:dyDescent="0.25">
      <c r="A116" s="43" t="s">
        <v>180</v>
      </c>
      <c r="B116">
        <v>6.6225165562914245E-3</v>
      </c>
      <c r="C116">
        <v>6.6225165562914245E-3</v>
      </c>
    </row>
    <row r="117" spans="1:3" x14ac:dyDescent="0.25">
      <c r="A117" s="43" t="s">
        <v>148</v>
      </c>
      <c r="B117">
        <v>-9.2122491685050267E-2</v>
      </c>
      <c r="C117">
        <v>-9.2122491685050267E-2</v>
      </c>
    </row>
    <row r="118" spans="1:3" x14ac:dyDescent="0.25">
      <c r="A118" s="43" t="s">
        <v>171</v>
      </c>
      <c r="B118">
        <v>1.7951145956263126E-5</v>
      </c>
      <c r="C118">
        <v>1.7951145956263126E-5</v>
      </c>
    </row>
    <row r="119" spans="1:3" x14ac:dyDescent="0.25">
      <c r="A119" s="43" t="s">
        <v>29</v>
      </c>
      <c r="B119">
        <v>4.6647230320699562E-2</v>
      </c>
      <c r="C119">
        <v>3.6929057337220517E-2</v>
      </c>
    </row>
    <row r="120" spans="1:3" x14ac:dyDescent="0.25">
      <c r="A120" s="43" t="s">
        <v>131</v>
      </c>
      <c r="B120">
        <v>-2.8241335044929317E-2</v>
      </c>
      <c r="C120">
        <v>-2.8241335044929317E-2</v>
      </c>
    </row>
    <row r="121" spans="1:3" x14ac:dyDescent="0.25">
      <c r="A121" s="43" t="s">
        <v>84</v>
      </c>
      <c r="B121">
        <v>1.6675881297870232E-2</v>
      </c>
      <c r="C121">
        <v>1.6675881297870232E-2</v>
      </c>
    </row>
    <row r="122" spans="1:3" x14ac:dyDescent="0.25">
      <c r="A122" s="43" t="s">
        <v>47</v>
      </c>
      <c r="B122">
        <v>2.7677277114296461E-2</v>
      </c>
      <c r="C122">
        <v>4.4195701510738705E-2</v>
      </c>
    </row>
    <row r="123" spans="1:3" x14ac:dyDescent="0.25">
      <c r="A123" s="43" t="s">
        <v>133</v>
      </c>
      <c r="B123">
        <v>3.5267226331975654E-2</v>
      </c>
      <c r="C123">
        <v>1.9848724129332473E-2</v>
      </c>
    </row>
    <row r="124" spans="1:3" x14ac:dyDescent="0.25">
      <c r="A124" s="43" t="s">
        <v>46</v>
      </c>
      <c r="B124">
        <v>8.0308924507726087E-2</v>
      </c>
      <c r="C124">
        <v>7.6352239793023857E-2</v>
      </c>
    </row>
    <row r="125" spans="1:3" x14ac:dyDescent="0.25">
      <c r="A125" s="43" t="s">
        <v>202</v>
      </c>
      <c r="B125">
        <v>3.2624856231824539E-2</v>
      </c>
      <c r="C125">
        <v>3.2624856231824539E-2</v>
      </c>
    </row>
    <row r="126" spans="1:3" x14ac:dyDescent="0.25">
      <c r="A126" s="43" t="s">
        <v>164</v>
      </c>
      <c r="B126">
        <v>2.5236593059936974E-2</v>
      </c>
      <c r="C126">
        <v>2.5236593059936974E-2</v>
      </c>
    </row>
    <row r="127" spans="1:3" x14ac:dyDescent="0.25">
      <c r="A127" s="43" t="s">
        <v>52</v>
      </c>
      <c r="B127">
        <v>8.4134615384616751E-3</v>
      </c>
      <c r="C127">
        <v>8.4134615384616751E-3</v>
      </c>
    </row>
    <row r="128" spans="1:3" x14ac:dyDescent="0.25">
      <c r="A128" s="43" t="s">
        <v>73</v>
      </c>
      <c r="B128">
        <v>-3.7889938816937585E-2</v>
      </c>
      <c r="C128">
        <v>-3.7889938816937585E-2</v>
      </c>
    </row>
    <row r="129" spans="1:3" x14ac:dyDescent="0.25">
      <c r="A129" s="43" t="s">
        <v>194</v>
      </c>
      <c r="B129">
        <v>1.6304347826086918E-2</v>
      </c>
      <c r="C129">
        <v>1.6304347826086918E-2</v>
      </c>
    </row>
    <row r="130" spans="1:3" x14ac:dyDescent="0.25">
      <c r="A130" s="43" t="s">
        <v>139</v>
      </c>
      <c r="B130">
        <v>-6.7060737642360091E-2</v>
      </c>
      <c r="C130">
        <v>-6.7060737642360091E-2</v>
      </c>
    </row>
    <row r="131" spans="1:3" x14ac:dyDescent="0.25">
      <c r="A131" s="43" t="s">
        <v>106</v>
      </c>
      <c r="B131">
        <v>-1.6525037300566536E-3</v>
      </c>
      <c r="C131">
        <v>-1.6525037300566536E-3</v>
      </c>
    </row>
    <row r="132" spans="1:3" x14ac:dyDescent="0.25">
      <c r="A132" s="43" t="s">
        <v>145</v>
      </c>
      <c r="B132">
        <v>1.6410592212440012E-2</v>
      </c>
      <c r="C132">
        <v>1.6410592212440012E-2</v>
      </c>
    </row>
    <row r="133" spans="1:3" x14ac:dyDescent="0.25">
      <c r="A133" s="43" t="s">
        <v>159</v>
      </c>
      <c r="B133">
        <v>-6.5984757320497356E-2</v>
      </c>
      <c r="C133">
        <v>-6.5984757320497356E-2</v>
      </c>
    </row>
    <row r="134" spans="1:3" x14ac:dyDescent="0.25">
      <c r="A134" s="43" t="s">
        <v>157</v>
      </c>
      <c r="B134">
        <v>-3.924133420536291E-2</v>
      </c>
      <c r="C134">
        <v>-3.924133420536291E-2</v>
      </c>
    </row>
    <row r="135" spans="1:3" x14ac:dyDescent="0.25">
      <c r="A135" s="43" t="s">
        <v>98</v>
      </c>
      <c r="B135">
        <v>4.7952885860892636E-2</v>
      </c>
      <c r="C135">
        <v>2.313949573545615E-2</v>
      </c>
    </row>
    <row r="136" spans="1:3" x14ac:dyDescent="0.25">
      <c r="A136" s="43" t="s">
        <v>156</v>
      </c>
      <c r="B136">
        <v>-3.5466461063993648E-2</v>
      </c>
      <c r="C136">
        <v>-3.5466461063993648E-2</v>
      </c>
    </row>
    <row r="137" spans="1:3" x14ac:dyDescent="0.25">
      <c r="A137" s="43" t="s">
        <v>138</v>
      </c>
      <c r="B137">
        <v>-1.9695933893575601E-2</v>
      </c>
      <c r="C137">
        <v>-1.9695933893575601E-2</v>
      </c>
    </row>
    <row r="138" spans="1:3" x14ac:dyDescent="0.25">
      <c r="A138" s="43" t="s">
        <v>144</v>
      </c>
      <c r="B138">
        <v>-1.542111506524324E-2</v>
      </c>
      <c r="C138">
        <v>-1.542111506524324E-2</v>
      </c>
    </row>
    <row r="139" spans="1:3" x14ac:dyDescent="0.25">
      <c r="A139" s="43" t="s">
        <v>67</v>
      </c>
      <c r="B139">
        <v>7.6574012484651455E-3</v>
      </c>
      <c r="C139">
        <v>7.6574012484651455E-3</v>
      </c>
    </row>
    <row r="140" spans="1:3" x14ac:dyDescent="0.25">
      <c r="A140" s="43" t="s">
        <v>23</v>
      </c>
      <c r="B140">
        <v>5.4707917790461802E-2</v>
      </c>
      <c r="C140">
        <v>3.0175207510088065E-2</v>
      </c>
    </row>
    <row r="141" spans="1:3" x14ac:dyDescent="0.25">
      <c r="A141" s="43" t="s">
        <v>162</v>
      </c>
      <c r="B141">
        <v>5.4248278051541199E-2</v>
      </c>
      <c r="C141">
        <v>5.4248278051541199E-2</v>
      </c>
    </row>
    <row r="142" spans="1:3" x14ac:dyDescent="0.25">
      <c r="A142" s="43" t="s">
        <v>30</v>
      </c>
      <c r="B142">
        <v>2.6210523643898975E-2</v>
      </c>
      <c r="C142">
        <v>2.6210523643898975E-2</v>
      </c>
    </row>
    <row r="143" spans="1:3" x14ac:dyDescent="0.25">
      <c r="A143" s="43" t="s">
        <v>203</v>
      </c>
      <c r="B143">
        <v>1.419698314108242E-2</v>
      </c>
      <c r="C143">
        <v>1.419698314108242E-2</v>
      </c>
    </row>
    <row r="144" spans="1:3" x14ac:dyDescent="0.25">
      <c r="A144" s="43" t="s">
        <v>170</v>
      </c>
      <c r="B144">
        <v>-4.646017699115057E-2</v>
      </c>
      <c r="C144">
        <v>-4.646017699115057E-2</v>
      </c>
    </row>
    <row r="145" spans="1:3" x14ac:dyDescent="0.25">
      <c r="A145" s="43" t="s">
        <v>155</v>
      </c>
      <c r="B145">
        <v>-4.4660194174757306E-2</v>
      </c>
      <c r="C145">
        <v>-4.4660194174757306E-2</v>
      </c>
    </row>
    <row r="146" spans="1:3" x14ac:dyDescent="0.25">
      <c r="A146" s="43" t="s">
        <v>79</v>
      </c>
      <c r="B146">
        <v>0.10164235996297022</v>
      </c>
      <c r="C146">
        <v>9.2931558569241957E-2</v>
      </c>
    </row>
    <row r="147" spans="1:3" x14ac:dyDescent="0.25">
      <c r="A147" s="43" t="s">
        <v>82</v>
      </c>
      <c r="B147">
        <v>-2.7900345039282071E-2</v>
      </c>
      <c r="C147">
        <v>-2.7900345039282071E-2</v>
      </c>
    </row>
    <row r="148" spans="1:3" x14ac:dyDescent="0.25">
      <c r="A148" s="43" t="s">
        <v>93</v>
      </c>
      <c r="B148">
        <v>-2.260113754105364E-2</v>
      </c>
      <c r="C148">
        <v>-3.0050481998741385E-2</v>
      </c>
    </row>
    <row r="149" spans="1:3" x14ac:dyDescent="0.25">
      <c r="A149" s="43" t="s">
        <v>160</v>
      </c>
      <c r="B149">
        <v>-1.6398835331461137E-2</v>
      </c>
      <c r="C149">
        <v>-1.6398835331461137E-2</v>
      </c>
    </row>
    <row r="150" spans="1:3" x14ac:dyDescent="0.25">
      <c r="A150" s="43" t="s">
        <v>143</v>
      </c>
      <c r="B150">
        <v>5.8823529411764719E-2</v>
      </c>
      <c r="C150">
        <v>5.8823529411764719E-2</v>
      </c>
    </row>
    <row r="151" spans="1:3" x14ac:dyDescent="0.25">
      <c r="A151" s="43" t="s">
        <v>33</v>
      </c>
      <c r="B151">
        <v>-3.5244608100999608E-2</v>
      </c>
      <c r="C151">
        <v>-3.5244608100999608E-2</v>
      </c>
    </row>
    <row r="152" spans="1:3" x14ac:dyDescent="0.25">
      <c r="A152" s="43" t="s">
        <v>134</v>
      </c>
      <c r="B152">
        <v>-4.8033127953599708E-2</v>
      </c>
      <c r="C152">
        <v>-4.8033127953599708E-2</v>
      </c>
    </row>
    <row r="153" spans="1:3" x14ac:dyDescent="0.25">
      <c r="A153" s="43" t="s">
        <v>63</v>
      </c>
      <c r="B153">
        <v>8.9639704051282409E-2</v>
      </c>
      <c r="C153">
        <v>7.8177072231016442E-2</v>
      </c>
    </row>
    <row r="154" spans="1:3" x14ac:dyDescent="0.25">
      <c r="A154" s="43" t="s">
        <v>150</v>
      </c>
      <c r="B154">
        <v>-2.5583333920861095E-3</v>
      </c>
      <c r="C154">
        <v>-2.5583333920861095E-3</v>
      </c>
    </row>
    <row r="155" spans="1:3" x14ac:dyDescent="0.25">
      <c r="A155" s="43" t="s">
        <v>58</v>
      </c>
      <c r="B155">
        <v>-6.2563556183312774E-2</v>
      </c>
      <c r="C155">
        <v>-6.2563556183312774E-2</v>
      </c>
    </row>
    <row r="156" spans="1:3" x14ac:dyDescent="0.25">
      <c r="A156" s="43" t="s">
        <v>121</v>
      </c>
      <c r="B156">
        <v>-9.1844452656506537E-3</v>
      </c>
      <c r="C156">
        <v>-9.1844452656506537E-3</v>
      </c>
    </row>
    <row r="157" spans="1:3" x14ac:dyDescent="0.25">
      <c r="A157" s="43" t="s">
        <v>99</v>
      </c>
      <c r="B157">
        <v>-9.7586430510586353E-2</v>
      </c>
      <c r="C157">
        <v>-9.7586430510586353E-2</v>
      </c>
    </row>
    <row r="158" spans="1:3" x14ac:dyDescent="0.25">
      <c r="A158" s="43" t="s">
        <v>198</v>
      </c>
      <c r="B158">
        <v>1.482479784366586E-2</v>
      </c>
      <c r="C158">
        <v>1.482479784366586E-2</v>
      </c>
    </row>
    <row r="159" spans="1:3" x14ac:dyDescent="0.25">
      <c r="A159" s="43" t="s">
        <v>69</v>
      </c>
      <c r="B159">
        <v>-1.0443972109391741E-2</v>
      </c>
      <c r="C159">
        <v>-1.0443972109391741E-2</v>
      </c>
    </row>
    <row r="160" spans="1:3" x14ac:dyDescent="0.25">
      <c r="A160" s="43" t="s">
        <v>85</v>
      </c>
      <c r="B160">
        <v>0.10233168190381137</v>
      </c>
      <c r="C160">
        <v>0.10233168190381137</v>
      </c>
    </row>
    <row r="161" spans="1:3" x14ac:dyDescent="0.25">
      <c r="A161" s="43" t="s">
        <v>112</v>
      </c>
      <c r="B161">
        <v>-1.8999968826958313E-2</v>
      </c>
      <c r="C161">
        <v>-1.8999968826958313E-2</v>
      </c>
    </row>
    <row r="162" spans="1:3" x14ac:dyDescent="0.25">
      <c r="A162" s="43" t="s">
        <v>66</v>
      </c>
      <c r="B162">
        <v>-2.6744696535008439E-2</v>
      </c>
      <c r="C162">
        <v>-2.6744696535008439E-2</v>
      </c>
    </row>
    <row r="163" spans="1:3" x14ac:dyDescent="0.25">
      <c r="A163" s="43" t="s">
        <v>105</v>
      </c>
      <c r="B163">
        <v>9.4731211591613018E-2</v>
      </c>
      <c r="C163">
        <v>0.10128142993222433</v>
      </c>
    </row>
    <row r="164" spans="1:3" x14ac:dyDescent="0.25">
      <c r="A164" s="43" t="s">
        <v>200</v>
      </c>
      <c r="B164">
        <v>2.5877669200144782E-2</v>
      </c>
      <c r="C164">
        <v>2.5877669200144782E-2</v>
      </c>
    </row>
    <row r="165" spans="1:3" x14ac:dyDescent="0.25">
      <c r="A165" s="43" t="s">
        <v>50</v>
      </c>
      <c r="B165">
        <v>-5.8522605428805496E-2</v>
      </c>
      <c r="C165">
        <v>-5.8522605428805496E-2</v>
      </c>
    </row>
    <row r="166" spans="1:3" x14ac:dyDescent="0.25">
      <c r="A166" s="43" t="s">
        <v>88</v>
      </c>
      <c r="B166">
        <v>2.5548150690472338E-2</v>
      </c>
      <c r="C166">
        <v>2.5548150690472338E-2</v>
      </c>
    </row>
    <row r="167" spans="1:3" x14ac:dyDescent="0.25">
      <c r="A167" s="43" t="s">
        <v>161</v>
      </c>
      <c r="B167">
        <v>-1.597598647782239E-2</v>
      </c>
      <c r="C167">
        <v>-1.597598647782239E-2</v>
      </c>
    </row>
    <row r="168" spans="1:3" x14ac:dyDescent="0.25">
      <c r="A168" s="43" t="s">
        <v>45</v>
      </c>
      <c r="B168">
        <v>0.17008838699291251</v>
      </c>
      <c r="C168">
        <v>0.17267906056804205</v>
      </c>
    </row>
    <row r="169" spans="1:3" x14ac:dyDescent="0.25">
      <c r="A169" s="43" t="s">
        <v>205</v>
      </c>
      <c r="B169">
        <v>2.2776452459398908</v>
      </c>
      <c r="C169">
        <v>2.25118472679137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991DBE-7B51-45A1-8DD4-AAB81CC5DC5D}">
  <dimension ref="A1:V786"/>
  <sheetViews>
    <sheetView tabSelected="1" zoomScaleNormal="100" workbookViewId="0">
      <selection activeCell="S5" sqref="S5"/>
    </sheetView>
  </sheetViews>
  <sheetFormatPr defaultRowHeight="15" x14ac:dyDescent="0.25"/>
  <cols>
    <col min="1" max="1" width="1.7109375" customWidth="1"/>
    <col min="3" max="3" width="15.140625" bestFit="1" customWidth="1"/>
    <col min="4" max="4" width="11.140625" bestFit="1" customWidth="1"/>
    <col min="5" max="5" width="9" bestFit="1" customWidth="1"/>
    <col min="10" max="10" width="15.140625" customWidth="1"/>
    <col min="12" max="12" width="14" customWidth="1"/>
    <col min="13" max="13" width="11.5703125" customWidth="1"/>
    <col min="15" max="15" width="10.7109375" bestFit="1" customWidth="1"/>
    <col min="19" max="20" width="11.42578125" bestFit="1" customWidth="1"/>
  </cols>
  <sheetData>
    <row r="1" spans="1:20" ht="15" customHeight="1" x14ac:dyDescent="0.25">
      <c r="A1" s="13"/>
      <c r="B1" s="13"/>
      <c r="C1" s="13"/>
      <c r="D1" s="13"/>
    </row>
    <row r="2" spans="1:20" ht="23.25" x14ac:dyDescent="0.25">
      <c r="A2" s="23">
        <f ca="1">TODAY()</f>
        <v>45891</v>
      </c>
      <c r="E2" s="26" t="s">
        <v>210</v>
      </c>
      <c r="F2" s="27"/>
      <c r="G2" s="27"/>
      <c r="H2" s="27"/>
      <c r="I2" s="27"/>
      <c r="J2" s="27"/>
      <c r="K2" s="27"/>
      <c r="L2" s="66">
        <v>45894</v>
      </c>
      <c r="M2" s="65"/>
    </row>
    <row r="3" spans="1:20" ht="24.95" customHeight="1" thickBot="1" x14ac:dyDescent="0.3">
      <c r="A3" s="24"/>
      <c r="E3" s="28" t="s">
        <v>172</v>
      </c>
      <c r="F3" s="28" t="s">
        <v>173</v>
      </c>
      <c r="G3" s="28" t="s">
        <v>174</v>
      </c>
      <c r="H3" s="28" t="s">
        <v>0</v>
      </c>
      <c r="I3" s="28" t="s">
        <v>175</v>
      </c>
      <c r="J3" s="28" t="s">
        <v>176</v>
      </c>
      <c r="K3" s="28" t="s">
        <v>177</v>
      </c>
      <c r="L3" s="28" t="s">
        <v>178</v>
      </c>
      <c r="M3" s="29" t="s">
        <v>179</v>
      </c>
    </row>
    <row r="4" spans="1:20" ht="24.95" customHeight="1" thickTop="1" thickBot="1" x14ac:dyDescent="0.3">
      <c r="A4" s="24">
        <f ca="1">WEEKDAY(A2)</f>
        <v>6</v>
      </c>
      <c r="E4" s="30" t="s">
        <v>1</v>
      </c>
      <c r="F4" s="70" t="s">
        <v>89</v>
      </c>
      <c r="G4" s="32">
        <v>5.07</v>
      </c>
      <c r="H4" s="33">
        <v>7.79</v>
      </c>
      <c r="I4" s="32">
        <v>4.74</v>
      </c>
      <c r="J4" s="34" t="s">
        <v>248</v>
      </c>
      <c r="K4" s="35">
        <v>0.53648915187376711</v>
      </c>
      <c r="L4" s="35">
        <v>-6.5088757396449703E-2</v>
      </c>
      <c r="M4" s="36">
        <v>5.1207000000000003</v>
      </c>
    </row>
    <row r="5" spans="1:20" ht="24.95" customHeight="1" thickTop="1" thickBot="1" x14ac:dyDescent="0.3">
      <c r="A5" s="24">
        <f ca="1">A4+1</f>
        <v>7</v>
      </c>
      <c r="E5" s="59" t="s">
        <v>209</v>
      </c>
      <c r="F5" s="60"/>
      <c r="G5" s="61"/>
      <c r="H5" s="62"/>
      <c r="I5" s="61"/>
      <c r="J5" s="63"/>
      <c r="K5" s="64" t="s">
        <v>209</v>
      </c>
      <c r="L5" s="64" t="s">
        <v>209</v>
      </c>
      <c r="M5" s="37" t="s">
        <v>209</v>
      </c>
    </row>
    <row r="6" spans="1:20" ht="24.95" customHeight="1" thickTop="1" thickBot="1" x14ac:dyDescent="0.3">
      <c r="A6" s="23">
        <f ca="1">IF(A4=6,A2+3,IF(A4=7,A2+2,A2+1))</f>
        <v>45894</v>
      </c>
      <c r="E6" s="30" t="s">
        <v>209</v>
      </c>
      <c r="F6" s="31"/>
      <c r="G6" s="32"/>
      <c r="H6" s="33"/>
      <c r="I6" s="32"/>
      <c r="J6" s="34"/>
      <c r="K6" s="57" t="s">
        <v>209</v>
      </c>
      <c r="L6" s="57" t="s">
        <v>209</v>
      </c>
      <c r="M6" s="58" t="s">
        <v>209</v>
      </c>
      <c r="O6" s="67"/>
      <c r="S6" t="s">
        <v>221</v>
      </c>
    </row>
    <row r="7" spans="1:20" ht="24.95" customHeight="1" thickTop="1" thickBot="1" x14ac:dyDescent="0.3">
      <c r="E7" s="60" t="s">
        <v>209</v>
      </c>
      <c r="F7" s="60"/>
      <c r="G7" s="61"/>
      <c r="H7" s="62"/>
      <c r="I7" s="61"/>
      <c r="J7" s="60"/>
      <c r="K7" s="64" t="s">
        <v>209</v>
      </c>
      <c r="L7" s="64" t="s">
        <v>209</v>
      </c>
      <c r="M7" s="37" t="s">
        <v>209</v>
      </c>
    </row>
    <row r="8" spans="1:20" ht="24.95" customHeight="1" thickTop="1" thickBot="1" x14ac:dyDescent="0.3">
      <c r="E8" s="38" t="s">
        <v>209</v>
      </c>
      <c r="F8" s="31"/>
      <c r="G8" s="32"/>
      <c r="H8" s="33"/>
      <c r="I8" s="32"/>
      <c r="J8" s="34"/>
      <c r="K8" s="39" t="s">
        <v>209</v>
      </c>
      <c r="L8" s="39" t="s">
        <v>209</v>
      </c>
      <c r="M8" s="25" t="s">
        <v>209</v>
      </c>
    </row>
    <row r="9" spans="1:20" ht="24.95" customHeight="1" thickTop="1" thickBot="1" x14ac:dyDescent="0.3">
      <c r="E9" s="60" t="s">
        <v>209</v>
      </c>
      <c r="F9" s="60"/>
      <c r="G9" s="61"/>
      <c r="H9" s="62"/>
      <c r="I9" s="61"/>
      <c r="J9" s="60"/>
      <c r="K9" s="64" t="s">
        <v>209</v>
      </c>
      <c r="L9" s="64" t="s">
        <v>209</v>
      </c>
      <c r="M9" s="37" t="s">
        <v>209</v>
      </c>
    </row>
    <row r="10" spans="1:20" ht="24.95" customHeight="1" thickTop="1" thickBot="1" x14ac:dyDescent="0.3">
      <c r="E10" s="30" t="s">
        <v>209</v>
      </c>
      <c r="F10" s="30"/>
      <c r="G10" s="40"/>
      <c r="H10" s="14"/>
      <c r="I10" s="40"/>
      <c r="J10" s="30"/>
      <c r="K10" s="41" t="s">
        <v>209</v>
      </c>
      <c r="L10" s="41" t="s">
        <v>209</v>
      </c>
      <c r="M10" s="25" t="s">
        <v>209</v>
      </c>
    </row>
    <row r="11" spans="1:20" ht="24.95" customHeight="1" thickTop="1" thickBot="1" x14ac:dyDescent="0.3">
      <c r="E11" s="15"/>
      <c r="F11" s="15"/>
      <c r="G11" s="16"/>
      <c r="H11" s="16"/>
      <c r="I11" s="16"/>
      <c r="J11" s="16"/>
      <c r="K11" s="15" t="s">
        <v>209</v>
      </c>
      <c r="L11" s="17" t="s">
        <v>209</v>
      </c>
      <c r="M11" s="17"/>
    </row>
    <row r="12" spans="1:20" ht="15" customHeight="1" thickTop="1" thickBot="1" x14ac:dyDescent="0.3">
      <c r="E12" s="21" t="s">
        <v>188</v>
      </c>
      <c r="F12" s="21"/>
      <c r="G12" s="21"/>
      <c r="H12" s="21"/>
      <c r="I12" s="21"/>
      <c r="J12" s="21"/>
      <c r="K12" s="21"/>
      <c r="L12" s="21"/>
      <c r="M12" s="21"/>
      <c r="N12" s="21"/>
      <c r="Q12" s="68"/>
      <c r="R12" t="s">
        <v>136</v>
      </c>
    </row>
    <row r="13" spans="1:20" ht="15" customHeight="1" thickTop="1" thickBot="1" x14ac:dyDescent="0.3">
      <c r="E13" s="75" t="s">
        <v>189</v>
      </c>
      <c r="F13" s="75"/>
      <c r="G13" s="75"/>
      <c r="H13" s="75"/>
      <c r="I13" s="75"/>
      <c r="J13" s="75"/>
      <c r="K13" s="76"/>
      <c r="L13" s="18"/>
      <c r="M13" s="18"/>
      <c r="N13" s="18"/>
      <c r="Q13" s="22"/>
      <c r="R13" t="s">
        <v>135</v>
      </c>
    </row>
    <row r="14" spans="1:20" ht="15" customHeight="1" thickTop="1" thickBot="1" x14ac:dyDescent="0.3">
      <c r="E14" s="19" t="s">
        <v>119</v>
      </c>
      <c r="F14" s="20"/>
      <c r="G14" s="20" t="s">
        <v>120</v>
      </c>
      <c r="H14" s="20"/>
      <c r="I14" s="20"/>
      <c r="J14" s="20"/>
      <c r="K14" s="20"/>
      <c r="L14" s="20"/>
      <c r="M14" s="20"/>
      <c r="N14" s="20"/>
      <c r="Q14" s="69"/>
      <c r="R14" t="s">
        <v>132</v>
      </c>
    </row>
    <row r="15" spans="1:20" ht="16.5" thickTop="1" thickBot="1" x14ac:dyDescent="0.3">
      <c r="E15" s="18" t="s">
        <v>118</v>
      </c>
    </row>
    <row r="16" spans="1:20" ht="24" thickTop="1" x14ac:dyDescent="0.25">
      <c r="C16" s="72" t="s">
        <v>115</v>
      </c>
      <c r="D16" s="73"/>
      <c r="E16" s="73"/>
      <c r="F16" s="73"/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4"/>
    </row>
    <row r="17" spans="3:22" ht="15" customHeight="1" x14ac:dyDescent="0.25">
      <c r="C17" s="44" t="s">
        <v>235</v>
      </c>
      <c r="D17" s="45" t="s">
        <v>5</v>
      </c>
      <c r="E17" s="46" t="s">
        <v>6</v>
      </c>
      <c r="F17" s="47" t="s">
        <v>7</v>
      </c>
      <c r="G17" s="47" t="s">
        <v>8</v>
      </c>
      <c r="H17" s="47" t="s">
        <v>9</v>
      </c>
      <c r="I17" s="47" t="s">
        <v>0</v>
      </c>
      <c r="J17" s="48" t="s">
        <v>10</v>
      </c>
      <c r="K17" s="49" t="s">
        <v>11</v>
      </c>
      <c r="L17" s="47" t="s">
        <v>12</v>
      </c>
      <c r="M17" s="54" t="s">
        <v>13</v>
      </c>
      <c r="N17" s="47" t="s">
        <v>12</v>
      </c>
      <c r="O17" s="47" t="s">
        <v>14</v>
      </c>
      <c r="P17" s="47" t="s">
        <v>15</v>
      </c>
      <c r="Q17" s="50" t="s">
        <v>16</v>
      </c>
      <c r="R17" s="51" t="s">
        <v>17</v>
      </c>
      <c r="S17" s="52" t="s">
        <v>201</v>
      </c>
      <c r="T17" s="53" t="s">
        <v>18</v>
      </c>
      <c r="U17" s="55" t="s">
        <v>238</v>
      </c>
      <c r="V17" s="56" t="s">
        <v>239</v>
      </c>
    </row>
    <row r="18" spans="3:22" x14ac:dyDescent="0.25">
      <c r="C18" s="7">
        <v>45833</v>
      </c>
      <c r="D18" s="4" t="s">
        <v>19</v>
      </c>
      <c r="E18" s="1" t="s">
        <v>1</v>
      </c>
      <c r="F18" s="1" t="s">
        <v>35</v>
      </c>
      <c r="G18" s="2">
        <v>64.400000000000006</v>
      </c>
      <c r="H18" s="2">
        <v>70.89</v>
      </c>
      <c r="I18" s="2">
        <v>70.89</v>
      </c>
      <c r="J18" s="2">
        <v>61.99</v>
      </c>
      <c r="K18" s="9">
        <v>63.580000000000005</v>
      </c>
      <c r="L18" s="10">
        <v>-1.2732919254658359E-2</v>
      </c>
      <c r="M18" s="11">
        <v>63.580000000000005</v>
      </c>
      <c r="N18" s="12">
        <v>-1.2732919254658359E-2</v>
      </c>
      <c r="O18" s="3">
        <v>-1.2732919254658359E-2</v>
      </c>
      <c r="P18" s="4" t="s">
        <v>249</v>
      </c>
      <c r="Q18" s="5" t="s">
        <v>21</v>
      </c>
      <c r="R18" s="4"/>
      <c r="S18" s="6" t="s">
        <v>214</v>
      </c>
      <c r="T18" s="6"/>
      <c r="U18" s="56">
        <v>1900</v>
      </c>
      <c r="V18" t="s">
        <v>209</v>
      </c>
    </row>
    <row r="19" spans="3:22" x14ac:dyDescent="0.25">
      <c r="C19" s="7">
        <v>45880</v>
      </c>
      <c r="D19" s="4" t="s">
        <v>19</v>
      </c>
      <c r="E19" s="1" t="s">
        <v>1</v>
      </c>
      <c r="F19" s="1" t="s">
        <v>27</v>
      </c>
      <c r="G19" s="2">
        <v>15.85</v>
      </c>
      <c r="H19" s="2">
        <v>19.489999999999998</v>
      </c>
      <c r="I19" s="2">
        <v>19.489999999999998</v>
      </c>
      <c r="J19" s="2">
        <v>14.99</v>
      </c>
      <c r="K19" s="9">
        <v>16.310000000000002</v>
      </c>
      <c r="L19" s="10">
        <v>2.9022082018927531E-2</v>
      </c>
      <c r="M19" s="11">
        <v>16.310000000000002</v>
      </c>
      <c r="N19" s="12">
        <v>2.9022082018927531E-2</v>
      </c>
      <c r="O19" s="3">
        <v>2.9022082018927531E-2</v>
      </c>
      <c r="P19" s="4" t="s">
        <v>249</v>
      </c>
      <c r="Q19" s="5" t="s">
        <v>21</v>
      </c>
      <c r="R19" s="4"/>
      <c r="S19" s="6" t="s">
        <v>211</v>
      </c>
      <c r="T19" s="6"/>
      <c r="U19" s="56">
        <v>1900</v>
      </c>
      <c r="V19" t="s">
        <v>209</v>
      </c>
    </row>
    <row r="20" spans="3:22" x14ac:dyDescent="0.25">
      <c r="C20" s="7">
        <v>45881</v>
      </c>
      <c r="D20" s="4" t="s">
        <v>19</v>
      </c>
      <c r="E20" s="1" t="s">
        <v>1</v>
      </c>
      <c r="F20" s="1" t="s">
        <v>76</v>
      </c>
      <c r="G20" s="2">
        <v>23.01</v>
      </c>
      <c r="H20" s="2">
        <v>28.49</v>
      </c>
      <c r="I20" s="2">
        <v>28.49</v>
      </c>
      <c r="J20" s="2">
        <v>21.99</v>
      </c>
      <c r="K20" s="9">
        <v>23.75</v>
      </c>
      <c r="L20" s="10">
        <v>3.2159930465015085E-2</v>
      </c>
      <c r="M20" s="11">
        <v>23.75</v>
      </c>
      <c r="N20" s="12">
        <v>3.2159930465015085E-2</v>
      </c>
      <c r="O20" s="3">
        <v>3.2159930465015085E-2</v>
      </c>
      <c r="P20" s="4" t="s">
        <v>249</v>
      </c>
      <c r="Q20" s="5" t="s">
        <v>21</v>
      </c>
      <c r="R20" s="4"/>
      <c r="S20" s="6" t="s">
        <v>211</v>
      </c>
      <c r="T20" s="6"/>
      <c r="U20" s="56">
        <v>1900</v>
      </c>
      <c r="V20" t="s">
        <v>209</v>
      </c>
    </row>
    <row r="21" spans="3:22" x14ac:dyDescent="0.25">
      <c r="C21" s="7">
        <v>45882</v>
      </c>
      <c r="D21" s="4" t="s">
        <v>19</v>
      </c>
      <c r="E21" s="1" t="s">
        <v>1</v>
      </c>
      <c r="F21" s="1" t="s">
        <v>138</v>
      </c>
      <c r="G21" s="2">
        <v>33.5</v>
      </c>
      <c r="H21" s="2">
        <v>43.79</v>
      </c>
      <c r="I21" s="2">
        <v>43.79</v>
      </c>
      <c r="J21" s="2">
        <v>31.79</v>
      </c>
      <c r="K21" s="9">
        <v>34</v>
      </c>
      <c r="L21" s="10">
        <v>1.4925373134328401E-2</v>
      </c>
      <c r="M21" s="11">
        <v>34</v>
      </c>
      <c r="N21" s="12">
        <v>1.4925373134328401E-2</v>
      </c>
      <c r="O21" s="3">
        <v>1.4925373134328401E-2</v>
      </c>
      <c r="P21" s="4" t="s">
        <v>249</v>
      </c>
      <c r="Q21" s="5" t="s">
        <v>21</v>
      </c>
      <c r="R21" s="4"/>
      <c r="S21" s="6" t="s">
        <v>211</v>
      </c>
      <c r="T21" s="6"/>
      <c r="U21" s="56">
        <v>1900</v>
      </c>
      <c r="V21" t="s">
        <v>209</v>
      </c>
    </row>
    <row r="22" spans="3:22" x14ac:dyDescent="0.25">
      <c r="C22" s="7">
        <v>45882</v>
      </c>
      <c r="D22" s="4" t="s">
        <v>19</v>
      </c>
      <c r="E22" s="1" t="s">
        <v>4</v>
      </c>
      <c r="F22" s="1" t="s">
        <v>31</v>
      </c>
      <c r="G22" s="2">
        <v>12.23</v>
      </c>
      <c r="H22" s="2">
        <v>10.81</v>
      </c>
      <c r="I22" s="2">
        <v>10.81</v>
      </c>
      <c r="J22" s="2">
        <v>12.61</v>
      </c>
      <c r="K22" s="9">
        <v>12.21</v>
      </c>
      <c r="L22" s="10">
        <v>1.6353229762877675E-3</v>
      </c>
      <c r="M22" s="11">
        <v>12.21</v>
      </c>
      <c r="N22" s="12">
        <v>1.6353229762877675E-3</v>
      </c>
      <c r="O22" s="3">
        <v>1.6353229762877675E-3</v>
      </c>
      <c r="P22" s="4" t="s">
        <v>249</v>
      </c>
      <c r="Q22" s="5" t="s">
        <v>21</v>
      </c>
      <c r="R22" s="4"/>
      <c r="S22" s="6" t="s">
        <v>211</v>
      </c>
      <c r="T22" s="6"/>
      <c r="U22" s="56">
        <v>1900</v>
      </c>
      <c r="V22" t="s">
        <v>209</v>
      </c>
    </row>
    <row r="23" spans="3:22" x14ac:dyDescent="0.25">
      <c r="C23" s="7">
        <v>45887</v>
      </c>
      <c r="D23" s="4" t="s">
        <v>19</v>
      </c>
      <c r="E23" s="1" t="s">
        <v>1</v>
      </c>
      <c r="F23" s="1" t="s">
        <v>52</v>
      </c>
      <c r="G23" s="2">
        <v>7.4</v>
      </c>
      <c r="H23" s="2">
        <v>8.59</v>
      </c>
      <c r="I23" s="2">
        <v>8.59</v>
      </c>
      <c r="J23" s="2">
        <v>7.14</v>
      </c>
      <c r="K23" s="9">
        <v>7.5900000000000007</v>
      </c>
      <c r="L23" s="10">
        <v>2.5675675675675746E-2</v>
      </c>
      <c r="M23" s="11">
        <v>7.5900000000000007</v>
      </c>
      <c r="N23" s="12">
        <v>2.5675675675675746E-2</v>
      </c>
      <c r="O23" s="3">
        <v>2.5675675675675746E-2</v>
      </c>
      <c r="P23" s="4" t="s">
        <v>249</v>
      </c>
      <c r="Q23" s="5" t="s">
        <v>21</v>
      </c>
      <c r="R23" s="4"/>
      <c r="S23" s="6" t="s">
        <v>211</v>
      </c>
      <c r="T23" s="6"/>
      <c r="U23" s="56">
        <v>1900</v>
      </c>
      <c r="V23" t="s">
        <v>209</v>
      </c>
    </row>
    <row r="24" spans="3:22" x14ac:dyDescent="0.25">
      <c r="C24" s="7">
        <v>45890</v>
      </c>
      <c r="D24" s="4" t="s">
        <v>19</v>
      </c>
      <c r="E24" s="1" t="s">
        <v>1</v>
      </c>
      <c r="F24" s="1" t="s">
        <v>187</v>
      </c>
      <c r="G24" s="2">
        <v>42.01</v>
      </c>
      <c r="H24" s="2">
        <v>48.79</v>
      </c>
      <c r="I24" s="2">
        <v>48.79</v>
      </c>
      <c r="J24" s="2">
        <v>39.65</v>
      </c>
      <c r="K24" s="9">
        <v>42.68</v>
      </c>
      <c r="L24" s="10">
        <v>1.5948583670554628E-2</v>
      </c>
      <c r="M24" s="11">
        <v>42.68</v>
      </c>
      <c r="N24" s="12">
        <v>1.5948583670554628E-2</v>
      </c>
      <c r="O24" s="3">
        <v>1.5948583670554628E-2</v>
      </c>
      <c r="P24" s="4" t="s">
        <v>249</v>
      </c>
      <c r="Q24" s="5" t="s">
        <v>21</v>
      </c>
      <c r="R24" s="4"/>
      <c r="S24" s="6" t="s">
        <v>211</v>
      </c>
      <c r="T24" s="6"/>
      <c r="U24" s="56">
        <v>1900</v>
      </c>
      <c r="V24" t="s">
        <v>209</v>
      </c>
    </row>
    <row r="25" spans="3:22" x14ac:dyDescent="0.25">
      <c r="C25" s="7">
        <v>45891</v>
      </c>
      <c r="D25" s="4" t="s">
        <v>19</v>
      </c>
      <c r="E25" s="1" t="s">
        <v>1</v>
      </c>
      <c r="F25" s="1" t="s">
        <v>85</v>
      </c>
      <c r="G25" s="2">
        <v>53.43</v>
      </c>
      <c r="H25" s="2">
        <v>63</v>
      </c>
      <c r="I25" s="2">
        <v>63</v>
      </c>
      <c r="J25" s="2">
        <v>49.99</v>
      </c>
      <c r="K25" s="9">
        <v>54.79</v>
      </c>
      <c r="L25" s="10">
        <v>2.5453864869923182E-2</v>
      </c>
      <c r="M25" s="11">
        <v>54.79</v>
      </c>
      <c r="N25" s="12">
        <v>2.5453864869923182E-2</v>
      </c>
      <c r="O25" s="3">
        <v>2.5453864869923182E-2</v>
      </c>
      <c r="P25" s="4" t="s">
        <v>249</v>
      </c>
      <c r="Q25" s="5" t="s">
        <v>21</v>
      </c>
      <c r="R25" s="4"/>
      <c r="S25" s="6" t="s">
        <v>211</v>
      </c>
      <c r="T25" s="6"/>
      <c r="U25" s="56">
        <v>1900</v>
      </c>
      <c r="V25" t="s">
        <v>209</v>
      </c>
    </row>
    <row r="26" spans="3:22" x14ac:dyDescent="0.25">
      <c r="C26" s="7">
        <v>45884</v>
      </c>
      <c r="D26" s="4" t="s">
        <v>19</v>
      </c>
      <c r="E26" s="1" t="s">
        <v>1</v>
      </c>
      <c r="F26" s="1" t="s">
        <v>28</v>
      </c>
      <c r="G26" s="2">
        <v>30.51</v>
      </c>
      <c r="H26" s="2">
        <v>38.25</v>
      </c>
      <c r="I26" s="2">
        <v>38.25</v>
      </c>
      <c r="J26" s="2">
        <v>28.99</v>
      </c>
      <c r="K26" s="9">
        <v>33.090000000000003</v>
      </c>
      <c r="L26" s="10">
        <v>8.4562438544739438E-2</v>
      </c>
      <c r="M26" s="11">
        <v>33.090000000000003</v>
      </c>
      <c r="N26" s="12">
        <v>8.4562438544739438E-2</v>
      </c>
      <c r="O26" s="3">
        <v>8.4562438544739438E-2</v>
      </c>
      <c r="P26" s="4" t="s">
        <v>174</v>
      </c>
      <c r="Q26" s="5" t="s">
        <v>21</v>
      </c>
      <c r="R26" s="4"/>
      <c r="S26" s="6" t="s">
        <v>211</v>
      </c>
      <c r="T26" s="6"/>
      <c r="U26" s="56">
        <v>1900</v>
      </c>
      <c r="V26" t="s">
        <v>209</v>
      </c>
    </row>
    <row r="27" spans="3:22" x14ac:dyDescent="0.25">
      <c r="C27" s="7">
        <v>45889</v>
      </c>
      <c r="D27" s="4" t="s">
        <v>19</v>
      </c>
      <c r="E27" s="1" t="s">
        <v>4</v>
      </c>
      <c r="F27" s="1" t="s">
        <v>73</v>
      </c>
      <c r="G27" s="2">
        <v>6.55</v>
      </c>
      <c r="H27" s="2">
        <v>5.41</v>
      </c>
      <c r="I27" s="2">
        <v>5.41</v>
      </c>
      <c r="J27" s="8">
        <v>6.86</v>
      </c>
      <c r="K27" s="8">
        <v>6.86</v>
      </c>
      <c r="L27" s="10">
        <v>-4.7328244274809306E-2</v>
      </c>
      <c r="M27" s="8">
        <v>6.86</v>
      </c>
      <c r="N27" s="12">
        <v>-4.7328244274809306E-2</v>
      </c>
      <c r="O27" s="3">
        <v>-4.7328244274809306E-2</v>
      </c>
      <c r="P27" s="4" t="s">
        <v>36</v>
      </c>
      <c r="Q27" s="5" t="s">
        <v>21</v>
      </c>
      <c r="R27" s="4"/>
      <c r="S27" s="6" t="s">
        <v>211</v>
      </c>
      <c r="T27" s="6">
        <v>45891</v>
      </c>
      <c r="U27" s="56">
        <v>1900</v>
      </c>
      <c r="V27" t="s">
        <v>209</v>
      </c>
    </row>
    <row r="28" spans="3:22" x14ac:dyDescent="0.25">
      <c r="C28" s="7">
        <v>45884</v>
      </c>
      <c r="D28" s="4" t="s">
        <v>19</v>
      </c>
      <c r="E28" s="1" t="s">
        <v>4</v>
      </c>
      <c r="F28" s="1" t="s">
        <v>112</v>
      </c>
      <c r="G28" s="2">
        <v>3.91</v>
      </c>
      <c r="H28" s="2">
        <v>3.45</v>
      </c>
      <c r="I28" s="2">
        <v>3.45</v>
      </c>
      <c r="J28" s="8">
        <v>3.77</v>
      </c>
      <c r="K28" s="8">
        <v>3.77</v>
      </c>
      <c r="L28" s="10">
        <v>3.5805626598465534E-2</v>
      </c>
      <c r="M28" s="8">
        <v>3.77</v>
      </c>
      <c r="N28" s="12">
        <v>3.5805626598465534E-2</v>
      </c>
      <c r="O28" s="3">
        <v>3.5805626598465534E-2</v>
      </c>
      <c r="P28" s="4" t="s">
        <v>36</v>
      </c>
      <c r="Q28" s="5" t="s">
        <v>21</v>
      </c>
      <c r="R28" s="4"/>
      <c r="S28" s="6" t="s">
        <v>211</v>
      </c>
      <c r="T28" s="6">
        <v>45889</v>
      </c>
      <c r="U28" s="56">
        <v>2025</v>
      </c>
      <c r="V28">
        <v>7</v>
      </c>
    </row>
    <row r="29" spans="3:22" x14ac:dyDescent="0.25">
      <c r="C29" s="7">
        <v>45863</v>
      </c>
      <c r="D29" s="4" t="s">
        <v>19</v>
      </c>
      <c r="E29" s="1" t="s">
        <v>1</v>
      </c>
      <c r="F29" s="1" t="s">
        <v>81</v>
      </c>
      <c r="G29" s="2">
        <v>129.01</v>
      </c>
      <c r="H29" s="2">
        <v>175.99</v>
      </c>
      <c r="I29" s="2">
        <v>175.99</v>
      </c>
      <c r="J29" s="8">
        <v>133.38</v>
      </c>
      <c r="K29" s="8">
        <v>133.38</v>
      </c>
      <c r="L29" s="10">
        <v>3.3873343151693769E-2</v>
      </c>
      <c r="M29" s="8">
        <v>133.38</v>
      </c>
      <c r="N29" s="12">
        <v>3.3873343151693769E-2</v>
      </c>
      <c r="O29" s="3">
        <v>3.3873343151693769E-2</v>
      </c>
      <c r="P29" s="4" t="s">
        <v>36</v>
      </c>
      <c r="Q29" s="5" t="s">
        <v>21</v>
      </c>
      <c r="R29" s="4"/>
      <c r="S29" s="6" t="s">
        <v>214</v>
      </c>
      <c r="T29" s="6">
        <v>45888</v>
      </c>
      <c r="U29" s="56">
        <v>2025</v>
      </c>
      <c r="V29">
        <v>7</v>
      </c>
    </row>
    <row r="30" spans="3:22" x14ac:dyDescent="0.25">
      <c r="C30" s="7">
        <v>45873</v>
      </c>
      <c r="D30" s="4" t="s">
        <v>19</v>
      </c>
      <c r="E30" s="1" t="s">
        <v>1</v>
      </c>
      <c r="F30" s="1" t="s">
        <v>212</v>
      </c>
      <c r="G30" s="2">
        <v>9.56</v>
      </c>
      <c r="H30" s="2">
        <v>12.29</v>
      </c>
      <c r="I30" s="2">
        <v>12.29</v>
      </c>
      <c r="J30" s="8">
        <v>10.39</v>
      </c>
      <c r="K30" s="8">
        <v>10.39</v>
      </c>
      <c r="L30" s="10">
        <v>8.6820083682008331E-2</v>
      </c>
      <c r="M30" s="8">
        <v>10.39</v>
      </c>
      <c r="N30" s="12">
        <v>8.6820083682008331E-2</v>
      </c>
      <c r="O30" s="3">
        <v>8.6820083682008331E-2</v>
      </c>
      <c r="P30" s="4" t="s">
        <v>36</v>
      </c>
      <c r="Q30" s="5" t="s">
        <v>21</v>
      </c>
      <c r="R30" s="4"/>
      <c r="S30" s="6" t="s">
        <v>211</v>
      </c>
      <c r="T30" s="6">
        <v>45888</v>
      </c>
      <c r="U30" s="56">
        <v>2025</v>
      </c>
      <c r="V30">
        <v>6</v>
      </c>
    </row>
    <row r="31" spans="3:22" x14ac:dyDescent="0.25">
      <c r="C31" s="7">
        <v>45874</v>
      </c>
      <c r="D31" s="4" t="s">
        <v>19</v>
      </c>
      <c r="E31" s="1" t="s">
        <v>1</v>
      </c>
      <c r="F31" s="1" t="s">
        <v>60</v>
      </c>
      <c r="G31" s="2">
        <v>12.6</v>
      </c>
      <c r="H31" s="2">
        <v>16.989999999999998</v>
      </c>
      <c r="I31" s="2">
        <v>16.989999999999998</v>
      </c>
      <c r="J31" s="2">
        <v>13.14</v>
      </c>
      <c r="K31" s="2">
        <v>13.05</v>
      </c>
      <c r="L31" s="10">
        <v>3.5714285714285809E-2</v>
      </c>
      <c r="M31" s="2">
        <v>13.05</v>
      </c>
      <c r="N31" s="12">
        <v>3.5714285714285809E-2</v>
      </c>
      <c r="O31" s="3">
        <v>3.5714285714285809E-2</v>
      </c>
      <c r="P31" s="4" t="s">
        <v>36</v>
      </c>
      <c r="Q31" s="5" t="s">
        <v>21</v>
      </c>
      <c r="R31" s="4"/>
      <c r="S31" s="6" t="s">
        <v>211</v>
      </c>
      <c r="T31" s="6">
        <v>45888</v>
      </c>
      <c r="U31" s="56">
        <v>2025</v>
      </c>
      <c r="V31">
        <v>6</v>
      </c>
    </row>
    <row r="32" spans="3:22" x14ac:dyDescent="0.25">
      <c r="C32" s="7">
        <v>45888</v>
      </c>
      <c r="D32" s="4" t="s">
        <v>19</v>
      </c>
      <c r="E32" s="1" t="s">
        <v>1</v>
      </c>
      <c r="F32" s="1" t="s">
        <v>247</v>
      </c>
      <c r="G32" s="2">
        <v>2.91</v>
      </c>
      <c r="H32" s="2">
        <v>3.89</v>
      </c>
      <c r="I32" s="2">
        <v>3.89</v>
      </c>
      <c r="J32" s="8">
        <v>2.78</v>
      </c>
      <c r="K32" s="8">
        <v>2.93</v>
      </c>
      <c r="L32" s="10">
        <v>6.8728522336769515E-3</v>
      </c>
      <c r="M32" s="8">
        <v>2.93</v>
      </c>
      <c r="N32" s="12">
        <v>6.8728522336769515E-3</v>
      </c>
      <c r="O32" s="3">
        <v>6.8728522336769515E-3</v>
      </c>
      <c r="P32" s="4" t="s">
        <v>36</v>
      </c>
      <c r="Q32" s="5" t="s">
        <v>21</v>
      </c>
      <c r="R32" s="4"/>
      <c r="S32" s="6" t="s">
        <v>211</v>
      </c>
      <c r="T32" s="6">
        <v>45888</v>
      </c>
      <c r="U32" s="56">
        <v>2025</v>
      </c>
      <c r="V32">
        <v>6</v>
      </c>
    </row>
    <row r="33" spans="3:22" x14ac:dyDescent="0.25">
      <c r="C33" s="7">
        <v>45875</v>
      </c>
      <c r="D33" s="4" t="s">
        <v>19</v>
      </c>
      <c r="E33" s="1" t="s">
        <v>1</v>
      </c>
      <c r="F33" s="1" t="s">
        <v>39</v>
      </c>
      <c r="G33" s="2">
        <v>22.01</v>
      </c>
      <c r="H33" s="2">
        <v>25.99</v>
      </c>
      <c r="I33" s="2">
        <v>25.99</v>
      </c>
      <c r="J33" s="2">
        <v>23.14</v>
      </c>
      <c r="K33" s="2">
        <v>23.14</v>
      </c>
      <c r="L33" s="10">
        <v>5.1340299863698258E-2</v>
      </c>
      <c r="M33" s="2">
        <v>23.14</v>
      </c>
      <c r="N33" s="12">
        <v>5.1340299863698258E-2</v>
      </c>
      <c r="O33" s="3">
        <v>5.1340299863698258E-2</v>
      </c>
      <c r="P33" s="4" t="s">
        <v>36</v>
      </c>
      <c r="Q33" s="5" t="s">
        <v>21</v>
      </c>
      <c r="R33" s="4"/>
      <c r="S33" s="6" t="s">
        <v>211</v>
      </c>
      <c r="T33" s="6">
        <v>45887</v>
      </c>
      <c r="U33" s="56">
        <v>2025</v>
      </c>
      <c r="V33">
        <v>6</v>
      </c>
    </row>
    <row r="34" spans="3:22" x14ac:dyDescent="0.25">
      <c r="C34" s="7">
        <v>45877</v>
      </c>
      <c r="D34" s="4" t="s">
        <v>19</v>
      </c>
      <c r="E34" s="1" t="s">
        <v>1</v>
      </c>
      <c r="F34" s="1" t="s">
        <v>88</v>
      </c>
      <c r="G34" s="2">
        <v>38.229999999999997</v>
      </c>
      <c r="H34" s="2">
        <v>46.9</v>
      </c>
      <c r="I34" s="2">
        <v>46.9</v>
      </c>
      <c r="J34" s="8">
        <v>35.99</v>
      </c>
      <c r="K34" s="8">
        <v>35.99</v>
      </c>
      <c r="L34" s="10">
        <v>-5.859272822390782E-2</v>
      </c>
      <c r="M34" s="8">
        <v>35.99</v>
      </c>
      <c r="N34" s="12">
        <v>-5.859272822390782E-2</v>
      </c>
      <c r="O34" s="3">
        <v>-5.859272822390782E-2</v>
      </c>
      <c r="P34" s="4" t="s">
        <v>36</v>
      </c>
      <c r="Q34" s="5" t="s">
        <v>21</v>
      </c>
      <c r="R34" s="4"/>
      <c r="S34" s="6" t="s">
        <v>211</v>
      </c>
      <c r="T34" s="6">
        <v>45884</v>
      </c>
      <c r="U34" s="56">
        <v>2025</v>
      </c>
      <c r="V34">
        <v>6</v>
      </c>
    </row>
    <row r="35" spans="3:22" x14ac:dyDescent="0.25">
      <c r="C35" s="7">
        <v>45881</v>
      </c>
      <c r="D35" s="4" t="s">
        <v>19</v>
      </c>
      <c r="E35" s="1" t="s">
        <v>4</v>
      </c>
      <c r="F35" s="1" t="s">
        <v>69</v>
      </c>
      <c r="G35" s="2">
        <v>4.3899999999999997</v>
      </c>
      <c r="H35" s="2">
        <v>3.91</v>
      </c>
      <c r="I35" s="2">
        <v>3.91</v>
      </c>
      <c r="J35" s="2">
        <v>4.0199999999999996</v>
      </c>
      <c r="K35" s="9">
        <v>4.0199999999999996</v>
      </c>
      <c r="L35" s="10">
        <v>8.4282460136674286E-2</v>
      </c>
      <c r="M35" s="11">
        <v>4.0199999999999996</v>
      </c>
      <c r="N35" s="12">
        <v>8.4282460136674286E-2</v>
      </c>
      <c r="O35" s="3">
        <v>8.4282460136674286E-2</v>
      </c>
      <c r="P35" s="4" t="s">
        <v>36</v>
      </c>
      <c r="Q35" s="5" t="s">
        <v>21</v>
      </c>
      <c r="R35" s="4"/>
      <c r="S35" s="6" t="s">
        <v>211</v>
      </c>
      <c r="T35" s="6">
        <v>45884</v>
      </c>
      <c r="U35" s="56">
        <v>2025</v>
      </c>
      <c r="V35">
        <v>6</v>
      </c>
    </row>
    <row r="36" spans="3:22" x14ac:dyDescent="0.25">
      <c r="C36" s="7">
        <v>45880</v>
      </c>
      <c r="D36" s="4" t="s">
        <v>19</v>
      </c>
      <c r="E36" s="1" t="s">
        <v>4</v>
      </c>
      <c r="F36" s="1" t="s">
        <v>246</v>
      </c>
      <c r="G36" s="2">
        <v>14.43</v>
      </c>
      <c r="H36" s="2">
        <v>13.21</v>
      </c>
      <c r="I36" s="2">
        <v>13.21</v>
      </c>
      <c r="J36" s="2">
        <v>15.11</v>
      </c>
      <c r="K36" s="2">
        <v>15.8</v>
      </c>
      <c r="L36" s="10">
        <v>-9.4941094941094928E-2</v>
      </c>
      <c r="M36" s="2">
        <v>15.8</v>
      </c>
      <c r="N36" s="12">
        <v>-9.4941094941094928E-2</v>
      </c>
      <c r="O36" s="3">
        <v>-9.4941094941094928E-2</v>
      </c>
      <c r="P36" s="4" t="s">
        <v>36</v>
      </c>
      <c r="Q36" s="5" t="s">
        <v>21</v>
      </c>
      <c r="R36" s="4"/>
      <c r="S36" s="6" t="s">
        <v>211</v>
      </c>
      <c r="T36" s="6">
        <v>45882</v>
      </c>
      <c r="U36" s="56">
        <v>2025</v>
      </c>
      <c r="V36">
        <v>6</v>
      </c>
    </row>
    <row r="37" spans="3:22" x14ac:dyDescent="0.25">
      <c r="C37" s="7">
        <v>45859</v>
      </c>
      <c r="D37" s="4" t="s">
        <v>19</v>
      </c>
      <c r="E37" s="1" t="s">
        <v>4</v>
      </c>
      <c r="F37" s="1" t="s">
        <v>24</v>
      </c>
      <c r="G37" s="2">
        <v>130.29</v>
      </c>
      <c r="H37" s="2">
        <v>119.51</v>
      </c>
      <c r="I37" s="2">
        <v>119.51</v>
      </c>
      <c r="J37" s="2">
        <v>135.01</v>
      </c>
      <c r="K37" s="2">
        <v>135.01</v>
      </c>
      <c r="L37" s="10">
        <v>-3.6226878501803617E-2</v>
      </c>
      <c r="M37" s="2">
        <v>135.01</v>
      </c>
      <c r="N37" s="12">
        <v>-3.6226878501803617E-2</v>
      </c>
      <c r="O37" s="3">
        <v>-3.6226878501803617E-2</v>
      </c>
      <c r="P37" s="4" t="s">
        <v>36</v>
      </c>
      <c r="Q37" s="5" t="s">
        <v>21</v>
      </c>
      <c r="R37" s="4"/>
      <c r="S37" s="6" t="s">
        <v>211</v>
      </c>
      <c r="T37" s="6">
        <v>45881</v>
      </c>
      <c r="U37" s="56">
        <v>2025</v>
      </c>
      <c r="V37">
        <v>6</v>
      </c>
    </row>
    <row r="38" spans="3:22" x14ac:dyDescent="0.25">
      <c r="C38" s="7">
        <v>45876</v>
      </c>
      <c r="D38" s="4" t="s">
        <v>19</v>
      </c>
      <c r="E38" s="1" t="s">
        <v>1</v>
      </c>
      <c r="F38" s="1" t="s">
        <v>229</v>
      </c>
      <c r="G38" s="2">
        <v>36.909999999999997</v>
      </c>
      <c r="H38" s="2">
        <v>49.19</v>
      </c>
      <c r="I38" s="2">
        <v>49.19</v>
      </c>
      <c r="J38" s="8">
        <v>34.44</v>
      </c>
      <c r="K38" s="8">
        <v>34.44</v>
      </c>
      <c r="L38" s="10">
        <v>-6.6919534001625536E-2</v>
      </c>
      <c r="M38" s="8">
        <v>34.44</v>
      </c>
      <c r="N38" s="12">
        <v>-6.6919534001625536E-2</v>
      </c>
      <c r="O38" s="3">
        <v>-6.6919534001625536E-2</v>
      </c>
      <c r="P38" s="4" t="s">
        <v>36</v>
      </c>
      <c r="Q38" s="5" t="s">
        <v>21</v>
      </c>
      <c r="R38" s="4"/>
      <c r="S38" s="6" t="s">
        <v>211</v>
      </c>
      <c r="T38" s="6">
        <v>45880</v>
      </c>
      <c r="U38" s="56">
        <v>2025</v>
      </c>
      <c r="V38">
        <v>6</v>
      </c>
    </row>
    <row r="39" spans="3:22" x14ac:dyDescent="0.25">
      <c r="C39" s="7">
        <v>45877</v>
      </c>
      <c r="D39" s="4" t="s">
        <v>19</v>
      </c>
      <c r="E39" s="1" t="s">
        <v>4</v>
      </c>
      <c r="F39" s="1" t="s">
        <v>32</v>
      </c>
      <c r="G39" s="2">
        <v>1.42</v>
      </c>
      <c r="H39" s="2">
        <v>1.01</v>
      </c>
      <c r="I39" s="2">
        <v>1.01</v>
      </c>
      <c r="J39" s="2">
        <v>1.37</v>
      </c>
      <c r="K39" s="2">
        <v>1.37</v>
      </c>
      <c r="L39" s="10">
        <v>3.5211267605633645E-2</v>
      </c>
      <c r="M39" s="2">
        <v>1.37</v>
      </c>
      <c r="N39" s="12">
        <v>3.5211267605633645E-2</v>
      </c>
      <c r="O39" s="3">
        <v>3.5211267605633645E-2</v>
      </c>
      <c r="P39" s="4" t="s">
        <v>36</v>
      </c>
      <c r="Q39" s="5" t="s">
        <v>21</v>
      </c>
      <c r="R39" s="4"/>
      <c r="S39" s="6" t="s">
        <v>211</v>
      </c>
      <c r="T39" s="6">
        <v>45880</v>
      </c>
      <c r="U39" s="56">
        <v>2025</v>
      </c>
      <c r="V39">
        <v>6</v>
      </c>
    </row>
    <row r="40" spans="3:22" x14ac:dyDescent="0.25">
      <c r="C40" s="7">
        <v>45876</v>
      </c>
      <c r="D40" s="4" t="s">
        <v>19</v>
      </c>
      <c r="E40" s="1" t="s">
        <v>1</v>
      </c>
      <c r="F40" s="1" t="s">
        <v>117</v>
      </c>
      <c r="G40" s="2">
        <v>8.82</v>
      </c>
      <c r="H40" s="2">
        <v>10.37</v>
      </c>
      <c r="I40" s="2">
        <v>10.37</v>
      </c>
      <c r="J40" s="2">
        <v>9.74</v>
      </c>
      <c r="K40" s="2">
        <v>9.74</v>
      </c>
      <c r="L40" s="10">
        <v>0.10430839002267578</v>
      </c>
      <c r="M40" s="2">
        <v>9.74</v>
      </c>
      <c r="N40" s="12">
        <v>0.10430839002267578</v>
      </c>
      <c r="O40" s="3">
        <v>0.10430839002267578</v>
      </c>
      <c r="P40" s="4" t="s">
        <v>36</v>
      </c>
      <c r="Q40" s="5" t="s">
        <v>21</v>
      </c>
      <c r="R40" s="4"/>
      <c r="S40" s="6" t="s">
        <v>211</v>
      </c>
      <c r="T40" s="6">
        <v>45877</v>
      </c>
      <c r="U40" s="56">
        <v>2025</v>
      </c>
      <c r="V40">
        <v>6</v>
      </c>
    </row>
    <row r="41" spans="3:22" x14ac:dyDescent="0.25">
      <c r="C41" s="7">
        <v>45876</v>
      </c>
      <c r="D41" s="4" t="s">
        <v>19</v>
      </c>
      <c r="E41" s="1" t="s">
        <v>1</v>
      </c>
      <c r="F41" s="1" t="s">
        <v>90</v>
      </c>
      <c r="G41" s="2">
        <v>10.01</v>
      </c>
      <c r="H41" s="2">
        <v>13.79</v>
      </c>
      <c r="I41" s="2">
        <v>13.79</v>
      </c>
      <c r="J41" s="8">
        <v>9.49</v>
      </c>
      <c r="K41" s="8">
        <v>9.49</v>
      </c>
      <c r="L41" s="10">
        <v>-5.1948051948051854E-2</v>
      </c>
      <c r="M41" s="8">
        <v>9.49</v>
      </c>
      <c r="N41" s="12">
        <v>-5.1948051948051854E-2</v>
      </c>
      <c r="O41" s="3">
        <v>-5.1948051948051854E-2</v>
      </c>
      <c r="P41" s="4" t="s">
        <v>36</v>
      </c>
      <c r="Q41" s="5" t="s">
        <v>21</v>
      </c>
      <c r="R41" s="4"/>
      <c r="S41" s="6" t="s">
        <v>211</v>
      </c>
      <c r="T41" s="6">
        <v>45877</v>
      </c>
      <c r="U41" s="56">
        <v>2025</v>
      </c>
      <c r="V41">
        <v>6</v>
      </c>
    </row>
    <row r="42" spans="3:22" x14ac:dyDescent="0.25">
      <c r="C42" s="7">
        <v>45873</v>
      </c>
      <c r="D42" s="4" t="s">
        <v>19</v>
      </c>
      <c r="E42" s="1" t="s">
        <v>4</v>
      </c>
      <c r="F42" s="1" t="s">
        <v>43</v>
      </c>
      <c r="G42" s="2">
        <v>16.149999999999999</v>
      </c>
      <c r="H42" s="2">
        <v>13.61</v>
      </c>
      <c r="I42" s="2">
        <v>13.61</v>
      </c>
      <c r="J42" s="8">
        <v>16.02</v>
      </c>
      <c r="K42" s="8">
        <v>16.36</v>
      </c>
      <c r="L42" s="10">
        <v>-1.3003095975232304E-2</v>
      </c>
      <c r="M42" s="8">
        <v>16.36</v>
      </c>
      <c r="N42" s="12">
        <v>-1.3003095975232304E-2</v>
      </c>
      <c r="O42" s="3">
        <v>-1.3003095975232304E-2</v>
      </c>
      <c r="P42" s="4" t="s">
        <v>36</v>
      </c>
      <c r="Q42" s="5" t="s">
        <v>21</v>
      </c>
      <c r="R42" s="4"/>
      <c r="S42" s="6" t="s">
        <v>211</v>
      </c>
      <c r="T42" s="6">
        <v>45876</v>
      </c>
      <c r="U42" s="56">
        <v>2025</v>
      </c>
      <c r="V42">
        <v>6</v>
      </c>
    </row>
    <row r="43" spans="3:22" x14ac:dyDescent="0.25">
      <c r="C43" s="7">
        <v>45812</v>
      </c>
      <c r="D43" s="4" t="s">
        <v>19</v>
      </c>
      <c r="E43" s="1" t="s">
        <v>1</v>
      </c>
      <c r="F43" s="1" t="s">
        <v>28</v>
      </c>
      <c r="G43" s="2">
        <v>29.51</v>
      </c>
      <c r="H43" s="2">
        <v>37.99</v>
      </c>
      <c r="I43" s="2">
        <v>37.99</v>
      </c>
      <c r="J43" s="2">
        <v>32.19</v>
      </c>
      <c r="K43" s="2">
        <v>32.19</v>
      </c>
      <c r="L43" s="10">
        <v>9.0816672314469438E-2</v>
      </c>
      <c r="M43" s="2">
        <v>32.19</v>
      </c>
      <c r="N43" s="12">
        <v>9.0816672314469438E-2</v>
      </c>
      <c r="O43" s="3">
        <v>9.0816672314469438E-2</v>
      </c>
      <c r="P43" s="4" t="s">
        <v>36</v>
      </c>
      <c r="Q43" s="5" t="s">
        <v>21</v>
      </c>
      <c r="R43" s="4"/>
      <c r="S43" s="6" t="s">
        <v>211</v>
      </c>
      <c r="T43" s="6">
        <v>45876</v>
      </c>
      <c r="U43" s="56">
        <v>2025</v>
      </c>
      <c r="V43">
        <v>6</v>
      </c>
    </row>
    <row r="44" spans="3:22" x14ac:dyDescent="0.25">
      <c r="C44" s="7">
        <v>45855</v>
      </c>
      <c r="D44" s="4" t="s">
        <v>19</v>
      </c>
      <c r="E44" s="1" t="s">
        <v>1</v>
      </c>
      <c r="F44" s="1" t="s">
        <v>30</v>
      </c>
      <c r="G44" s="2">
        <v>18.21</v>
      </c>
      <c r="H44" s="2">
        <v>19.989999999999998</v>
      </c>
      <c r="I44" s="2">
        <v>19.989999999999998</v>
      </c>
      <c r="J44" s="8">
        <v>17.489999999999998</v>
      </c>
      <c r="K44" s="8">
        <v>17.489999999999998</v>
      </c>
      <c r="L44" s="10">
        <v>-3.9538714991762869E-2</v>
      </c>
      <c r="M44" s="8">
        <v>17.489999999999998</v>
      </c>
      <c r="N44" s="12">
        <v>-3.9538714991762869E-2</v>
      </c>
      <c r="O44" s="3">
        <v>-3.9538714991762869E-2</v>
      </c>
      <c r="P44" s="4" t="s">
        <v>36</v>
      </c>
      <c r="Q44" s="5" t="s">
        <v>21</v>
      </c>
      <c r="R44" s="4"/>
      <c r="S44" s="6" t="s">
        <v>211</v>
      </c>
      <c r="T44" s="6">
        <v>45876</v>
      </c>
      <c r="U44" s="56">
        <v>2025</v>
      </c>
      <c r="V44">
        <v>6</v>
      </c>
    </row>
    <row r="45" spans="3:22" x14ac:dyDescent="0.25">
      <c r="C45" s="7">
        <v>45868</v>
      </c>
      <c r="D45" s="4" t="s">
        <v>19</v>
      </c>
      <c r="E45" s="1" t="s">
        <v>1</v>
      </c>
      <c r="F45" s="1" t="s">
        <v>116</v>
      </c>
      <c r="G45" s="2">
        <v>11.25</v>
      </c>
      <c r="H45" s="2">
        <v>12.59</v>
      </c>
      <c r="I45" s="2">
        <v>12.59</v>
      </c>
      <c r="J45" s="8">
        <v>11.49</v>
      </c>
      <c r="K45" s="8">
        <v>11.49</v>
      </c>
      <c r="L45" s="10">
        <v>2.1333333333333426E-2</v>
      </c>
      <c r="M45" s="8">
        <v>11.49</v>
      </c>
      <c r="N45" s="12">
        <v>2.1333333333333426E-2</v>
      </c>
      <c r="O45" s="3">
        <v>2.1333333333333426E-2</v>
      </c>
      <c r="P45" s="4" t="s">
        <v>36</v>
      </c>
      <c r="Q45" s="5" t="s">
        <v>21</v>
      </c>
      <c r="R45" s="4"/>
      <c r="S45" s="6" t="s">
        <v>211</v>
      </c>
      <c r="T45" s="6">
        <v>45876</v>
      </c>
      <c r="U45" s="56">
        <v>2025</v>
      </c>
      <c r="V45">
        <v>6</v>
      </c>
    </row>
    <row r="46" spans="3:22" x14ac:dyDescent="0.25">
      <c r="C46" s="7">
        <v>45869</v>
      </c>
      <c r="D46" s="4" t="s">
        <v>19</v>
      </c>
      <c r="E46" s="1" t="s">
        <v>1</v>
      </c>
      <c r="F46" s="1" t="s">
        <v>245</v>
      </c>
      <c r="G46" s="2">
        <v>18.46</v>
      </c>
      <c r="H46" s="2">
        <v>20.9</v>
      </c>
      <c r="I46" s="2">
        <v>20.9</v>
      </c>
      <c r="J46" s="8">
        <v>19.239999999999998</v>
      </c>
      <c r="K46" s="8">
        <v>19.239999999999998</v>
      </c>
      <c r="L46" s="10">
        <v>4.2253521126760507E-2</v>
      </c>
      <c r="M46" s="8">
        <v>19.239999999999998</v>
      </c>
      <c r="N46" s="12">
        <v>4.2253521126760507E-2</v>
      </c>
      <c r="O46" s="3">
        <v>4.2253521126760507E-2</v>
      </c>
      <c r="P46" s="4" t="s">
        <v>36</v>
      </c>
      <c r="Q46" s="5" t="s">
        <v>21</v>
      </c>
      <c r="R46" s="4"/>
      <c r="S46" s="6" t="s">
        <v>211</v>
      </c>
      <c r="T46" s="6">
        <v>45876</v>
      </c>
      <c r="U46" s="56">
        <v>2025</v>
      </c>
      <c r="V46">
        <v>6</v>
      </c>
    </row>
    <row r="47" spans="3:22" x14ac:dyDescent="0.25">
      <c r="C47" s="7">
        <v>45869</v>
      </c>
      <c r="D47" s="4" t="s">
        <v>19</v>
      </c>
      <c r="E47" s="1" t="s">
        <v>1</v>
      </c>
      <c r="F47" s="1" t="s">
        <v>50</v>
      </c>
      <c r="G47" s="2">
        <v>31.01</v>
      </c>
      <c r="H47" s="2">
        <v>34.99</v>
      </c>
      <c r="I47" s="2">
        <v>34.99</v>
      </c>
      <c r="J47" s="8">
        <v>32.64</v>
      </c>
      <c r="K47" s="8">
        <v>32.64</v>
      </c>
      <c r="L47" s="10">
        <v>5.2563689132537839E-2</v>
      </c>
      <c r="M47" s="8">
        <v>32.64</v>
      </c>
      <c r="N47" s="12">
        <v>5.2563689132537839E-2</v>
      </c>
      <c r="O47" s="3">
        <v>5.2563689132537839E-2</v>
      </c>
      <c r="P47" s="4" t="s">
        <v>36</v>
      </c>
      <c r="Q47" s="5" t="s">
        <v>21</v>
      </c>
      <c r="R47" s="4"/>
      <c r="S47" s="6" t="s">
        <v>211</v>
      </c>
      <c r="T47" s="6">
        <v>45876</v>
      </c>
      <c r="U47" s="56">
        <v>2025</v>
      </c>
      <c r="V47">
        <v>6</v>
      </c>
    </row>
    <row r="48" spans="3:22" x14ac:dyDescent="0.25">
      <c r="C48" s="7">
        <v>45870</v>
      </c>
      <c r="D48" s="4" t="s">
        <v>19</v>
      </c>
      <c r="E48" s="1" t="s">
        <v>1</v>
      </c>
      <c r="F48" s="1" t="s">
        <v>74</v>
      </c>
      <c r="G48" s="2">
        <v>13.51</v>
      </c>
      <c r="H48" s="2">
        <v>14.99</v>
      </c>
      <c r="I48" s="2">
        <v>14.99</v>
      </c>
      <c r="J48" s="2">
        <v>14.19</v>
      </c>
      <c r="K48" s="2">
        <v>14.19</v>
      </c>
      <c r="L48" s="10">
        <v>5.0333086602516675E-2</v>
      </c>
      <c r="M48" s="2">
        <v>14.19</v>
      </c>
      <c r="N48" s="12">
        <v>5.0333086602516675E-2</v>
      </c>
      <c r="O48" s="3">
        <v>5.0333086602516675E-2</v>
      </c>
      <c r="P48" s="4" t="s">
        <v>36</v>
      </c>
      <c r="Q48" s="5" t="s">
        <v>21</v>
      </c>
      <c r="R48" s="4"/>
      <c r="S48" s="6" t="s">
        <v>211</v>
      </c>
      <c r="T48" s="6">
        <v>45874</v>
      </c>
      <c r="U48" s="56">
        <v>2025</v>
      </c>
      <c r="V48">
        <v>6</v>
      </c>
    </row>
    <row r="49" spans="3:22" x14ac:dyDescent="0.25">
      <c r="C49" s="7">
        <v>45870</v>
      </c>
      <c r="D49" s="4" t="s">
        <v>19</v>
      </c>
      <c r="E49" s="1" t="s">
        <v>1</v>
      </c>
      <c r="F49" s="1" t="s">
        <v>54</v>
      </c>
      <c r="G49" s="2">
        <v>21.01</v>
      </c>
      <c r="H49" s="2">
        <v>23.49</v>
      </c>
      <c r="I49" s="2">
        <v>23.49</v>
      </c>
      <c r="J49" s="8">
        <v>19.989999999999998</v>
      </c>
      <c r="K49" s="8">
        <v>19.989999999999998</v>
      </c>
      <c r="L49" s="10">
        <v>-4.8548310328415223E-2</v>
      </c>
      <c r="M49" s="8">
        <v>19.989999999999998</v>
      </c>
      <c r="N49" s="12">
        <v>-4.8548310328415223E-2</v>
      </c>
      <c r="O49" s="3">
        <v>-4.8548310328415223E-2</v>
      </c>
      <c r="P49" s="4" t="s">
        <v>36</v>
      </c>
      <c r="Q49" s="5" t="s">
        <v>21</v>
      </c>
      <c r="R49" s="4"/>
      <c r="S49" s="6" t="s">
        <v>211</v>
      </c>
      <c r="T49" s="6">
        <v>45874</v>
      </c>
      <c r="U49" s="56">
        <v>2025</v>
      </c>
      <c r="V49">
        <v>6</v>
      </c>
    </row>
    <row r="50" spans="3:22" x14ac:dyDescent="0.25">
      <c r="C50" s="7">
        <v>45870</v>
      </c>
      <c r="D50" s="4" t="s">
        <v>19</v>
      </c>
      <c r="E50" s="1" t="s">
        <v>1</v>
      </c>
      <c r="F50" s="1" t="s">
        <v>52</v>
      </c>
      <c r="G50" s="2">
        <v>7.36</v>
      </c>
      <c r="H50" s="2">
        <v>8.99</v>
      </c>
      <c r="I50" s="2">
        <v>8.99</v>
      </c>
      <c r="J50" s="2">
        <v>7.79</v>
      </c>
      <c r="K50" s="2">
        <v>7.79</v>
      </c>
      <c r="L50" s="10">
        <v>5.8423913043478271E-2</v>
      </c>
      <c r="M50" s="2">
        <v>7.79</v>
      </c>
      <c r="N50" s="12">
        <v>5.8423913043478271E-2</v>
      </c>
      <c r="O50" s="3">
        <v>5.8423913043478271E-2</v>
      </c>
      <c r="P50" s="4" t="s">
        <v>36</v>
      </c>
      <c r="Q50" s="5" t="s">
        <v>21</v>
      </c>
      <c r="R50" s="4"/>
      <c r="S50" s="6" t="s">
        <v>211</v>
      </c>
      <c r="T50" s="6">
        <v>45874</v>
      </c>
      <c r="U50" s="56">
        <v>2025</v>
      </c>
      <c r="V50">
        <v>6</v>
      </c>
    </row>
    <row r="51" spans="3:22" x14ac:dyDescent="0.25">
      <c r="C51" s="7">
        <v>45869</v>
      </c>
      <c r="D51" s="4" t="s">
        <v>19</v>
      </c>
      <c r="E51" s="1" t="s">
        <v>1</v>
      </c>
      <c r="F51" s="1" t="s">
        <v>84</v>
      </c>
      <c r="G51" s="2">
        <v>42.81</v>
      </c>
      <c r="H51" s="2">
        <v>49.9</v>
      </c>
      <c r="I51" s="2">
        <v>49.9</v>
      </c>
      <c r="J51" s="2">
        <v>40.69</v>
      </c>
      <c r="K51" s="2">
        <v>40.69</v>
      </c>
      <c r="L51" s="10">
        <v>-4.9521139920579382E-2</v>
      </c>
      <c r="M51" s="2">
        <v>40.69</v>
      </c>
      <c r="N51" s="12">
        <v>-4.9521139920579382E-2</v>
      </c>
      <c r="O51" s="3">
        <v>-4.9521139920579382E-2</v>
      </c>
      <c r="P51" s="4" t="s">
        <v>36</v>
      </c>
      <c r="Q51" s="5" t="s">
        <v>21</v>
      </c>
      <c r="R51" s="4"/>
      <c r="S51" s="6" t="s">
        <v>211</v>
      </c>
      <c r="T51" s="6">
        <v>45873</v>
      </c>
      <c r="U51" s="56">
        <v>2025</v>
      </c>
      <c r="V51">
        <v>6</v>
      </c>
    </row>
    <row r="52" spans="3:22" x14ac:dyDescent="0.25">
      <c r="C52" s="7">
        <v>45866</v>
      </c>
      <c r="D52" s="4" t="s">
        <v>19</v>
      </c>
      <c r="E52" s="1" t="s">
        <v>1</v>
      </c>
      <c r="F52" s="1" t="s">
        <v>244</v>
      </c>
      <c r="G52" s="2">
        <v>75.010000000000005</v>
      </c>
      <c r="H52" s="2">
        <v>100</v>
      </c>
      <c r="I52" s="2">
        <v>100</v>
      </c>
      <c r="J52" s="8">
        <v>69.989999999999995</v>
      </c>
      <c r="K52" s="8">
        <v>69.989999999999995</v>
      </c>
      <c r="L52" s="10">
        <v>-6.6924410078656349E-2</v>
      </c>
      <c r="M52" s="8">
        <v>69.989999999999995</v>
      </c>
      <c r="N52" s="12">
        <v>-6.6924410078656349E-2</v>
      </c>
      <c r="O52" s="3">
        <v>-6.6924410078656349E-2</v>
      </c>
      <c r="P52" s="4" t="s">
        <v>36</v>
      </c>
      <c r="Q52" s="5" t="s">
        <v>21</v>
      </c>
      <c r="R52" s="4"/>
      <c r="S52" s="6" t="s">
        <v>214</v>
      </c>
      <c r="T52" s="6">
        <v>45870</v>
      </c>
      <c r="U52" s="56">
        <v>2025</v>
      </c>
      <c r="V52">
        <v>5</v>
      </c>
    </row>
    <row r="53" spans="3:22" x14ac:dyDescent="0.25">
      <c r="C53" s="7">
        <v>45867</v>
      </c>
      <c r="D53" s="4" t="s">
        <v>19</v>
      </c>
      <c r="E53" s="1" t="s">
        <v>1</v>
      </c>
      <c r="F53" s="1" t="s">
        <v>45</v>
      </c>
      <c r="G53" s="2">
        <v>12.55</v>
      </c>
      <c r="H53" s="2">
        <v>14.49</v>
      </c>
      <c r="I53" s="2">
        <v>14.49</v>
      </c>
      <c r="J53" s="2">
        <v>12.99</v>
      </c>
      <c r="K53" s="2">
        <v>12.99</v>
      </c>
      <c r="L53" s="10">
        <v>3.5059760956175356E-2</v>
      </c>
      <c r="M53" s="2">
        <v>12.99</v>
      </c>
      <c r="N53" s="12">
        <v>3.5059760956175356E-2</v>
      </c>
      <c r="O53" s="3">
        <v>3.5059760956175356E-2</v>
      </c>
      <c r="P53" s="4" t="s">
        <v>36</v>
      </c>
      <c r="Q53" s="5" t="s">
        <v>21</v>
      </c>
      <c r="R53" s="4"/>
      <c r="S53" s="6" t="s">
        <v>211</v>
      </c>
      <c r="T53" s="6">
        <v>45869</v>
      </c>
      <c r="U53" s="56">
        <v>2025</v>
      </c>
      <c r="V53">
        <v>5</v>
      </c>
    </row>
    <row r="54" spans="3:22" x14ac:dyDescent="0.25">
      <c r="C54" s="7">
        <v>45860</v>
      </c>
      <c r="D54" s="4" t="s">
        <v>19</v>
      </c>
      <c r="E54" s="1" t="s">
        <v>1</v>
      </c>
      <c r="F54" s="1" t="s">
        <v>242</v>
      </c>
      <c r="G54" s="2">
        <v>63.24</v>
      </c>
      <c r="H54" s="2">
        <v>74.989999999999995</v>
      </c>
      <c r="I54" s="2">
        <v>74.989999999999995</v>
      </c>
      <c r="J54" s="2">
        <v>59.99</v>
      </c>
      <c r="K54" s="2">
        <v>59.99</v>
      </c>
      <c r="L54" s="10">
        <v>-5.1391524351676154E-2</v>
      </c>
      <c r="M54" s="2">
        <v>59.99</v>
      </c>
      <c r="N54" s="12">
        <v>-5.1391524351676154E-2</v>
      </c>
      <c r="O54" s="3">
        <v>-5.1391524351676154E-2</v>
      </c>
      <c r="P54" s="4" t="s">
        <v>36</v>
      </c>
      <c r="Q54" s="5" t="s">
        <v>21</v>
      </c>
      <c r="R54" s="4"/>
      <c r="S54" s="6" t="s">
        <v>214</v>
      </c>
      <c r="T54" s="6">
        <v>45869</v>
      </c>
      <c r="U54" s="56">
        <v>2025</v>
      </c>
      <c r="V54">
        <v>5</v>
      </c>
    </row>
    <row r="55" spans="3:22" x14ac:dyDescent="0.25">
      <c r="C55" s="7">
        <v>45862</v>
      </c>
      <c r="D55" s="4" t="s">
        <v>19</v>
      </c>
      <c r="E55" s="1" t="s">
        <v>1</v>
      </c>
      <c r="F55" s="1" t="s">
        <v>243</v>
      </c>
      <c r="G55" s="2">
        <v>9.0299999999999994</v>
      </c>
      <c r="H55" s="2">
        <v>13.99</v>
      </c>
      <c r="I55" s="2">
        <v>13.99</v>
      </c>
      <c r="J55" s="2">
        <v>8.69</v>
      </c>
      <c r="K55" s="2">
        <v>8.69</v>
      </c>
      <c r="L55" s="10">
        <v>-3.7652270210409733E-2</v>
      </c>
      <c r="M55" s="2">
        <v>8.69</v>
      </c>
      <c r="N55" s="12">
        <v>-3.7652270210409733E-2</v>
      </c>
      <c r="O55" s="3">
        <v>-3.7652270210409733E-2</v>
      </c>
      <c r="P55" s="4" t="s">
        <v>36</v>
      </c>
      <c r="Q55" s="5" t="s">
        <v>21</v>
      </c>
      <c r="R55" s="4"/>
      <c r="S55" s="6" t="s">
        <v>214</v>
      </c>
      <c r="T55" s="6">
        <v>45869</v>
      </c>
      <c r="U55" s="56">
        <v>2025</v>
      </c>
      <c r="V55">
        <v>5</v>
      </c>
    </row>
    <row r="56" spans="3:22" x14ac:dyDescent="0.25">
      <c r="C56" s="7">
        <v>45861</v>
      </c>
      <c r="D56" s="4" t="s">
        <v>19</v>
      </c>
      <c r="E56" s="1" t="s">
        <v>1</v>
      </c>
      <c r="F56" s="1" t="s">
        <v>85</v>
      </c>
      <c r="G56" s="2">
        <v>57.13</v>
      </c>
      <c r="H56" s="2">
        <v>68.989999999999995</v>
      </c>
      <c r="I56" s="2">
        <v>68.989999999999995</v>
      </c>
      <c r="J56" s="2">
        <v>53.39</v>
      </c>
      <c r="K56" s="2">
        <v>53.39</v>
      </c>
      <c r="L56" s="10">
        <v>-6.5464729564151947E-2</v>
      </c>
      <c r="M56" s="2">
        <v>53.39</v>
      </c>
      <c r="N56" s="12">
        <v>-6.5464729564151947E-2</v>
      </c>
      <c r="O56" s="3">
        <v>-6.5464729564151947E-2</v>
      </c>
      <c r="P56" s="4" t="s">
        <v>36</v>
      </c>
      <c r="Q56" s="5" t="s">
        <v>21</v>
      </c>
      <c r="R56" s="4"/>
      <c r="S56" s="6" t="s">
        <v>211</v>
      </c>
      <c r="T56" s="6">
        <v>45868</v>
      </c>
      <c r="U56" s="56">
        <v>2025</v>
      </c>
      <c r="V56">
        <v>5</v>
      </c>
    </row>
    <row r="57" spans="3:22" x14ac:dyDescent="0.25">
      <c r="C57" s="7">
        <v>45839</v>
      </c>
      <c r="D57" s="4" t="s">
        <v>19</v>
      </c>
      <c r="E57" s="1" t="s">
        <v>1</v>
      </c>
      <c r="F57" s="1" t="s">
        <v>144</v>
      </c>
      <c r="G57" s="2">
        <v>12.21</v>
      </c>
      <c r="H57" s="2">
        <v>15.34</v>
      </c>
      <c r="I57" s="2">
        <v>15.34</v>
      </c>
      <c r="J57" s="2">
        <v>11.49</v>
      </c>
      <c r="K57" s="2">
        <v>11.49</v>
      </c>
      <c r="L57" s="10">
        <v>-5.8968058968059012E-2</v>
      </c>
      <c r="M57" s="2">
        <v>11.49</v>
      </c>
      <c r="N57" s="12">
        <v>-5.8968058968059012E-2</v>
      </c>
      <c r="O57" s="3">
        <v>-5.8968058968059012E-2</v>
      </c>
      <c r="P57" s="4" t="s">
        <v>36</v>
      </c>
      <c r="Q57" s="5" t="s">
        <v>21</v>
      </c>
      <c r="R57" s="4"/>
      <c r="S57" s="6" t="s">
        <v>211</v>
      </c>
      <c r="T57" s="6">
        <v>45867</v>
      </c>
      <c r="U57" s="56">
        <v>2025</v>
      </c>
      <c r="V57">
        <v>5</v>
      </c>
    </row>
    <row r="58" spans="3:22" x14ac:dyDescent="0.25">
      <c r="C58" s="7">
        <v>45838</v>
      </c>
      <c r="D58" s="4" t="s">
        <v>19</v>
      </c>
      <c r="E58" s="1" t="s">
        <v>1</v>
      </c>
      <c r="F58" s="1" t="s">
        <v>141</v>
      </c>
      <c r="G58" s="2">
        <v>10.71</v>
      </c>
      <c r="H58" s="2">
        <v>12.8</v>
      </c>
      <c r="I58" s="2">
        <v>12.8</v>
      </c>
      <c r="J58" s="8">
        <v>10.19</v>
      </c>
      <c r="K58" s="8">
        <v>10.19</v>
      </c>
      <c r="L58" s="10">
        <v>-4.8552754435107537E-2</v>
      </c>
      <c r="M58" s="11">
        <v>10.19</v>
      </c>
      <c r="N58" s="12">
        <v>-4.8552754435107537E-2</v>
      </c>
      <c r="O58" s="3">
        <v>-4.8552754435107537E-2</v>
      </c>
      <c r="P58" s="4" t="s">
        <v>36</v>
      </c>
      <c r="Q58" s="5" t="s">
        <v>21</v>
      </c>
      <c r="R58" s="4"/>
      <c r="S58" s="6" t="s">
        <v>211</v>
      </c>
      <c r="T58" s="6">
        <v>45866</v>
      </c>
      <c r="U58" s="56">
        <v>2025</v>
      </c>
      <c r="V58">
        <v>5</v>
      </c>
    </row>
    <row r="59" spans="3:22" x14ac:dyDescent="0.25">
      <c r="C59" s="7">
        <v>45819</v>
      </c>
      <c r="D59" s="4" t="s">
        <v>19</v>
      </c>
      <c r="E59" s="1" t="s">
        <v>1</v>
      </c>
      <c r="F59" s="1" t="s">
        <v>70</v>
      </c>
      <c r="G59" s="2">
        <v>5.01</v>
      </c>
      <c r="H59" s="2">
        <v>5.99</v>
      </c>
      <c r="I59" s="2">
        <v>5.99</v>
      </c>
      <c r="J59" s="2">
        <v>5.29</v>
      </c>
      <c r="K59" s="2">
        <v>5.29</v>
      </c>
      <c r="L59" s="10">
        <v>5.5888223552894356E-2</v>
      </c>
      <c r="M59" s="2">
        <v>5.29</v>
      </c>
      <c r="N59" s="12">
        <v>5.5888223552894356E-2</v>
      </c>
      <c r="O59" s="3">
        <v>5.5888223552894356E-2</v>
      </c>
      <c r="P59" s="4" t="s">
        <v>36</v>
      </c>
      <c r="Q59" s="5" t="s">
        <v>21</v>
      </c>
      <c r="R59" s="4"/>
      <c r="S59" s="6" t="s">
        <v>211</v>
      </c>
      <c r="T59" s="6">
        <v>45863</v>
      </c>
      <c r="U59" s="56">
        <v>2025</v>
      </c>
      <c r="V59">
        <v>5</v>
      </c>
    </row>
    <row r="60" spans="3:22" x14ac:dyDescent="0.25">
      <c r="C60" s="7">
        <v>45854</v>
      </c>
      <c r="D60" s="4" t="s">
        <v>19</v>
      </c>
      <c r="E60" s="1" t="s">
        <v>1</v>
      </c>
      <c r="F60" s="1" t="s">
        <v>241</v>
      </c>
      <c r="G60" s="2">
        <v>4.2</v>
      </c>
      <c r="H60" s="2">
        <v>5.49</v>
      </c>
      <c r="I60" s="2">
        <v>5.49</v>
      </c>
      <c r="J60" s="2">
        <v>3.94</v>
      </c>
      <c r="K60" s="2">
        <v>3.94</v>
      </c>
      <c r="L60" s="10">
        <v>-6.1904761904761907E-2</v>
      </c>
      <c r="M60" s="2">
        <v>3.94</v>
      </c>
      <c r="N60" s="12">
        <v>-6.1904761904761907E-2</v>
      </c>
      <c r="O60" s="3">
        <v>-6.1904761904761907E-2</v>
      </c>
      <c r="P60" s="4" t="s">
        <v>36</v>
      </c>
      <c r="Q60" s="5" t="s">
        <v>21</v>
      </c>
      <c r="R60" s="4"/>
      <c r="S60" s="6" t="s">
        <v>211</v>
      </c>
      <c r="T60" s="6">
        <v>45860</v>
      </c>
      <c r="U60" s="56">
        <v>2025</v>
      </c>
      <c r="V60">
        <v>5</v>
      </c>
    </row>
    <row r="61" spans="3:22" x14ac:dyDescent="0.25">
      <c r="C61" s="7">
        <v>45853</v>
      </c>
      <c r="D61" s="4" t="s">
        <v>19</v>
      </c>
      <c r="E61" s="1" t="s">
        <v>1</v>
      </c>
      <c r="F61" s="1" t="s">
        <v>45</v>
      </c>
      <c r="G61" s="2">
        <v>13.76</v>
      </c>
      <c r="H61" s="2">
        <v>17.79</v>
      </c>
      <c r="I61" s="2">
        <v>17.79</v>
      </c>
      <c r="J61" s="2">
        <v>12.99</v>
      </c>
      <c r="K61" s="2">
        <v>12.99</v>
      </c>
      <c r="L61" s="10">
        <v>-5.5959302325581328E-2</v>
      </c>
      <c r="M61" s="2">
        <v>12.99</v>
      </c>
      <c r="N61" s="12">
        <v>-5.5959302325581328E-2</v>
      </c>
      <c r="O61" s="3">
        <v>-5.5959302325581328E-2</v>
      </c>
      <c r="P61" s="4" t="s">
        <v>36</v>
      </c>
      <c r="Q61" s="5" t="s">
        <v>21</v>
      </c>
      <c r="R61" s="4"/>
      <c r="S61" s="6" t="s">
        <v>211</v>
      </c>
      <c r="T61" s="6">
        <v>45859</v>
      </c>
      <c r="U61" s="56">
        <v>2025</v>
      </c>
      <c r="V61">
        <v>5</v>
      </c>
    </row>
    <row r="62" spans="3:22" x14ac:dyDescent="0.25">
      <c r="C62" s="7">
        <v>45839</v>
      </c>
      <c r="D62" s="4" t="s">
        <v>19</v>
      </c>
      <c r="E62" s="1" t="s">
        <v>1</v>
      </c>
      <c r="F62" s="1" t="s">
        <v>240</v>
      </c>
      <c r="G62" s="2">
        <v>22.74</v>
      </c>
      <c r="H62" s="2">
        <v>27.89</v>
      </c>
      <c r="I62" s="2">
        <v>27.89</v>
      </c>
      <c r="J62" s="2">
        <v>20.97</v>
      </c>
      <c r="K62" s="2">
        <v>20.97</v>
      </c>
      <c r="L62" s="10">
        <v>-7.7836411609498612E-2</v>
      </c>
      <c r="M62" s="2">
        <v>20.97</v>
      </c>
      <c r="N62" s="12">
        <v>-7.7836411609498612E-2</v>
      </c>
      <c r="O62" s="3">
        <v>-7.7836411609498612E-2</v>
      </c>
      <c r="P62" s="4" t="s">
        <v>36</v>
      </c>
      <c r="Q62" s="5" t="s">
        <v>21</v>
      </c>
      <c r="R62" s="4"/>
      <c r="S62" s="6" t="s">
        <v>211</v>
      </c>
      <c r="T62" s="6">
        <v>45856</v>
      </c>
      <c r="U62" s="56">
        <v>2025</v>
      </c>
      <c r="V62">
        <v>5</v>
      </c>
    </row>
    <row r="63" spans="3:22" x14ac:dyDescent="0.25">
      <c r="C63" s="7">
        <v>45824</v>
      </c>
      <c r="D63" s="4" t="s">
        <v>19</v>
      </c>
      <c r="E63" s="1" t="s">
        <v>1</v>
      </c>
      <c r="F63" s="1" t="s">
        <v>22</v>
      </c>
      <c r="G63" s="2">
        <v>21.77</v>
      </c>
      <c r="H63" s="2">
        <v>27.99</v>
      </c>
      <c r="I63" s="2">
        <v>27.99</v>
      </c>
      <c r="J63" s="2">
        <v>20.49</v>
      </c>
      <c r="K63" s="2">
        <v>20.49</v>
      </c>
      <c r="L63" s="10">
        <v>-5.8796508957280724E-2</v>
      </c>
      <c r="M63" s="2">
        <v>20.49</v>
      </c>
      <c r="N63" s="12">
        <v>-5.8796508957280724E-2</v>
      </c>
      <c r="O63" s="3">
        <v>-5.8796508957280724E-2</v>
      </c>
      <c r="P63" s="4" t="s">
        <v>36</v>
      </c>
      <c r="Q63" s="5" t="s">
        <v>21</v>
      </c>
      <c r="R63" s="4"/>
      <c r="S63" s="6" t="s">
        <v>211</v>
      </c>
      <c r="T63" s="6">
        <v>45854</v>
      </c>
      <c r="U63" s="56">
        <v>2025</v>
      </c>
      <c r="V63">
        <v>5</v>
      </c>
    </row>
    <row r="64" spans="3:22" x14ac:dyDescent="0.25">
      <c r="C64" s="7">
        <v>45833</v>
      </c>
      <c r="D64" s="4" t="s">
        <v>19</v>
      </c>
      <c r="E64" s="1" t="s">
        <v>1</v>
      </c>
      <c r="F64" s="1" t="s">
        <v>20</v>
      </c>
      <c r="G64" s="2">
        <v>37.25</v>
      </c>
      <c r="H64" s="2">
        <v>49.99</v>
      </c>
      <c r="I64" s="2">
        <v>49.99</v>
      </c>
      <c r="J64" s="8">
        <v>34.99</v>
      </c>
      <c r="K64" s="8">
        <v>34.99</v>
      </c>
      <c r="L64" s="10">
        <v>-6.0671140939597246E-2</v>
      </c>
      <c r="M64" s="8">
        <v>34.99</v>
      </c>
      <c r="N64" s="12">
        <v>-6.0671140939597246E-2</v>
      </c>
      <c r="O64" s="3">
        <v>-6.0671140939597246E-2</v>
      </c>
      <c r="P64" s="4" t="s">
        <v>36</v>
      </c>
      <c r="Q64" s="5" t="s">
        <v>21</v>
      </c>
      <c r="R64" s="4"/>
      <c r="S64" s="6" t="s">
        <v>211</v>
      </c>
      <c r="T64" s="6">
        <v>45849</v>
      </c>
      <c r="U64" s="56">
        <v>2025</v>
      </c>
      <c r="V64">
        <v>5</v>
      </c>
    </row>
    <row r="65" spans="3:22" x14ac:dyDescent="0.25">
      <c r="C65" s="7">
        <v>45835</v>
      </c>
      <c r="D65" s="4" t="s">
        <v>19</v>
      </c>
      <c r="E65" s="1" t="s">
        <v>1</v>
      </c>
      <c r="F65" s="1" t="s">
        <v>61</v>
      </c>
      <c r="G65" s="2">
        <v>10.51</v>
      </c>
      <c r="H65" s="2">
        <v>11.94</v>
      </c>
      <c r="I65" s="2">
        <v>11.94</v>
      </c>
      <c r="J65" s="8">
        <v>10.79</v>
      </c>
      <c r="K65" s="8">
        <v>10.79</v>
      </c>
      <c r="L65" s="10">
        <v>2.6641294005708804E-2</v>
      </c>
      <c r="M65" s="8">
        <v>10.79</v>
      </c>
      <c r="N65" s="12">
        <v>2.6641294005708804E-2</v>
      </c>
      <c r="O65" s="3">
        <v>2.6641294005708804E-2</v>
      </c>
      <c r="P65" s="4" t="s">
        <v>36</v>
      </c>
      <c r="Q65" s="5" t="s">
        <v>21</v>
      </c>
      <c r="R65" s="4"/>
      <c r="S65" s="6" t="s">
        <v>211</v>
      </c>
      <c r="T65" s="6">
        <v>45847</v>
      </c>
      <c r="U65" s="56">
        <v>2025</v>
      </c>
      <c r="V65">
        <v>5</v>
      </c>
    </row>
    <row r="66" spans="3:22" x14ac:dyDescent="0.25">
      <c r="C66" s="7">
        <v>45812</v>
      </c>
      <c r="D66" s="4" t="s">
        <v>19</v>
      </c>
      <c r="E66" s="1" t="s">
        <v>1</v>
      </c>
      <c r="F66" s="1" t="s">
        <v>130</v>
      </c>
      <c r="G66" s="2">
        <v>3.07</v>
      </c>
      <c r="H66" s="2">
        <v>3.99</v>
      </c>
      <c r="I66" s="2">
        <v>3.99</v>
      </c>
      <c r="J66" s="8">
        <v>3.14</v>
      </c>
      <c r="K66" s="8">
        <v>3.14</v>
      </c>
      <c r="L66" s="10">
        <v>2.2801302931596101E-2</v>
      </c>
      <c r="M66" s="8">
        <v>3.14</v>
      </c>
      <c r="N66" s="12">
        <v>2.2801302931596101E-2</v>
      </c>
      <c r="O66" s="3">
        <v>2.2801302931596101E-2</v>
      </c>
      <c r="P66" s="4" t="s">
        <v>36</v>
      </c>
      <c r="Q66" s="5" t="s">
        <v>21</v>
      </c>
      <c r="R66" s="4"/>
      <c r="S66" s="6" t="s">
        <v>211</v>
      </c>
      <c r="T66" s="6">
        <v>45845</v>
      </c>
      <c r="U66" s="56">
        <v>2025</v>
      </c>
      <c r="V66">
        <v>5</v>
      </c>
    </row>
    <row r="67" spans="3:22" x14ac:dyDescent="0.25">
      <c r="C67" s="7">
        <v>45814</v>
      </c>
      <c r="D67" s="4" t="s">
        <v>19</v>
      </c>
      <c r="E67" s="1" t="s">
        <v>4</v>
      </c>
      <c r="F67" s="1" t="s">
        <v>117</v>
      </c>
      <c r="G67" s="2">
        <v>9.08</v>
      </c>
      <c r="H67" s="2">
        <v>8.11</v>
      </c>
      <c r="I67" s="2">
        <v>8.11</v>
      </c>
      <c r="J67" s="2">
        <v>8.7100000000000009</v>
      </c>
      <c r="K67" s="2">
        <v>8.7100000000000009</v>
      </c>
      <c r="L67" s="10">
        <v>4.0748898678414025E-2</v>
      </c>
      <c r="M67" s="2">
        <v>8.7100000000000009</v>
      </c>
      <c r="N67" s="12">
        <v>4.0748898678414025E-2</v>
      </c>
      <c r="O67" s="3">
        <v>4.0748898678414025E-2</v>
      </c>
      <c r="P67" s="4" t="s">
        <v>36</v>
      </c>
      <c r="Q67" s="5" t="s">
        <v>21</v>
      </c>
      <c r="R67" s="4"/>
      <c r="S67" s="6" t="s">
        <v>211</v>
      </c>
      <c r="T67" s="6">
        <v>45842</v>
      </c>
      <c r="U67" s="56">
        <v>2025</v>
      </c>
      <c r="V67">
        <v>5</v>
      </c>
    </row>
    <row r="68" spans="3:22" x14ac:dyDescent="0.25">
      <c r="C68" s="7">
        <v>45811</v>
      </c>
      <c r="D68" s="4" t="s">
        <v>19</v>
      </c>
      <c r="E68" s="1" t="s">
        <v>4</v>
      </c>
      <c r="F68" s="1" t="s">
        <v>24</v>
      </c>
      <c r="G68" s="2">
        <v>134.66</v>
      </c>
      <c r="H68" s="2">
        <v>126.51</v>
      </c>
      <c r="I68" s="2">
        <v>126.51</v>
      </c>
      <c r="J68" s="2">
        <v>138.01</v>
      </c>
      <c r="K68" s="9">
        <v>138.01</v>
      </c>
      <c r="L68" s="10">
        <v>-2.4877469181642686E-2</v>
      </c>
      <c r="M68" s="11">
        <v>138.01</v>
      </c>
      <c r="N68" s="12">
        <v>-2.4877469181642686E-2</v>
      </c>
      <c r="O68" s="3">
        <v>-2.4877469181642686E-2</v>
      </c>
      <c r="P68" s="4" t="s">
        <v>36</v>
      </c>
      <c r="Q68" s="5" t="s">
        <v>21</v>
      </c>
      <c r="R68" s="4"/>
      <c r="S68" s="6" t="s">
        <v>214</v>
      </c>
      <c r="T68" s="6">
        <v>45840</v>
      </c>
      <c r="U68" s="56">
        <v>2025</v>
      </c>
      <c r="V68">
        <v>5</v>
      </c>
    </row>
    <row r="69" spans="3:22" x14ac:dyDescent="0.25">
      <c r="C69" s="7">
        <v>45832</v>
      </c>
      <c r="D69" s="4" t="s">
        <v>19</v>
      </c>
      <c r="E69" s="1" t="s">
        <v>1</v>
      </c>
      <c r="F69" s="1" t="s">
        <v>215</v>
      </c>
      <c r="G69" s="2">
        <v>58.59</v>
      </c>
      <c r="H69" s="2">
        <v>79.989999999999995</v>
      </c>
      <c r="I69" s="2">
        <v>79.989999999999995</v>
      </c>
      <c r="J69" s="2">
        <v>53.49</v>
      </c>
      <c r="K69" s="2">
        <v>50.97</v>
      </c>
      <c r="L69" s="10">
        <v>-0.13005632360471076</v>
      </c>
      <c r="M69" s="2">
        <v>50.97</v>
      </c>
      <c r="N69" s="12">
        <v>-0.13005632360471076</v>
      </c>
      <c r="O69" s="3">
        <v>-0.13005632360471076</v>
      </c>
      <c r="P69" s="4" t="s">
        <v>36</v>
      </c>
      <c r="Q69" s="5" t="s">
        <v>21</v>
      </c>
      <c r="R69" s="4"/>
      <c r="S69" s="6" t="s">
        <v>214</v>
      </c>
      <c r="T69" s="6">
        <v>45839</v>
      </c>
      <c r="U69" s="56">
        <v>2025</v>
      </c>
      <c r="V69">
        <v>5</v>
      </c>
    </row>
    <row r="70" spans="3:22" x14ac:dyDescent="0.25">
      <c r="C70" s="7">
        <v>45834</v>
      </c>
      <c r="D70" s="4" t="s">
        <v>19</v>
      </c>
      <c r="E70" s="1" t="s">
        <v>4</v>
      </c>
      <c r="F70" s="1" t="s">
        <v>166</v>
      </c>
      <c r="G70" s="2">
        <v>25.15</v>
      </c>
      <c r="H70" s="2">
        <v>22.01</v>
      </c>
      <c r="I70" s="2">
        <v>22.01</v>
      </c>
      <c r="J70" s="2">
        <v>26.41</v>
      </c>
      <c r="K70" s="2">
        <v>26.41</v>
      </c>
      <c r="L70" s="10">
        <v>-5.0099403578528934E-2</v>
      </c>
      <c r="M70" s="2">
        <v>26.41</v>
      </c>
      <c r="N70" s="12">
        <v>-5.0099403578528934E-2</v>
      </c>
      <c r="O70" s="3">
        <v>-5.0099403578528934E-2</v>
      </c>
      <c r="P70" s="4" t="s">
        <v>36</v>
      </c>
      <c r="Q70" s="5" t="s">
        <v>21</v>
      </c>
      <c r="R70" s="4"/>
      <c r="S70" s="6" t="s">
        <v>211</v>
      </c>
      <c r="T70" s="6">
        <v>45839</v>
      </c>
      <c r="U70" s="56">
        <v>2025</v>
      </c>
      <c r="V70">
        <v>5</v>
      </c>
    </row>
    <row r="71" spans="3:22" x14ac:dyDescent="0.25">
      <c r="C71" s="7">
        <v>45831</v>
      </c>
      <c r="D71" s="4" t="s">
        <v>19</v>
      </c>
      <c r="E71" s="1" t="s">
        <v>4</v>
      </c>
      <c r="F71" s="1" t="s">
        <v>60</v>
      </c>
      <c r="G71" s="2">
        <v>13.59</v>
      </c>
      <c r="H71" s="2">
        <v>11.92</v>
      </c>
      <c r="I71" s="2">
        <v>11.92</v>
      </c>
      <c r="J71" s="8">
        <v>14.21</v>
      </c>
      <c r="K71" s="8">
        <v>14.21</v>
      </c>
      <c r="L71" s="10">
        <v>-4.5621780721118554E-2</v>
      </c>
      <c r="M71" s="8">
        <v>14.21</v>
      </c>
      <c r="N71" s="12">
        <v>-4.5621780721118554E-2</v>
      </c>
      <c r="O71" s="3">
        <v>-4.5621780721118554E-2</v>
      </c>
      <c r="P71" s="4" t="s">
        <v>36</v>
      </c>
      <c r="Q71" s="5" t="s">
        <v>21</v>
      </c>
      <c r="R71" s="4"/>
      <c r="S71" s="6" t="s">
        <v>211</v>
      </c>
      <c r="T71" s="6">
        <v>45835</v>
      </c>
      <c r="U71" s="56">
        <v>2025</v>
      </c>
      <c r="V71">
        <v>5</v>
      </c>
    </row>
    <row r="72" spans="3:22" x14ac:dyDescent="0.25">
      <c r="C72" s="7">
        <v>45833</v>
      </c>
      <c r="D72" s="4" t="s">
        <v>19</v>
      </c>
      <c r="E72" s="1" t="s">
        <v>1</v>
      </c>
      <c r="F72" s="1" t="s">
        <v>46</v>
      </c>
      <c r="G72" s="2">
        <v>14.71</v>
      </c>
      <c r="H72" s="2">
        <v>19.14</v>
      </c>
      <c r="I72" s="2">
        <v>19.14</v>
      </c>
      <c r="J72" s="2">
        <v>15.39</v>
      </c>
      <c r="K72" s="2">
        <v>15.39</v>
      </c>
      <c r="L72" s="10">
        <v>4.6227056424201107E-2</v>
      </c>
      <c r="M72" s="2">
        <v>15.39</v>
      </c>
      <c r="N72" s="12">
        <v>4.6227056424201107E-2</v>
      </c>
      <c r="O72" s="3">
        <v>4.6227056424201107E-2</v>
      </c>
      <c r="P72" s="4" t="s">
        <v>36</v>
      </c>
      <c r="Q72" s="5" t="s">
        <v>21</v>
      </c>
      <c r="R72" s="4"/>
      <c r="S72" s="6" t="s">
        <v>211</v>
      </c>
      <c r="T72" s="6">
        <v>45834</v>
      </c>
      <c r="U72" s="56">
        <v>2025</v>
      </c>
      <c r="V72">
        <v>5</v>
      </c>
    </row>
    <row r="73" spans="3:22" x14ac:dyDescent="0.25">
      <c r="C73" s="7">
        <v>45826</v>
      </c>
      <c r="D73" s="4" t="s">
        <v>19</v>
      </c>
      <c r="E73" s="1" t="s">
        <v>1</v>
      </c>
      <c r="F73" s="1" t="s">
        <v>236</v>
      </c>
      <c r="G73" s="2">
        <v>7.8</v>
      </c>
      <c r="H73" s="2">
        <v>8.99</v>
      </c>
      <c r="I73" s="2">
        <v>8.99</v>
      </c>
      <c r="J73" s="2">
        <v>7.49</v>
      </c>
      <c r="K73" s="2">
        <v>7.49</v>
      </c>
      <c r="L73" s="10">
        <v>-3.9743589743589713E-2</v>
      </c>
      <c r="M73" s="2">
        <v>7.49</v>
      </c>
      <c r="N73" s="12">
        <v>-3.9743589743589713E-2</v>
      </c>
      <c r="O73" s="3">
        <v>-3.9743589743589713E-2</v>
      </c>
      <c r="P73" s="4" t="s">
        <v>36</v>
      </c>
      <c r="Q73" s="5" t="s">
        <v>21</v>
      </c>
      <c r="R73" s="4"/>
      <c r="S73" s="6" t="s">
        <v>211</v>
      </c>
      <c r="T73" s="6">
        <v>45833</v>
      </c>
      <c r="U73" s="56">
        <v>2025</v>
      </c>
      <c r="V73">
        <v>5</v>
      </c>
    </row>
    <row r="74" spans="3:22" x14ac:dyDescent="0.25">
      <c r="C74" s="7">
        <v>45825</v>
      </c>
      <c r="D74" s="4" t="s">
        <v>19</v>
      </c>
      <c r="E74" s="1" t="s">
        <v>1</v>
      </c>
      <c r="F74" s="1" t="s">
        <v>30</v>
      </c>
      <c r="G74" s="2">
        <v>18.850000000000001</v>
      </c>
      <c r="H74" s="2">
        <v>21.99</v>
      </c>
      <c r="I74" s="2">
        <v>21.99</v>
      </c>
      <c r="J74" s="2">
        <v>17.989999999999998</v>
      </c>
      <c r="K74" s="2">
        <v>17.989999999999998</v>
      </c>
      <c r="L74" s="10">
        <v>-4.5623342175066472E-2</v>
      </c>
      <c r="M74" s="2">
        <v>17.989999999999998</v>
      </c>
      <c r="N74" s="12">
        <v>-4.5623342175066472E-2</v>
      </c>
      <c r="O74" s="3">
        <v>-4.5623342175066472E-2</v>
      </c>
      <c r="P74" s="4" t="s">
        <v>36</v>
      </c>
      <c r="Q74" s="5" t="s">
        <v>21</v>
      </c>
      <c r="R74" s="4"/>
      <c r="S74" s="6" t="s">
        <v>211</v>
      </c>
      <c r="T74" s="6">
        <v>45832</v>
      </c>
      <c r="U74" s="56">
        <v>2025</v>
      </c>
      <c r="V74">
        <v>5</v>
      </c>
    </row>
    <row r="75" spans="3:22" x14ac:dyDescent="0.25">
      <c r="C75" s="7">
        <v>45807</v>
      </c>
      <c r="D75" s="4" t="s">
        <v>19</v>
      </c>
      <c r="E75" s="1" t="s">
        <v>1</v>
      </c>
      <c r="F75" s="1" t="s">
        <v>103</v>
      </c>
      <c r="G75" s="2">
        <v>15.91</v>
      </c>
      <c r="H75" s="2">
        <v>19.190000000000001</v>
      </c>
      <c r="I75" s="2">
        <v>19.190000000000001</v>
      </c>
      <c r="J75" s="2">
        <v>14.99</v>
      </c>
      <c r="K75" s="2">
        <v>14.99</v>
      </c>
      <c r="L75" s="10">
        <v>-5.7825267127592728E-2</v>
      </c>
      <c r="M75" s="2">
        <v>14.99</v>
      </c>
      <c r="N75" s="12">
        <v>-5.7825267127592728E-2</v>
      </c>
      <c r="O75" s="3">
        <v>-5.7825267127592728E-2</v>
      </c>
      <c r="P75" s="4" t="s">
        <v>36</v>
      </c>
      <c r="Q75" s="5" t="s">
        <v>21</v>
      </c>
      <c r="R75" s="4"/>
      <c r="S75" s="6" t="s">
        <v>211</v>
      </c>
      <c r="T75" s="6">
        <v>45831</v>
      </c>
      <c r="U75" s="56">
        <v>2025</v>
      </c>
      <c r="V75">
        <v>5</v>
      </c>
    </row>
    <row r="76" spans="3:22" x14ac:dyDescent="0.25">
      <c r="C76" s="7">
        <v>45813</v>
      </c>
      <c r="D76" s="4" t="s">
        <v>19</v>
      </c>
      <c r="E76" s="1" t="s">
        <v>1</v>
      </c>
      <c r="F76" s="1" t="s">
        <v>74</v>
      </c>
      <c r="G76" s="2">
        <v>13.77</v>
      </c>
      <c r="H76" s="2">
        <v>18.989999999999998</v>
      </c>
      <c r="I76" s="2">
        <v>18.989999999999998</v>
      </c>
      <c r="J76" s="2">
        <v>12.99</v>
      </c>
      <c r="K76" s="71">
        <v>12.99</v>
      </c>
      <c r="L76" s="10">
        <v>-5.6644880174291923E-2</v>
      </c>
      <c r="M76" s="71">
        <v>12.99</v>
      </c>
      <c r="N76" s="12">
        <v>-5.6644880174291923E-2</v>
      </c>
      <c r="O76" s="3">
        <v>-5.6644880174291923E-2</v>
      </c>
      <c r="P76" s="4" t="s">
        <v>36</v>
      </c>
      <c r="Q76" s="5" t="s">
        <v>21</v>
      </c>
      <c r="R76" s="4"/>
      <c r="S76" s="6" t="s">
        <v>211</v>
      </c>
      <c r="T76" s="6">
        <v>45831</v>
      </c>
      <c r="U76" s="56">
        <v>2025</v>
      </c>
      <c r="V76">
        <v>5</v>
      </c>
    </row>
    <row r="77" spans="3:22" x14ac:dyDescent="0.25">
      <c r="C77" s="7">
        <v>45818</v>
      </c>
      <c r="D77" s="4" t="s">
        <v>19</v>
      </c>
      <c r="E77" s="1" t="s">
        <v>1</v>
      </c>
      <c r="F77" s="1" t="s">
        <v>38</v>
      </c>
      <c r="G77" s="2">
        <v>18.61</v>
      </c>
      <c r="H77" s="2">
        <v>21.29</v>
      </c>
      <c r="I77" s="2">
        <v>21.29</v>
      </c>
      <c r="J77" s="2">
        <v>17.89</v>
      </c>
      <c r="K77" s="2">
        <v>17.89</v>
      </c>
      <c r="L77" s="10">
        <v>-3.8688876947877371E-2</v>
      </c>
      <c r="M77" s="2">
        <v>17.89</v>
      </c>
      <c r="N77" s="12">
        <v>-3.8688876947877371E-2</v>
      </c>
      <c r="O77" s="3">
        <v>-3.8688876947877371E-2</v>
      </c>
      <c r="P77" s="4" t="s">
        <v>36</v>
      </c>
      <c r="Q77" s="5" t="s">
        <v>21</v>
      </c>
      <c r="R77" s="4"/>
      <c r="S77" s="6" t="s">
        <v>211</v>
      </c>
      <c r="T77" s="6">
        <v>45828</v>
      </c>
      <c r="U77" s="56">
        <v>2025</v>
      </c>
      <c r="V77">
        <v>5</v>
      </c>
    </row>
    <row r="78" spans="3:22" x14ac:dyDescent="0.25">
      <c r="C78" s="7">
        <v>45825</v>
      </c>
      <c r="D78" s="4" t="s">
        <v>19</v>
      </c>
      <c r="E78" s="1" t="s">
        <v>1</v>
      </c>
      <c r="F78" s="1" t="s">
        <v>85</v>
      </c>
      <c r="G78" s="2">
        <v>53.01</v>
      </c>
      <c r="H78" s="2">
        <v>63.99</v>
      </c>
      <c r="I78" s="2">
        <v>63.99</v>
      </c>
      <c r="J78" s="8">
        <v>49.99</v>
      </c>
      <c r="K78" s="8">
        <v>49.99</v>
      </c>
      <c r="L78" s="10">
        <v>-5.6970382946613829E-2</v>
      </c>
      <c r="M78" s="8">
        <v>49.99</v>
      </c>
      <c r="N78" s="12">
        <v>-5.6970382946613829E-2</v>
      </c>
      <c r="O78" s="3">
        <v>-5.6970382946613829E-2</v>
      </c>
      <c r="P78" s="4" t="s">
        <v>36</v>
      </c>
      <c r="Q78" s="5" t="s">
        <v>21</v>
      </c>
      <c r="R78" s="4"/>
      <c r="S78" s="6" t="s">
        <v>211</v>
      </c>
      <c r="T78" s="6">
        <v>45828</v>
      </c>
      <c r="U78" s="56">
        <v>2025</v>
      </c>
      <c r="V78">
        <v>5</v>
      </c>
    </row>
    <row r="79" spans="3:22" x14ac:dyDescent="0.25">
      <c r="C79" s="7">
        <v>45821</v>
      </c>
      <c r="D79" s="4" t="s">
        <v>19</v>
      </c>
      <c r="E79" s="1" t="s">
        <v>1</v>
      </c>
      <c r="F79" s="1" t="s">
        <v>73</v>
      </c>
      <c r="G79" s="2">
        <v>8.9</v>
      </c>
      <c r="H79" s="2">
        <v>10.49</v>
      </c>
      <c r="I79" s="2">
        <v>10.49</v>
      </c>
      <c r="J79" s="8">
        <v>9.0399999999999991</v>
      </c>
      <c r="K79" s="8">
        <v>9.0399999999999991</v>
      </c>
      <c r="L79" s="10">
        <v>1.5730337078651457E-2</v>
      </c>
      <c r="M79" s="8">
        <v>9.0399999999999991</v>
      </c>
      <c r="N79" s="12">
        <v>1.5730337078651457E-2</v>
      </c>
      <c r="O79" s="3">
        <v>1.5730337078651457E-2</v>
      </c>
      <c r="P79" s="4" t="s">
        <v>36</v>
      </c>
      <c r="Q79" s="5" t="s">
        <v>21</v>
      </c>
      <c r="R79" s="4"/>
      <c r="S79" s="6" t="s">
        <v>211</v>
      </c>
      <c r="T79" s="6">
        <v>45826</v>
      </c>
      <c r="U79" s="56">
        <v>2025</v>
      </c>
      <c r="V79">
        <v>4</v>
      </c>
    </row>
    <row r="80" spans="3:22" x14ac:dyDescent="0.25">
      <c r="C80" s="7">
        <v>45820</v>
      </c>
      <c r="D80" s="4" t="s">
        <v>19</v>
      </c>
      <c r="E80" s="1" t="s">
        <v>1</v>
      </c>
      <c r="F80" s="1" t="s">
        <v>27</v>
      </c>
      <c r="G80" s="2">
        <v>16.2</v>
      </c>
      <c r="H80" s="2">
        <v>19.12</v>
      </c>
      <c r="I80" s="2">
        <v>19.12</v>
      </c>
      <c r="J80" s="8">
        <v>16.84</v>
      </c>
      <c r="K80" s="8">
        <v>16.84</v>
      </c>
      <c r="L80" s="10">
        <v>3.9506172839506304E-2</v>
      </c>
      <c r="M80" s="8">
        <v>16.84</v>
      </c>
      <c r="N80" s="12">
        <v>3.9506172839506304E-2</v>
      </c>
      <c r="O80" s="3">
        <v>3.9506172839506304E-2</v>
      </c>
      <c r="P80" s="4" t="s">
        <v>36</v>
      </c>
      <c r="Q80" s="5" t="s">
        <v>21</v>
      </c>
      <c r="R80" s="4"/>
      <c r="S80" s="6" t="s">
        <v>211</v>
      </c>
      <c r="T80" s="6">
        <v>45826</v>
      </c>
      <c r="U80" s="56">
        <v>2025</v>
      </c>
      <c r="V80">
        <v>4</v>
      </c>
    </row>
    <row r="81" spans="3:22" x14ac:dyDescent="0.25">
      <c r="C81" s="7">
        <v>45817</v>
      </c>
      <c r="D81" s="4" t="s">
        <v>19</v>
      </c>
      <c r="E81" s="1" t="s">
        <v>1</v>
      </c>
      <c r="F81" s="1" t="s">
        <v>61</v>
      </c>
      <c r="G81" s="2">
        <v>10.41</v>
      </c>
      <c r="H81" s="2">
        <v>11.49</v>
      </c>
      <c r="I81" s="2">
        <v>11.49</v>
      </c>
      <c r="J81" s="8">
        <v>10.69</v>
      </c>
      <c r="K81" s="8">
        <v>10.69</v>
      </c>
      <c r="L81" s="10">
        <v>2.6897214217098897E-2</v>
      </c>
      <c r="M81" s="8">
        <v>10.69</v>
      </c>
      <c r="N81" s="12">
        <v>2.6897214217098897E-2</v>
      </c>
      <c r="O81" s="3">
        <v>2.6897214217098897E-2</v>
      </c>
      <c r="P81" s="4" t="s">
        <v>36</v>
      </c>
      <c r="Q81" s="5" t="s">
        <v>21</v>
      </c>
      <c r="R81" s="4"/>
      <c r="S81" s="6" t="s">
        <v>211</v>
      </c>
      <c r="T81" s="6">
        <v>45826</v>
      </c>
      <c r="U81" s="56">
        <v>2025</v>
      </c>
      <c r="V81">
        <v>4</v>
      </c>
    </row>
    <row r="82" spans="3:22" x14ac:dyDescent="0.25">
      <c r="C82" s="7">
        <v>45770</v>
      </c>
      <c r="D82" s="4" t="s">
        <v>19</v>
      </c>
      <c r="E82" s="1" t="s">
        <v>1</v>
      </c>
      <c r="F82" s="1" t="s">
        <v>48</v>
      </c>
      <c r="G82" s="2">
        <v>30.08</v>
      </c>
      <c r="H82" s="2">
        <v>36.17</v>
      </c>
      <c r="I82" s="2">
        <v>36.17</v>
      </c>
      <c r="J82" s="8">
        <v>32.39</v>
      </c>
      <c r="K82" s="8">
        <v>32.39</v>
      </c>
      <c r="L82" s="10">
        <v>7.6795212765957466E-2</v>
      </c>
      <c r="M82" s="8">
        <v>32.39</v>
      </c>
      <c r="N82" s="12">
        <v>7.6795212765957466E-2</v>
      </c>
      <c r="O82" s="3">
        <v>7.6795212765957466E-2</v>
      </c>
      <c r="P82" s="4" t="s">
        <v>36</v>
      </c>
      <c r="Q82" s="5" t="s">
        <v>21</v>
      </c>
      <c r="R82" s="4"/>
      <c r="S82" s="6" t="s">
        <v>211</v>
      </c>
      <c r="T82" s="6">
        <v>45824</v>
      </c>
      <c r="U82" s="56">
        <v>2025</v>
      </c>
      <c r="V82">
        <v>4</v>
      </c>
    </row>
    <row r="83" spans="3:22" x14ac:dyDescent="0.25">
      <c r="C83" s="7">
        <v>45810</v>
      </c>
      <c r="D83" s="4" t="s">
        <v>19</v>
      </c>
      <c r="E83" s="1" t="s">
        <v>4</v>
      </c>
      <c r="F83" s="1" t="s">
        <v>71</v>
      </c>
      <c r="G83" s="2">
        <v>26.87</v>
      </c>
      <c r="H83" s="2">
        <v>24.01</v>
      </c>
      <c r="I83" s="2">
        <v>24.01</v>
      </c>
      <c r="J83" s="8">
        <v>25.81</v>
      </c>
      <c r="K83" s="8">
        <v>25.81</v>
      </c>
      <c r="L83" s="10">
        <v>3.9449199851135153E-2</v>
      </c>
      <c r="M83" s="8">
        <v>25.81</v>
      </c>
      <c r="N83" s="12">
        <v>3.9449199851135153E-2</v>
      </c>
      <c r="O83" s="3">
        <v>3.9449199851135153E-2</v>
      </c>
      <c r="P83" s="4" t="s">
        <v>36</v>
      </c>
      <c r="Q83" s="5" t="s">
        <v>21</v>
      </c>
      <c r="R83" s="4"/>
      <c r="S83" s="6" t="s">
        <v>211</v>
      </c>
      <c r="T83" s="6">
        <v>45818</v>
      </c>
      <c r="U83" s="56">
        <v>2025</v>
      </c>
      <c r="V83">
        <v>4</v>
      </c>
    </row>
    <row r="84" spans="3:22" x14ac:dyDescent="0.25">
      <c r="C84" s="7">
        <v>45792</v>
      </c>
      <c r="D84" s="4" t="s">
        <v>19</v>
      </c>
      <c r="E84" s="1" t="s">
        <v>1</v>
      </c>
      <c r="F84" s="1" t="s">
        <v>127</v>
      </c>
      <c r="G84" s="2">
        <v>12.25</v>
      </c>
      <c r="H84" s="2">
        <v>14.99</v>
      </c>
      <c r="I84" s="2">
        <v>14.99</v>
      </c>
      <c r="J84" s="2">
        <v>12.64</v>
      </c>
      <c r="K84" s="2">
        <v>12.64</v>
      </c>
      <c r="L84" s="10">
        <v>3.1836734693877489E-2</v>
      </c>
      <c r="M84" s="2">
        <v>12.64</v>
      </c>
      <c r="N84" s="12">
        <v>3.1836734693877489E-2</v>
      </c>
      <c r="O84" s="3">
        <v>3.1836734693877489E-2</v>
      </c>
      <c r="P84" s="4" t="s">
        <v>36</v>
      </c>
      <c r="Q84" s="5" t="s">
        <v>21</v>
      </c>
      <c r="R84" s="4"/>
      <c r="S84" s="6" t="s">
        <v>211</v>
      </c>
      <c r="T84" s="6">
        <v>45818</v>
      </c>
      <c r="U84" s="56">
        <v>2025</v>
      </c>
      <c r="V84">
        <v>4</v>
      </c>
    </row>
    <row r="85" spans="3:22" x14ac:dyDescent="0.25">
      <c r="C85" s="7">
        <v>45812</v>
      </c>
      <c r="D85" s="4" t="s">
        <v>19</v>
      </c>
      <c r="E85" s="1" t="s">
        <v>1</v>
      </c>
      <c r="F85" s="1" t="s">
        <v>60</v>
      </c>
      <c r="G85" s="2">
        <v>14.15</v>
      </c>
      <c r="H85" s="2">
        <v>17.29</v>
      </c>
      <c r="I85" s="2">
        <v>17.29</v>
      </c>
      <c r="J85" s="2">
        <v>13.39</v>
      </c>
      <c r="K85" s="2">
        <v>13.39</v>
      </c>
      <c r="L85" s="10">
        <v>-5.3710247349823326E-2</v>
      </c>
      <c r="M85" s="2">
        <v>13.39</v>
      </c>
      <c r="N85" s="12">
        <v>-5.3710247349823326E-2</v>
      </c>
      <c r="O85" s="3">
        <v>-5.3710247349823326E-2</v>
      </c>
      <c r="P85" s="4" t="s">
        <v>36</v>
      </c>
      <c r="Q85" s="5" t="s">
        <v>21</v>
      </c>
      <c r="R85" s="4"/>
      <c r="S85" s="6" t="s">
        <v>211</v>
      </c>
      <c r="T85" s="6">
        <v>45817</v>
      </c>
      <c r="U85" s="56">
        <v>2025</v>
      </c>
      <c r="V85">
        <v>4</v>
      </c>
    </row>
    <row r="86" spans="3:22" x14ac:dyDescent="0.25">
      <c r="C86" s="7">
        <v>45806</v>
      </c>
      <c r="D86" s="4" t="s">
        <v>19</v>
      </c>
      <c r="E86" s="1" t="s">
        <v>1</v>
      </c>
      <c r="F86" s="1" t="s">
        <v>30</v>
      </c>
      <c r="G86" s="2">
        <v>19.21</v>
      </c>
      <c r="H86" s="2">
        <v>22.35</v>
      </c>
      <c r="I86" s="2">
        <v>22.35</v>
      </c>
      <c r="J86" s="2">
        <v>18.39</v>
      </c>
      <c r="K86" s="2">
        <v>18.39</v>
      </c>
      <c r="L86" s="10">
        <v>-4.2686100989068221E-2</v>
      </c>
      <c r="M86" s="2">
        <v>18.39</v>
      </c>
      <c r="N86" s="12">
        <v>-4.2686100989068221E-2</v>
      </c>
      <c r="O86" s="3">
        <v>-4.2686100989068221E-2</v>
      </c>
      <c r="P86" s="4" t="s">
        <v>36</v>
      </c>
      <c r="Q86" s="5" t="s">
        <v>21</v>
      </c>
      <c r="R86" s="4"/>
      <c r="S86" s="6" t="s">
        <v>211</v>
      </c>
      <c r="T86" s="6">
        <v>45817</v>
      </c>
      <c r="U86" s="56">
        <v>2025</v>
      </c>
      <c r="V86">
        <v>4</v>
      </c>
    </row>
    <row r="87" spans="3:22" x14ac:dyDescent="0.25">
      <c r="C87" s="7">
        <v>45791</v>
      </c>
      <c r="D87" s="4" t="s">
        <v>19</v>
      </c>
      <c r="E87" s="1" t="s">
        <v>1</v>
      </c>
      <c r="F87" s="1" t="s">
        <v>65</v>
      </c>
      <c r="G87" s="2">
        <v>38.31</v>
      </c>
      <c r="H87" s="2">
        <v>47.99</v>
      </c>
      <c r="I87" s="2">
        <v>47.99</v>
      </c>
      <c r="J87" s="8">
        <v>36.49</v>
      </c>
      <c r="K87" s="9">
        <v>36.49</v>
      </c>
      <c r="L87" s="10">
        <v>-4.7507178282432783E-2</v>
      </c>
      <c r="M87" s="11">
        <v>36.49</v>
      </c>
      <c r="N87" s="12">
        <v>-4.7507178282432783E-2</v>
      </c>
      <c r="O87" s="3">
        <v>-4.7507178282432783E-2</v>
      </c>
      <c r="P87" s="4" t="s">
        <v>36</v>
      </c>
      <c r="Q87" s="5" t="s">
        <v>21</v>
      </c>
      <c r="R87" s="4"/>
      <c r="S87" s="6" t="s">
        <v>211</v>
      </c>
      <c r="T87" s="6">
        <v>45817</v>
      </c>
      <c r="U87" s="56">
        <v>2025</v>
      </c>
      <c r="V87">
        <v>4</v>
      </c>
    </row>
    <row r="88" spans="3:22" x14ac:dyDescent="0.25">
      <c r="C88" s="7">
        <v>45804</v>
      </c>
      <c r="D88" s="4" t="s">
        <v>19</v>
      </c>
      <c r="E88" s="1" t="s">
        <v>1</v>
      </c>
      <c r="F88" s="1" t="s">
        <v>26</v>
      </c>
      <c r="G88" s="2">
        <v>5.2</v>
      </c>
      <c r="H88" s="2">
        <v>6.09</v>
      </c>
      <c r="I88" s="2">
        <v>6.09</v>
      </c>
      <c r="J88" s="2">
        <v>5.91</v>
      </c>
      <c r="K88" s="2">
        <v>6.09</v>
      </c>
      <c r="L88" s="10">
        <v>0.17115384615384599</v>
      </c>
      <c r="M88" s="2">
        <v>6.09</v>
      </c>
      <c r="N88" s="12">
        <v>0.17115384615384599</v>
      </c>
      <c r="O88" s="3">
        <v>0.17115384615384599</v>
      </c>
      <c r="P88" s="4" t="s">
        <v>36</v>
      </c>
      <c r="Q88" s="5" t="s">
        <v>21</v>
      </c>
      <c r="R88" s="4"/>
      <c r="S88" s="6" t="s">
        <v>211</v>
      </c>
      <c r="T88" s="6">
        <v>45813</v>
      </c>
      <c r="U88" s="56">
        <v>2025</v>
      </c>
      <c r="V88">
        <v>4</v>
      </c>
    </row>
    <row r="89" spans="3:22" x14ac:dyDescent="0.25">
      <c r="C89" s="7">
        <v>45797</v>
      </c>
      <c r="D89" s="4" t="s">
        <v>19</v>
      </c>
      <c r="E89" s="1" t="s">
        <v>1</v>
      </c>
      <c r="F89" s="1" t="s">
        <v>56</v>
      </c>
      <c r="G89" s="2">
        <v>40.01</v>
      </c>
      <c r="H89" s="2">
        <v>49.99</v>
      </c>
      <c r="I89" s="2">
        <v>49.99</v>
      </c>
      <c r="J89" s="8">
        <v>37.49</v>
      </c>
      <c r="K89" s="8">
        <v>37.49</v>
      </c>
      <c r="L89" s="10">
        <v>-6.2984253936515744E-2</v>
      </c>
      <c r="M89" s="8">
        <v>37.49</v>
      </c>
      <c r="N89" s="12">
        <v>-6.2984253936515744E-2</v>
      </c>
      <c r="O89" s="3">
        <v>-6.2984253936515744E-2</v>
      </c>
      <c r="P89" s="4" t="s">
        <v>36</v>
      </c>
      <c r="Q89" s="5" t="s">
        <v>21</v>
      </c>
      <c r="R89" s="4"/>
      <c r="S89" s="6" t="s">
        <v>211</v>
      </c>
      <c r="T89" s="6">
        <v>45813</v>
      </c>
      <c r="U89" s="56">
        <v>2025</v>
      </c>
      <c r="V89">
        <v>4</v>
      </c>
    </row>
    <row r="90" spans="3:22" x14ac:dyDescent="0.25">
      <c r="C90" s="7">
        <v>45799</v>
      </c>
      <c r="D90" s="4" t="s">
        <v>19</v>
      </c>
      <c r="E90" s="1" t="s">
        <v>4</v>
      </c>
      <c r="F90" s="1" t="s">
        <v>88</v>
      </c>
      <c r="G90" s="2">
        <v>43.74</v>
      </c>
      <c r="H90" s="2">
        <v>39.01</v>
      </c>
      <c r="I90" s="2">
        <v>39.01</v>
      </c>
      <c r="J90" s="8">
        <v>41.71</v>
      </c>
      <c r="K90" s="8">
        <v>41.71</v>
      </c>
      <c r="L90" s="10">
        <v>4.6410608139003218E-2</v>
      </c>
      <c r="M90" s="8">
        <v>41.71</v>
      </c>
      <c r="N90" s="12">
        <v>4.6410608139003218E-2</v>
      </c>
      <c r="O90" s="3">
        <v>4.6410608139003218E-2</v>
      </c>
      <c r="P90" s="4" t="s">
        <v>36</v>
      </c>
      <c r="Q90" s="5" t="s">
        <v>21</v>
      </c>
      <c r="R90" s="4"/>
      <c r="S90" s="6" t="s">
        <v>211</v>
      </c>
      <c r="T90" s="6">
        <v>45812</v>
      </c>
      <c r="U90" s="56">
        <v>2025</v>
      </c>
      <c r="V90">
        <v>4</v>
      </c>
    </row>
    <row r="91" spans="3:22" x14ac:dyDescent="0.25">
      <c r="C91" s="7">
        <v>45800</v>
      </c>
      <c r="D91" s="4" t="s">
        <v>19</v>
      </c>
      <c r="E91" s="1" t="s">
        <v>4</v>
      </c>
      <c r="F91" s="1" t="s">
        <v>100</v>
      </c>
      <c r="G91" s="2">
        <v>8.84</v>
      </c>
      <c r="H91" s="2">
        <v>7.71</v>
      </c>
      <c r="I91" s="2">
        <v>7.71</v>
      </c>
      <c r="J91" s="2">
        <v>8.31</v>
      </c>
      <c r="K91" s="2">
        <v>8.31</v>
      </c>
      <c r="L91" s="10">
        <v>5.9954751131221617E-2</v>
      </c>
      <c r="M91" s="2">
        <v>8.31</v>
      </c>
      <c r="N91" s="12">
        <v>5.9954751131221617E-2</v>
      </c>
      <c r="O91" s="3">
        <v>5.9954751131221617E-2</v>
      </c>
      <c r="P91" s="4" t="s">
        <v>36</v>
      </c>
      <c r="Q91" s="5" t="s">
        <v>21</v>
      </c>
      <c r="R91" s="4"/>
      <c r="S91" s="6" t="s">
        <v>211</v>
      </c>
      <c r="T91" s="6">
        <v>45810</v>
      </c>
      <c r="U91" s="56">
        <v>2025</v>
      </c>
      <c r="V91" t="s">
        <v>209</v>
      </c>
    </row>
    <row r="92" spans="3:22" x14ac:dyDescent="0.25">
      <c r="C92" s="7">
        <v>45799</v>
      </c>
      <c r="D92" s="4" t="s">
        <v>19</v>
      </c>
      <c r="E92" s="1" t="s">
        <v>4</v>
      </c>
      <c r="F92" s="1" t="s">
        <v>57</v>
      </c>
      <c r="G92" s="2">
        <v>12.49</v>
      </c>
      <c r="H92" s="2">
        <v>10.81</v>
      </c>
      <c r="I92" s="2">
        <v>10.81</v>
      </c>
      <c r="J92" s="2">
        <v>13.11</v>
      </c>
      <c r="K92" s="2">
        <v>13.11</v>
      </c>
      <c r="L92" s="10">
        <v>-4.9639711769415396E-2</v>
      </c>
      <c r="M92" s="2">
        <v>13.11</v>
      </c>
      <c r="N92" s="12">
        <v>-4.9639711769415396E-2</v>
      </c>
      <c r="O92" s="3">
        <v>-4.9639711769415396E-2</v>
      </c>
      <c r="P92" s="4" t="s">
        <v>36</v>
      </c>
      <c r="Q92" s="5" t="s">
        <v>21</v>
      </c>
      <c r="R92" s="4"/>
      <c r="S92" s="6" t="s">
        <v>211</v>
      </c>
      <c r="T92" s="6">
        <v>45810</v>
      </c>
      <c r="U92" s="56">
        <v>2025</v>
      </c>
      <c r="V92">
        <v>4</v>
      </c>
    </row>
    <row r="93" spans="3:22" x14ac:dyDescent="0.25">
      <c r="C93" s="7">
        <v>45805</v>
      </c>
      <c r="D93" s="4" t="s">
        <v>19</v>
      </c>
      <c r="E93" s="1" t="s">
        <v>1</v>
      </c>
      <c r="F93" s="1" t="s">
        <v>78</v>
      </c>
      <c r="G93" s="2">
        <v>68.400000000000006</v>
      </c>
      <c r="H93" s="2">
        <v>88.99</v>
      </c>
      <c r="I93" s="2">
        <v>88.99</v>
      </c>
      <c r="J93" s="2">
        <v>64.989999999999995</v>
      </c>
      <c r="K93" s="2">
        <v>64.989999999999995</v>
      </c>
      <c r="L93" s="10">
        <v>-4.9853801169590817E-2</v>
      </c>
      <c r="M93" s="2">
        <v>64.989999999999995</v>
      </c>
      <c r="N93" s="12">
        <v>-4.9853801169590817E-2</v>
      </c>
      <c r="O93" s="3">
        <v>-4.9853801169590817E-2</v>
      </c>
      <c r="P93" s="4" t="s">
        <v>36</v>
      </c>
      <c r="Q93" s="5" t="s">
        <v>21</v>
      </c>
      <c r="R93" s="4"/>
      <c r="S93" s="6" t="s">
        <v>211</v>
      </c>
      <c r="T93" s="6">
        <v>45807</v>
      </c>
      <c r="U93" s="56">
        <v>2025</v>
      </c>
      <c r="V93">
        <v>4</v>
      </c>
    </row>
    <row r="94" spans="3:22" x14ac:dyDescent="0.25">
      <c r="C94" s="7">
        <v>45789</v>
      </c>
      <c r="D94" s="4" t="s">
        <v>19</v>
      </c>
      <c r="E94" s="1" t="s">
        <v>1</v>
      </c>
      <c r="F94" s="1" t="s">
        <v>150</v>
      </c>
      <c r="G94" s="2">
        <v>14.81</v>
      </c>
      <c r="H94" s="2">
        <v>19.14</v>
      </c>
      <c r="I94" s="2">
        <v>19.14</v>
      </c>
      <c r="J94" s="2">
        <v>13.99</v>
      </c>
      <c r="K94" s="2">
        <v>13.99</v>
      </c>
      <c r="L94" s="10">
        <v>-5.5367994598244485E-2</v>
      </c>
      <c r="M94" s="2">
        <v>13.99</v>
      </c>
      <c r="N94" s="12">
        <v>-5.5367994598244485E-2</v>
      </c>
      <c r="O94" s="3">
        <v>-5.5367994598244485E-2</v>
      </c>
      <c r="P94" s="4" t="s">
        <v>36</v>
      </c>
      <c r="Q94" s="5" t="s">
        <v>21</v>
      </c>
      <c r="R94" s="4"/>
      <c r="S94" s="6" t="s">
        <v>211</v>
      </c>
      <c r="T94" s="6">
        <v>45807</v>
      </c>
      <c r="U94" s="56">
        <v>2025</v>
      </c>
      <c r="V94">
        <v>4</v>
      </c>
    </row>
    <row r="95" spans="3:22" x14ac:dyDescent="0.25">
      <c r="C95" s="7">
        <v>45803</v>
      </c>
      <c r="D95" s="4" t="s">
        <v>19</v>
      </c>
      <c r="E95" s="1" t="s">
        <v>1</v>
      </c>
      <c r="F95" s="1" t="s">
        <v>70</v>
      </c>
      <c r="G95" s="2">
        <v>5.48</v>
      </c>
      <c r="H95" s="2">
        <v>6.99</v>
      </c>
      <c r="I95" s="2">
        <v>6.99</v>
      </c>
      <c r="J95" s="8">
        <v>5.19</v>
      </c>
      <c r="K95" s="8">
        <v>5.19</v>
      </c>
      <c r="L95" s="10">
        <v>-5.2919708029197099E-2</v>
      </c>
      <c r="M95" s="8">
        <v>5.19</v>
      </c>
      <c r="N95" s="12">
        <v>-5.2919708029197099E-2</v>
      </c>
      <c r="O95" s="3">
        <v>-5.2919708029197099E-2</v>
      </c>
      <c r="P95" s="4" t="s">
        <v>36</v>
      </c>
      <c r="Q95" s="5" t="s">
        <v>21</v>
      </c>
      <c r="R95" s="4"/>
      <c r="S95" s="6" t="s">
        <v>211</v>
      </c>
      <c r="T95" s="6">
        <v>45805</v>
      </c>
      <c r="U95" s="56">
        <v>2025</v>
      </c>
      <c r="V95">
        <v>4</v>
      </c>
    </row>
    <row r="96" spans="3:22" x14ac:dyDescent="0.25">
      <c r="C96" s="7">
        <v>45799</v>
      </c>
      <c r="D96" s="4" t="s">
        <v>19</v>
      </c>
      <c r="E96" s="1" t="s">
        <v>1</v>
      </c>
      <c r="F96" s="1" t="s">
        <v>89</v>
      </c>
      <c r="G96" s="2">
        <v>7.21</v>
      </c>
      <c r="H96" s="2">
        <v>9.99</v>
      </c>
      <c r="I96" s="2">
        <v>9.99</v>
      </c>
      <c r="J96" s="2">
        <v>7.64</v>
      </c>
      <c r="K96" s="2">
        <v>7.64</v>
      </c>
      <c r="L96" s="10">
        <v>5.9639389736477089E-2</v>
      </c>
      <c r="M96" s="2">
        <v>7.64</v>
      </c>
      <c r="N96" s="12">
        <v>5.9639389736477089E-2</v>
      </c>
      <c r="O96" s="3">
        <v>5.9639389736477089E-2</v>
      </c>
      <c r="P96" s="4" t="s">
        <v>36</v>
      </c>
      <c r="Q96" s="5" t="s">
        <v>21</v>
      </c>
      <c r="R96" s="4"/>
      <c r="S96" s="6" t="s">
        <v>211</v>
      </c>
      <c r="T96" s="6">
        <v>45805</v>
      </c>
      <c r="U96" s="56">
        <v>2025</v>
      </c>
      <c r="V96">
        <v>4</v>
      </c>
    </row>
    <row r="97" spans="3:22" x14ac:dyDescent="0.25">
      <c r="C97" s="7">
        <v>45799</v>
      </c>
      <c r="D97" s="4" t="s">
        <v>19</v>
      </c>
      <c r="E97" s="1" t="s">
        <v>4</v>
      </c>
      <c r="F97" s="1" t="s">
        <v>234</v>
      </c>
      <c r="G97" s="2">
        <v>23.21</v>
      </c>
      <c r="H97" s="2">
        <v>20.51</v>
      </c>
      <c r="I97" s="2">
        <v>20.51</v>
      </c>
      <c r="J97" s="2">
        <v>24.21</v>
      </c>
      <c r="K97" s="2">
        <v>24.21</v>
      </c>
      <c r="L97" s="10">
        <v>-4.3084877208100059E-2</v>
      </c>
      <c r="M97" s="2">
        <v>24.21</v>
      </c>
      <c r="N97" s="12">
        <v>-4.3084877208100059E-2</v>
      </c>
      <c r="O97" s="3">
        <v>-4.3084877208100059E-2</v>
      </c>
      <c r="P97" s="4" t="s">
        <v>36</v>
      </c>
      <c r="Q97" s="5" t="s">
        <v>21</v>
      </c>
      <c r="R97" s="4"/>
      <c r="S97" s="6" t="s">
        <v>211</v>
      </c>
      <c r="T97" s="6">
        <v>45804</v>
      </c>
      <c r="U97" s="56">
        <v>2025</v>
      </c>
      <c r="V97" t="s">
        <v>209</v>
      </c>
    </row>
    <row r="98" spans="3:22" x14ac:dyDescent="0.25">
      <c r="C98" s="7">
        <v>45799</v>
      </c>
      <c r="D98" s="4" t="s">
        <v>19</v>
      </c>
      <c r="E98" s="1" t="s">
        <v>4</v>
      </c>
      <c r="F98" s="1" t="s">
        <v>77</v>
      </c>
      <c r="G98" s="2">
        <v>6.77</v>
      </c>
      <c r="H98" s="2">
        <v>5.58</v>
      </c>
      <c r="I98" s="2">
        <v>5.58</v>
      </c>
      <c r="J98" s="2">
        <v>7.11</v>
      </c>
      <c r="K98" s="2">
        <v>7.11</v>
      </c>
      <c r="L98" s="10">
        <v>-5.0221565731167095E-2</v>
      </c>
      <c r="M98" s="2">
        <v>7.11</v>
      </c>
      <c r="N98" s="12">
        <v>-5.0221565731167095E-2</v>
      </c>
      <c r="O98" s="3">
        <v>-5.0221565731167095E-2</v>
      </c>
      <c r="P98" s="4" t="s">
        <v>36</v>
      </c>
      <c r="Q98" s="5" t="s">
        <v>21</v>
      </c>
      <c r="R98" s="4"/>
      <c r="S98" s="6" t="s">
        <v>211</v>
      </c>
      <c r="T98" s="6">
        <v>45804</v>
      </c>
      <c r="U98" s="56">
        <v>2025</v>
      </c>
      <c r="V98">
        <v>4</v>
      </c>
    </row>
    <row r="99" spans="3:22" x14ac:dyDescent="0.25">
      <c r="C99" s="7">
        <v>45799</v>
      </c>
      <c r="D99" s="4" t="s">
        <v>19</v>
      </c>
      <c r="E99" s="1" t="s">
        <v>4</v>
      </c>
      <c r="F99" s="1" t="s">
        <v>171</v>
      </c>
      <c r="G99" s="2">
        <v>6.92</v>
      </c>
      <c r="H99" s="2">
        <v>5.75</v>
      </c>
      <c r="I99" s="2">
        <v>5.75</v>
      </c>
      <c r="J99" s="2">
        <v>7.31</v>
      </c>
      <c r="K99" s="2">
        <v>7.31</v>
      </c>
      <c r="L99" s="10">
        <v>-5.6358381502890076E-2</v>
      </c>
      <c r="M99" s="2">
        <v>7.31</v>
      </c>
      <c r="N99" s="12">
        <v>-5.6358381502890076E-2</v>
      </c>
      <c r="O99" s="3">
        <v>-5.6358381502890076E-2</v>
      </c>
      <c r="P99" s="4" t="s">
        <v>36</v>
      </c>
      <c r="Q99" s="5" t="s">
        <v>21</v>
      </c>
      <c r="R99" s="4"/>
      <c r="S99" s="6" t="s">
        <v>211</v>
      </c>
      <c r="T99" s="6">
        <v>45804</v>
      </c>
      <c r="U99" s="56">
        <v>2025</v>
      </c>
      <c r="V99">
        <v>4</v>
      </c>
    </row>
    <row r="100" spans="3:22" x14ac:dyDescent="0.25">
      <c r="C100" s="7">
        <v>45798</v>
      </c>
      <c r="D100" s="4" t="s">
        <v>19</v>
      </c>
      <c r="E100" s="1" t="s">
        <v>1</v>
      </c>
      <c r="F100" s="1" t="s">
        <v>233</v>
      </c>
      <c r="G100" s="2">
        <v>13.71</v>
      </c>
      <c r="H100" s="2">
        <v>15.64</v>
      </c>
      <c r="I100" s="2">
        <v>15.64</v>
      </c>
      <c r="J100" s="2">
        <v>12.99</v>
      </c>
      <c r="K100" s="2">
        <v>12.99</v>
      </c>
      <c r="L100" s="10">
        <v>-5.2516411378555894E-2</v>
      </c>
      <c r="M100" s="2">
        <v>12.99</v>
      </c>
      <c r="N100" s="12">
        <v>-5.2516411378555894E-2</v>
      </c>
      <c r="O100" s="3">
        <v>-5.2516411378555894E-2</v>
      </c>
      <c r="P100" s="4" t="s">
        <v>36</v>
      </c>
      <c r="Q100" s="5" t="s">
        <v>21</v>
      </c>
      <c r="R100" s="4"/>
      <c r="S100" s="6" t="s">
        <v>211</v>
      </c>
      <c r="T100" s="6">
        <v>45800</v>
      </c>
      <c r="U100" s="56">
        <v>2025</v>
      </c>
      <c r="V100">
        <v>4</v>
      </c>
    </row>
    <row r="101" spans="3:22" x14ac:dyDescent="0.25">
      <c r="C101" s="7">
        <v>45796</v>
      </c>
      <c r="D101" s="4" t="s">
        <v>19</v>
      </c>
      <c r="E101" s="1" t="s">
        <v>1</v>
      </c>
      <c r="F101" s="1" t="s">
        <v>145</v>
      </c>
      <c r="G101" s="2">
        <v>41.71</v>
      </c>
      <c r="H101" s="2">
        <v>54.49</v>
      </c>
      <c r="I101" s="2">
        <v>54.49</v>
      </c>
      <c r="J101" s="8">
        <v>39.49</v>
      </c>
      <c r="K101" s="8">
        <v>39.49</v>
      </c>
      <c r="L101" s="10">
        <v>-5.3224646367777462E-2</v>
      </c>
      <c r="M101" s="8">
        <v>39.49</v>
      </c>
      <c r="N101" s="12">
        <v>-5.3224646367777462E-2</v>
      </c>
      <c r="O101" s="3">
        <v>-5.3224646367777462E-2</v>
      </c>
      <c r="P101" s="4" t="s">
        <v>36</v>
      </c>
      <c r="Q101" s="5" t="s">
        <v>21</v>
      </c>
      <c r="R101" s="4"/>
      <c r="S101" s="6" t="s">
        <v>211</v>
      </c>
      <c r="T101" s="6">
        <v>45800</v>
      </c>
      <c r="U101" s="56">
        <v>2025</v>
      </c>
      <c r="V101" t="s">
        <v>209</v>
      </c>
    </row>
    <row r="102" spans="3:22" x14ac:dyDescent="0.25">
      <c r="C102" s="7">
        <v>45793</v>
      </c>
      <c r="D102" s="4" t="s">
        <v>19</v>
      </c>
      <c r="E102" s="1" t="s">
        <v>1</v>
      </c>
      <c r="F102" s="1" t="s">
        <v>74</v>
      </c>
      <c r="G102" s="2">
        <v>13.66</v>
      </c>
      <c r="H102" s="2">
        <v>18.989999999999998</v>
      </c>
      <c r="I102" s="2">
        <v>18.989999999999998</v>
      </c>
      <c r="J102" s="8">
        <v>14.24</v>
      </c>
      <c r="K102" s="8">
        <v>14.24</v>
      </c>
      <c r="L102" s="10">
        <v>4.2459736456808228E-2</v>
      </c>
      <c r="M102" s="8">
        <v>14.24</v>
      </c>
      <c r="N102" s="12">
        <v>4.2459736456808228E-2</v>
      </c>
      <c r="O102" s="3">
        <v>4.2459736456808228E-2</v>
      </c>
      <c r="P102" s="4" t="s">
        <v>36</v>
      </c>
      <c r="Q102" s="5" t="s">
        <v>21</v>
      </c>
      <c r="R102" s="4"/>
      <c r="S102" s="6" t="s">
        <v>211</v>
      </c>
      <c r="T102" s="6">
        <v>45796</v>
      </c>
      <c r="U102" s="56">
        <v>2025</v>
      </c>
      <c r="V102">
        <v>4</v>
      </c>
    </row>
    <row r="103" spans="3:22" x14ac:dyDescent="0.25">
      <c r="C103" s="7">
        <v>45791</v>
      </c>
      <c r="D103" s="4" t="s">
        <v>19</v>
      </c>
      <c r="E103" s="1" t="s">
        <v>1</v>
      </c>
      <c r="F103" s="1" t="s">
        <v>73</v>
      </c>
      <c r="G103" s="2">
        <v>8.11</v>
      </c>
      <c r="H103" s="2">
        <v>9.99</v>
      </c>
      <c r="I103" s="2">
        <v>9.99</v>
      </c>
      <c r="J103" s="8">
        <v>8.49</v>
      </c>
      <c r="K103" s="8">
        <v>8.49</v>
      </c>
      <c r="L103" s="10">
        <v>4.6855733662145571E-2</v>
      </c>
      <c r="M103" s="8">
        <v>8.49</v>
      </c>
      <c r="N103" s="12">
        <v>4.6855733662145571E-2</v>
      </c>
      <c r="O103" s="3">
        <v>4.6855733662145571E-2</v>
      </c>
      <c r="P103" s="4" t="s">
        <v>36</v>
      </c>
      <c r="Q103" s="5" t="s">
        <v>21</v>
      </c>
      <c r="R103" s="4"/>
      <c r="S103" s="6" t="s">
        <v>211</v>
      </c>
      <c r="T103" s="6">
        <v>45796</v>
      </c>
      <c r="U103" s="56">
        <v>2025</v>
      </c>
      <c r="V103">
        <v>3</v>
      </c>
    </row>
    <row r="104" spans="3:22" x14ac:dyDescent="0.25">
      <c r="C104" s="7">
        <v>45786</v>
      </c>
      <c r="D104" s="4" t="s">
        <v>19</v>
      </c>
      <c r="E104" s="1" t="s">
        <v>1</v>
      </c>
      <c r="F104" s="1" t="s">
        <v>129</v>
      </c>
      <c r="G104" s="2">
        <v>8.33</v>
      </c>
      <c r="H104" s="2">
        <v>9.69</v>
      </c>
      <c r="I104" s="2">
        <v>9.69</v>
      </c>
      <c r="J104" s="2">
        <v>8.64</v>
      </c>
      <c r="K104" s="2">
        <v>8.64</v>
      </c>
      <c r="L104" s="10">
        <v>3.7214885954381716E-2</v>
      </c>
      <c r="M104" s="2">
        <v>8.64</v>
      </c>
      <c r="N104" s="12">
        <v>3.7214885954381716E-2</v>
      </c>
      <c r="O104" s="3">
        <v>3.7214885954381716E-2</v>
      </c>
      <c r="P104" s="4" t="s">
        <v>36</v>
      </c>
      <c r="Q104" s="5" t="s">
        <v>21</v>
      </c>
      <c r="R104" s="4"/>
      <c r="S104" s="6" t="s">
        <v>211</v>
      </c>
      <c r="T104" s="6">
        <v>45796</v>
      </c>
      <c r="U104" s="56">
        <v>2025</v>
      </c>
      <c r="V104">
        <v>3</v>
      </c>
    </row>
    <row r="105" spans="3:22" x14ac:dyDescent="0.25">
      <c r="C105" s="7">
        <v>45790</v>
      </c>
      <c r="D105" s="4" t="s">
        <v>19</v>
      </c>
      <c r="E105" s="1" t="s">
        <v>1</v>
      </c>
      <c r="F105" s="1" t="s">
        <v>46</v>
      </c>
      <c r="G105" s="2">
        <v>16.059999999999999</v>
      </c>
      <c r="H105" s="2">
        <v>19.489999999999998</v>
      </c>
      <c r="I105" s="2">
        <v>19.489999999999998</v>
      </c>
      <c r="J105" s="2">
        <v>14.99</v>
      </c>
      <c r="K105" s="2">
        <v>14.99</v>
      </c>
      <c r="L105" s="10">
        <v>-6.662515566625149E-2</v>
      </c>
      <c r="M105" s="2">
        <v>14.99</v>
      </c>
      <c r="N105" s="12">
        <v>-6.662515566625149E-2</v>
      </c>
      <c r="O105" s="3">
        <v>-6.662515566625149E-2</v>
      </c>
      <c r="P105" s="4" t="s">
        <v>36</v>
      </c>
      <c r="Q105" s="5" t="s">
        <v>21</v>
      </c>
      <c r="R105" s="4"/>
      <c r="S105" s="6" t="s">
        <v>211</v>
      </c>
      <c r="T105" s="6">
        <v>45791</v>
      </c>
      <c r="U105" s="56">
        <v>2025</v>
      </c>
      <c r="V105" t="s">
        <v>209</v>
      </c>
    </row>
    <row r="106" spans="3:22" x14ac:dyDescent="0.25">
      <c r="C106" s="7">
        <v>45789</v>
      </c>
      <c r="D106" s="4" t="s">
        <v>19</v>
      </c>
      <c r="E106" s="1" t="s">
        <v>4</v>
      </c>
      <c r="F106" s="1" t="s">
        <v>139</v>
      </c>
      <c r="G106" s="2">
        <v>33.200000000000003</v>
      </c>
      <c r="H106" s="2">
        <v>29.21</v>
      </c>
      <c r="I106" s="2">
        <v>29.21</v>
      </c>
      <c r="J106" s="2">
        <v>34.61</v>
      </c>
      <c r="K106" s="2">
        <v>34.61</v>
      </c>
      <c r="L106" s="10">
        <v>-4.246987951807224E-2</v>
      </c>
      <c r="M106" s="2">
        <v>34.61</v>
      </c>
      <c r="N106" s="12">
        <v>-4.246987951807224E-2</v>
      </c>
      <c r="O106" s="3">
        <v>-4.246987951807224E-2</v>
      </c>
      <c r="P106" s="4" t="s">
        <v>36</v>
      </c>
      <c r="Q106" s="5" t="s">
        <v>21</v>
      </c>
      <c r="R106" s="4"/>
      <c r="S106" s="6" t="s">
        <v>211</v>
      </c>
      <c r="T106" s="6">
        <v>45790</v>
      </c>
      <c r="U106" s="56">
        <v>2025</v>
      </c>
      <c r="V106">
        <v>3</v>
      </c>
    </row>
    <row r="107" spans="3:22" x14ac:dyDescent="0.25">
      <c r="C107" s="7">
        <v>45785</v>
      </c>
      <c r="D107" s="4" t="s">
        <v>19</v>
      </c>
      <c r="E107" s="1" t="s">
        <v>1</v>
      </c>
      <c r="F107" s="1" t="s">
        <v>146</v>
      </c>
      <c r="G107" s="2">
        <v>47.35</v>
      </c>
      <c r="H107" s="2">
        <v>58.99</v>
      </c>
      <c r="I107" s="2">
        <v>58.99</v>
      </c>
      <c r="J107" s="8">
        <v>44.98</v>
      </c>
      <c r="K107" s="8">
        <v>44.98</v>
      </c>
      <c r="L107" s="10">
        <v>-5.0052798310454172E-2</v>
      </c>
      <c r="M107" s="8">
        <v>44.98</v>
      </c>
      <c r="N107" s="12">
        <v>-5.0052798310454172E-2</v>
      </c>
      <c r="O107" s="3">
        <v>-5.0052798310454172E-2</v>
      </c>
      <c r="P107" s="4" t="s">
        <v>36</v>
      </c>
      <c r="Q107" s="5" t="s">
        <v>21</v>
      </c>
      <c r="R107" s="4"/>
      <c r="S107" s="6" t="s">
        <v>211</v>
      </c>
      <c r="T107" s="6">
        <v>45790</v>
      </c>
      <c r="U107" s="56">
        <v>2025</v>
      </c>
      <c r="V107" t="s">
        <v>209</v>
      </c>
    </row>
    <row r="108" spans="3:22" x14ac:dyDescent="0.25">
      <c r="C108" s="7">
        <v>45785</v>
      </c>
      <c r="D108" s="4" t="s">
        <v>19</v>
      </c>
      <c r="E108" s="1" t="s">
        <v>4</v>
      </c>
      <c r="F108" s="1" t="s">
        <v>222</v>
      </c>
      <c r="G108" s="2">
        <v>21.84</v>
      </c>
      <c r="H108" s="2">
        <v>18.25</v>
      </c>
      <c r="I108" s="2">
        <v>18.25</v>
      </c>
      <c r="J108" s="2">
        <v>21.51</v>
      </c>
      <c r="K108" s="2">
        <v>21.51</v>
      </c>
      <c r="L108" s="10">
        <v>1.5109890109890056E-2</v>
      </c>
      <c r="M108" s="2">
        <v>21.51</v>
      </c>
      <c r="N108" s="12">
        <v>1.5109890109890056E-2</v>
      </c>
      <c r="O108" s="3">
        <v>1.5109890109890056E-2</v>
      </c>
      <c r="P108" s="4" t="s">
        <v>36</v>
      </c>
      <c r="Q108" s="5" t="s">
        <v>21</v>
      </c>
      <c r="R108" s="4"/>
      <c r="S108" s="6" t="s">
        <v>211</v>
      </c>
      <c r="T108" s="6">
        <v>45790</v>
      </c>
      <c r="U108" s="56">
        <v>2025</v>
      </c>
      <c r="V108">
        <v>3</v>
      </c>
    </row>
    <row r="109" spans="3:22" x14ac:dyDescent="0.25">
      <c r="C109" s="7">
        <v>45779</v>
      </c>
      <c r="D109" s="4" t="s">
        <v>19</v>
      </c>
      <c r="E109" s="1" t="s">
        <v>1</v>
      </c>
      <c r="F109" s="1" t="s">
        <v>35</v>
      </c>
      <c r="G109" s="2">
        <v>67.03</v>
      </c>
      <c r="H109" s="2">
        <v>77.989999999999995</v>
      </c>
      <c r="I109" s="2">
        <v>77.989999999999995</v>
      </c>
      <c r="J109" s="8">
        <v>65.989999999999995</v>
      </c>
      <c r="K109" s="8">
        <v>65.989999999999995</v>
      </c>
      <c r="L109" s="10">
        <v>-1.5515440847381878E-2</v>
      </c>
      <c r="M109" s="8">
        <v>65.989999999999995</v>
      </c>
      <c r="N109" s="12">
        <v>-1.5515440847381878E-2</v>
      </c>
      <c r="O109" s="3">
        <v>-1.5515440847381878E-2</v>
      </c>
      <c r="P109" s="4" t="s">
        <v>36</v>
      </c>
      <c r="Q109" s="5" t="s">
        <v>21</v>
      </c>
      <c r="R109" s="4"/>
      <c r="S109" s="6" t="s">
        <v>214</v>
      </c>
      <c r="T109" s="6">
        <v>45789</v>
      </c>
      <c r="U109" s="56">
        <v>2025</v>
      </c>
      <c r="V109">
        <v>3</v>
      </c>
    </row>
    <row r="110" spans="3:22" x14ac:dyDescent="0.25">
      <c r="C110" s="7">
        <v>45784</v>
      </c>
      <c r="D110" s="4" t="s">
        <v>19</v>
      </c>
      <c r="E110" s="1" t="s">
        <v>1</v>
      </c>
      <c r="F110" s="1" t="s">
        <v>74</v>
      </c>
      <c r="G110" s="2">
        <v>13.1</v>
      </c>
      <c r="H110" s="2">
        <v>19.239999999999998</v>
      </c>
      <c r="I110" s="2">
        <v>19.239999999999998</v>
      </c>
      <c r="J110" s="2">
        <v>13.64</v>
      </c>
      <c r="K110" s="2">
        <v>13.64</v>
      </c>
      <c r="L110" s="10">
        <v>4.1221374045801618E-2</v>
      </c>
      <c r="M110" s="2">
        <v>13.64</v>
      </c>
      <c r="N110" s="12">
        <v>4.1221374045801618E-2</v>
      </c>
      <c r="O110" s="3">
        <v>4.1221374045801618E-2</v>
      </c>
      <c r="P110" s="4" t="s">
        <v>36</v>
      </c>
      <c r="Q110" s="5" t="s">
        <v>21</v>
      </c>
      <c r="R110" s="4"/>
      <c r="S110" s="6" t="s">
        <v>211</v>
      </c>
      <c r="T110" s="6">
        <v>45786</v>
      </c>
      <c r="U110" s="56">
        <v>2025</v>
      </c>
      <c r="V110">
        <v>3</v>
      </c>
    </row>
    <row r="111" spans="3:22" x14ac:dyDescent="0.25">
      <c r="C111" s="7">
        <v>45783</v>
      </c>
      <c r="D111" s="4" t="s">
        <v>19</v>
      </c>
      <c r="E111" s="1" t="s">
        <v>1</v>
      </c>
      <c r="F111" s="1" t="s">
        <v>102</v>
      </c>
      <c r="G111" s="2">
        <v>1.47</v>
      </c>
      <c r="H111" s="2">
        <v>2.19</v>
      </c>
      <c r="I111" s="2">
        <v>2.19</v>
      </c>
      <c r="J111" s="2">
        <v>1.39</v>
      </c>
      <c r="K111" s="2">
        <v>1.39</v>
      </c>
      <c r="L111" s="10">
        <v>-5.4421768707483054E-2</v>
      </c>
      <c r="M111" s="2">
        <v>1.39</v>
      </c>
      <c r="N111" s="12">
        <v>-5.4421768707483054E-2</v>
      </c>
      <c r="O111" s="3">
        <v>-5.4421768707483054E-2</v>
      </c>
      <c r="P111" s="4" t="s">
        <v>36</v>
      </c>
      <c r="Q111" s="5" t="s">
        <v>21</v>
      </c>
      <c r="R111" s="4"/>
      <c r="S111" s="6" t="s">
        <v>211</v>
      </c>
      <c r="T111" s="6">
        <v>45786</v>
      </c>
      <c r="U111" s="56">
        <v>2025</v>
      </c>
      <c r="V111" t="s">
        <v>209</v>
      </c>
    </row>
    <row r="112" spans="3:22" x14ac:dyDescent="0.25">
      <c r="C112" s="7">
        <v>45772</v>
      </c>
      <c r="D112" s="4" t="s">
        <v>19</v>
      </c>
      <c r="E112" s="1" t="s">
        <v>1</v>
      </c>
      <c r="F112" s="1" t="s">
        <v>38</v>
      </c>
      <c r="G112" s="2">
        <v>18.510000000000002</v>
      </c>
      <c r="H112" s="2">
        <v>19.989999999999998</v>
      </c>
      <c r="I112" s="2">
        <v>19.989999999999998</v>
      </c>
      <c r="J112" s="2">
        <v>17.64</v>
      </c>
      <c r="K112" s="2">
        <v>19.989999999999998</v>
      </c>
      <c r="L112" s="10">
        <v>7.9956780118854542E-2</v>
      </c>
      <c r="M112" s="2">
        <v>19.989999999999998</v>
      </c>
      <c r="N112" s="12">
        <v>7.9956780118854542E-2</v>
      </c>
      <c r="O112" s="3">
        <v>7.9956780118854542E-2</v>
      </c>
      <c r="P112" s="4" t="s">
        <v>36</v>
      </c>
      <c r="Q112" s="5" t="s">
        <v>21</v>
      </c>
      <c r="R112" s="4"/>
      <c r="S112" s="6" t="s">
        <v>211</v>
      </c>
      <c r="T112" s="6">
        <v>45785</v>
      </c>
      <c r="U112" s="56">
        <v>2025</v>
      </c>
      <c r="V112" t="s">
        <v>209</v>
      </c>
    </row>
    <row r="113" spans="3:22" x14ac:dyDescent="0.25">
      <c r="C113" s="7">
        <v>45782</v>
      </c>
      <c r="D113" s="4" t="s">
        <v>19</v>
      </c>
      <c r="E113" s="1" t="s">
        <v>1</v>
      </c>
      <c r="F113" s="1" t="s">
        <v>184</v>
      </c>
      <c r="G113" s="2">
        <v>2.2000000000000002</v>
      </c>
      <c r="H113" s="2">
        <v>2.94</v>
      </c>
      <c r="I113" s="2">
        <v>2.94</v>
      </c>
      <c r="J113" s="8">
        <v>2.08</v>
      </c>
      <c r="K113" s="8">
        <v>2.08</v>
      </c>
      <c r="L113" s="10">
        <v>-5.4545454545454564E-2</v>
      </c>
      <c r="M113" s="8">
        <v>2.08</v>
      </c>
      <c r="N113" s="12">
        <v>-5.4545454545454564E-2</v>
      </c>
      <c r="O113" s="3">
        <v>-5.4545454545454564E-2</v>
      </c>
      <c r="P113" s="4" t="s">
        <v>36</v>
      </c>
      <c r="Q113" s="5" t="s">
        <v>21</v>
      </c>
      <c r="R113" s="4"/>
      <c r="S113" s="6" t="s">
        <v>211</v>
      </c>
      <c r="T113" s="6">
        <v>45783</v>
      </c>
      <c r="U113" s="56">
        <v>2025</v>
      </c>
      <c r="V113">
        <v>3</v>
      </c>
    </row>
    <row r="114" spans="3:22" x14ac:dyDescent="0.25">
      <c r="C114" s="7">
        <v>45777</v>
      </c>
      <c r="D114" s="4" t="s">
        <v>19</v>
      </c>
      <c r="E114" s="1" t="s">
        <v>4</v>
      </c>
      <c r="F114" s="1" t="s">
        <v>232</v>
      </c>
      <c r="G114" s="2">
        <v>5.15</v>
      </c>
      <c r="H114" s="2">
        <v>4.51</v>
      </c>
      <c r="I114" s="2">
        <v>4.51</v>
      </c>
      <c r="J114" s="8">
        <v>5.0599999999999996</v>
      </c>
      <c r="K114" s="8">
        <v>5.0599999999999996</v>
      </c>
      <c r="L114" s="10">
        <v>1.7475728155339931E-2</v>
      </c>
      <c r="M114" s="8">
        <v>5.0599999999999996</v>
      </c>
      <c r="N114" s="12">
        <v>1.7475728155339931E-2</v>
      </c>
      <c r="O114" s="3">
        <v>1.7475728155339931E-2</v>
      </c>
      <c r="P114" s="4" t="s">
        <v>36</v>
      </c>
      <c r="Q114" s="5" t="s">
        <v>21</v>
      </c>
      <c r="R114" s="4"/>
      <c r="S114" s="6" t="s">
        <v>211</v>
      </c>
      <c r="T114" s="6">
        <v>45783</v>
      </c>
      <c r="U114" s="56">
        <v>2025</v>
      </c>
      <c r="V114">
        <v>3</v>
      </c>
    </row>
    <row r="115" spans="3:22" x14ac:dyDescent="0.25">
      <c r="C115" s="7">
        <v>45776</v>
      </c>
      <c r="D115" s="4" t="s">
        <v>19</v>
      </c>
      <c r="E115" s="1" t="s">
        <v>1</v>
      </c>
      <c r="F115" s="1" t="s">
        <v>22</v>
      </c>
      <c r="G115" s="2">
        <v>28.01</v>
      </c>
      <c r="H115" s="2">
        <v>32.39</v>
      </c>
      <c r="I115" s="2">
        <v>32.39</v>
      </c>
      <c r="J115" s="8">
        <v>28.99</v>
      </c>
      <c r="K115" s="8">
        <v>28.99</v>
      </c>
      <c r="L115" s="10">
        <v>3.4987504462691721E-2</v>
      </c>
      <c r="M115" s="8">
        <v>28.99</v>
      </c>
      <c r="N115" s="12">
        <v>3.4987504462691721E-2</v>
      </c>
      <c r="O115" s="3">
        <v>3.4987504462691721E-2</v>
      </c>
      <c r="P115" s="4" t="s">
        <v>36</v>
      </c>
      <c r="Q115" s="5" t="s">
        <v>21</v>
      </c>
      <c r="R115" s="4"/>
      <c r="S115" s="6" t="s">
        <v>211</v>
      </c>
      <c r="T115" s="6">
        <v>45783</v>
      </c>
      <c r="U115" s="56">
        <v>2025</v>
      </c>
      <c r="V115">
        <v>3</v>
      </c>
    </row>
    <row r="116" spans="3:22" x14ac:dyDescent="0.25">
      <c r="C116" s="7">
        <v>45776</v>
      </c>
      <c r="D116" s="4" t="s">
        <v>19</v>
      </c>
      <c r="E116" s="1" t="s">
        <v>4</v>
      </c>
      <c r="F116" s="1" t="s">
        <v>202</v>
      </c>
      <c r="G116" s="2">
        <v>19.7</v>
      </c>
      <c r="H116" s="2">
        <v>18.010000000000002</v>
      </c>
      <c r="I116" s="2">
        <v>18.010000000000002</v>
      </c>
      <c r="J116" s="8">
        <v>19.010000000000002</v>
      </c>
      <c r="K116" s="8">
        <v>19.010000000000002</v>
      </c>
      <c r="L116" s="10">
        <v>3.5025380710659748E-2</v>
      </c>
      <c r="M116" s="8">
        <v>19.010000000000002</v>
      </c>
      <c r="N116" s="12">
        <v>3.5025380710659748E-2</v>
      </c>
      <c r="O116" s="3">
        <v>3.5025380710659748E-2</v>
      </c>
      <c r="P116" s="4" t="s">
        <v>36</v>
      </c>
      <c r="Q116" s="5" t="s">
        <v>21</v>
      </c>
      <c r="R116" s="4"/>
      <c r="S116" s="6" t="s">
        <v>211</v>
      </c>
      <c r="T116" s="6">
        <v>45783</v>
      </c>
      <c r="U116" s="56">
        <v>2025</v>
      </c>
      <c r="V116">
        <v>3</v>
      </c>
    </row>
    <row r="117" spans="3:22" x14ac:dyDescent="0.25">
      <c r="C117" s="7">
        <v>45775</v>
      </c>
      <c r="D117" s="4" t="s">
        <v>19</v>
      </c>
      <c r="E117" s="1" t="s">
        <v>4</v>
      </c>
      <c r="F117" s="1" t="s">
        <v>231</v>
      </c>
      <c r="G117" s="2">
        <v>6.84</v>
      </c>
      <c r="H117" s="2">
        <v>5.81</v>
      </c>
      <c r="I117" s="2">
        <v>5.81</v>
      </c>
      <c r="J117" s="2">
        <v>6.63</v>
      </c>
      <c r="K117" s="2">
        <v>6.63</v>
      </c>
      <c r="L117" s="10">
        <v>3.0701754385964897E-2</v>
      </c>
      <c r="M117" s="2">
        <v>6.63</v>
      </c>
      <c r="N117" s="12">
        <v>3.0701754385964897E-2</v>
      </c>
      <c r="O117" s="3">
        <v>3.0701754385964897E-2</v>
      </c>
      <c r="P117" s="4" t="s">
        <v>36</v>
      </c>
      <c r="Q117" s="5" t="s">
        <v>21</v>
      </c>
      <c r="R117" s="4"/>
      <c r="S117" s="6" t="s">
        <v>211</v>
      </c>
      <c r="T117" s="6">
        <v>45783</v>
      </c>
      <c r="U117" s="56">
        <v>2025</v>
      </c>
      <c r="V117">
        <v>3</v>
      </c>
    </row>
    <row r="118" spans="3:22" x14ac:dyDescent="0.25">
      <c r="C118" s="7">
        <v>45775</v>
      </c>
      <c r="D118" s="4" t="s">
        <v>19</v>
      </c>
      <c r="E118" s="1" t="s">
        <v>1</v>
      </c>
      <c r="F118" s="1" t="s">
        <v>224</v>
      </c>
      <c r="G118" s="2">
        <v>151</v>
      </c>
      <c r="H118" s="2">
        <v>171.99</v>
      </c>
      <c r="I118" s="2">
        <v>171.99</v>
      </c>
      <c r="J118" s="2">
        <v>143.99</v>
      </c>
      <c r="K118" s="2">
        <v>143.99</v>
      </c>
      <c r="L118" s="10">
        <v>-4.6423841059602622E-2</v>
      </c>
      <c r="M118" s="2">
        <v>143.99</v>
      </c>
      <c r="N118" s="12">
        <v>-4.6423841059602622E-2</v>
      </c>
      <c r="O118" s="3">
        <v>-4.6423841059602622E-2</v>
      </c>
      <c r="P118" s="4" t="s">
        <v>36</v>
      </c>
      <c r="Q118" s="5" t="s">
        <v>21</v>
      </c>
      <c r="R118" s="4"/>
      <c r="S118" s="6" t="s">
        <v>214</v>
      </c>
      <c r="T118" s="6">
        <v>45782</v>
      </c>
      <c r="U118" s="56">
        <v>2025</v>
      </c>
      <c r="V118">
        <v>3</v>
      </c>
    </row>
    <row r="119" spans="3:22" x14ac:dyDescent="0.25">
      <c r="C119" s="7">
        <v>45772</v>
      </c>
      <c r="D119" s="4" t="s">
        <v>19</v>
      </c>
      <c r="E119" s="1" t="s">
        <v>1</v>
      </c>
      <c r="F119" s="1" t="s">
        <v>203</v>
      </c>
      <c r="G119" s="2">
        <v>20.45</v>
      </c>
      <c r="H119" s="2">
        <v>24.49</v>
      </c>
      <c r="I119" s="2">
        <v>24.49</v>
      </c>
      <c r="J119" s="8">
        <v>19.29</v>
      </c>
      <c r="K119" s="8">
        <v>19.29</v>
      </c>
      <c r="L119" s="10">
        <v>-5.6723716381418154E-2</v>
      </c>
      <c r="M119" s="8">
        <v>19.29</v>
      </c>
      <c r="N119" s="12">
        <v>-5.6723716381418154E-2</v>
      </c>
      <c r="O119" s="3">
        <v>-5.6723716381418154E-2</v>
      </c>
      <c r="P119" s="4" t="s">
        <v>36</v>
      </c>
      <c r="Q119" s="5" t="s">
        <v>21</v>
      </c>
      <c r="R119" s="4"/>
      <c r="S119" s="6" t="s">
        <v>211</v>
      </c>
      <c r="T119" s="6">
        <v>45779</v>
      </c>
      <c r="U119" s="56">
        <v>2025</v>
      </c>
      <c r="V119">
        <v>3</v>
      </c>
    </row>
    <row r="120" spans="3:22" x14ac:dyDescent="0.25">
      <c r="C120" s="7">
        <v>45762</v>
      </c>
      <c r="D120" s="4" t="s">
        <v>19</v>
      </c>
      <c r="E120" s="1" t="s">
        <v>1</v>
      </c>
      <c r="F120" s="1" t="s">
        <v>78</v>
      </c>
      <c r="G120" s="2">
        <v>62.63</v>
      </c>
      <c r="H120" s="2">
        <v>77.989999999999995</v>
      </c>
      <c r="I120" s="2">
        <v>77.989999999999995</v>
      </c>
      <c r="J120" s="8">
        <v>63.99</v>
      </c>
      <c r="K120" s="8">
        <v>63.99</v>
      </c>
      <c r="L120" s="10">
        <v>2.1714833147054025E-2</v>
      </c>
      <c r="M120" s="8">
        <v>63.99</v>
      </c>
      <c r="N120" s="12">
        <v>2.1714833147054025E-2</v>
      </c>
      <c r="O120" s="3">
        <v>2.1714833147054025E-2</v>
      </c>
      <c r="P120" s="4" t="s">
        <v>36</v>
      </c>
      <c r="Q120" s="5" t="s">
        <v>21</v>
      </c>
      <c r="R120" s="4"/>
      <c r="S120" s="6" t="s">
        <v>211</v>
      </c>
      <c r="T120" s="6">
        <v>45777</v>
      </c>
      <c r="U120" s="56">
        <v>2025</v>
      </c>
      <c r="V120">
        <v>3</v>
      </c>
    </row>
    <row r="121" spans="3:22" x14ac:dyDescent="0.25">
      <c r="C121" s="7">
        <v>45771</v>
      </c>
      <c r="D121" s="4" t="s">
        <v>19</v>
      </c>
      <c r="E121" s="1" t="s">
        <v>1</v>
      </c>
      <c r="F121" s="1" t="s">
        <v>199</v>
      </c>
      <c r="G121" s="2">
        <v>12.25</v>
      </c>
      <c r="H121" s="2">
        <v>18.989999999999998</v>
      </c>
      <c r="I121" s="2">
        <v>18.989999999999998</v>
      </c>
      <c r="J121" s="8">
        <v>12.99</v>
      </c>
      <c r="K121" s="8">
        <v>12.99</v>
      </c>
      <c r="L121" s="10">
        <v>6.0408163265306181E-2</v>
      </c>
      <c r="M121" s="8">
        <v>12.99</v>
      </c>
      <c r="N121" s="12">
        <v>6.0408163265306181E-2</v>
      </c>
      <c r="O121" s="3">
        <v>6.0408163265306181E-2</v>
      </c>
      <c r="P121" s="4" t="s">
        <v>36</v>
      </c>
      <c r="Q121" s="5" t="s">
        <v>21</v>
      </c>
      <c r="R121" s="4"/>
      <c r="S121" s="6" t="s">
        <v>214</v>
      </c>
      <c r="T121" s="6">
        <v>45775</v>
      </c>
      <c r="U121" s="56">
        <v>2025</v>
      </c>
      <c r="V121">
        <v>3</v>
      </c>
    </row>
    <row r="122" spans="3:22" x14ac:dyDescent="0.25">
      <c r="C122" s="7">
        <v>45771</v>
      </c>
      <c r="D122" s="4" t="s">
        <v>19</v>
      </c>
      <c r="E122" s="1" t="s">
        <v>1</v>
      </c>
      <c r="F122" s="1" t="s">
        <v>215</v>
      </c>
      <c r="G122" s="2">
        <v>44.56</v>
      </c>
      <c r="H122" s="2">
        <v>72.989999999999995</v>
      </c>
      <c r="I122" s="2">
        <v>72.989999999999995</v>
      </c>
      <c r="J122" s="2">
        <v>49.99</v>
      </c>
      <c r="K122" s="2">
        <v>49.99</v>
      </c>
      <c r="L122" s="10">
        <v>0.1218581687612208</v>
      </c>
      <c r="M122" s="2">
        <v>49.99</v>
      </c>
      <c r="N122" s="12">
        <v>0.1218581687612208</v>
      </c>
      <c r="O122" s="3">
        <v>0.1218581687612208</v>
      </c>
      <c r="P122" s="4" t="s">
        <v>36</v>
      </c>
      <c r="Q122" s="5" t="s">
        <v>21</v>
      </c>
      <c r="R122" s="4"/>
      <c r="S122" s="6" t="s">
        <v>214</v>
      </c>
      <c r="T122" s="6">
        <v>45775</v>
      </c>
      <c r="U122" s="56">
        <v>2025</v>
      </c>
      <c r="V122">
        <v>3</v>
      </c>
    </row>
    <row r="123" spans="3:22" x14ac:dyDescent="0.25">
      <c r="C123" s="7">
        <v>45754</v>
      </c>
      <c r="D123" s="4" t="s">
        <v>19</v>
      </c>
      <c r="E123" s="1" t="s">
        <v>4</v>
      </c>
      <c r="F123" s="1" t="s">
        <v>186</v>
      </c>
      <c r="G123" s="2">
        <v>12.95</v>
      </c>
      <c r="H123" s="2">
        <v>11.51</v>
      </c>
      <c r="I123" s="2">
        <v>11.51</v>
      </c>
      <c r="J123" s="8">
        <v>13.51</v>
      </c>
      <c r="K123" s="9">
        <v>13.51</v>
      </c>
      <c r="L123" s="10">
        <v>-4.3243243243243246E-2</v>
      </c>
      <c r="M123" s="11">
        <v>13.51</v>
      </c>
      <c r="N123" s="12">
        <v>-4.3243243243243246E-2</v>
      </c>
      <c r="O123" s="3">
        <v>-4.3243243243243246E-2</v>
      </c>
      <c r="P123" s="4" t="s">
        <v>36</v>
      </c>
      <c r="Q123" s="5" t="s">
        <v>21</v>
      </c>
      <c r="R123" s="4"/>
      <c r="S123" s="6" t="s">
        <v>214</v>
      </c>
      <c r="T123" s="6">
        <v>45770</v>
      </c>
      <c r="U123" s="56">
        <v>2025</v>
      </c>
      <c r="V123">
        <v>3</v>
      </c>
    </row>
    <row r="124" spans="3:22" x14ac:dyDescent="0.25">
      <c r="C124" s="7">
        <v>45764</v>
      </c>
      <c r="D124" s="4" t="s">
        <v>19</v>
      </c>
      <c r="E124" s="1" t="s">
        <v>1</v>
      </c>
      <c r="F124" s="1" t="s">
        <v>26</v>
      </c>
      <c r="G124" s="2">
        <v>5.0999999999999996</v>
      </c>
      <c r="H124" s="2">
        <v>6.19</v>
      </c>
      <c r="I124" s="2">
        <v>6.19</v>
      </c>
      <c r="J124" s="8">
        <v>6.05</v>
      </c>
      <c r="K124" s="8">
        <v>6.05</v>
      </c>
      <c r="L124" s="10">
        <v>0.18627450980392157</v>
      </c>
      <c r="M124" s="8">
        <v>6.05</v>
      </c>
      <c r="N124" s="12">
        <v>0.18627450980392157</v>
      </c>
      <c r="O124" s="3">
        <v>0.18627450980392157</v>
      </c>
      <c r="P124" s="4" t="s">
        <v>36</v>
      </c>
      <c r="Q124" s="5" t="s">
        <v>21</v>
      </c>
      <c r="R124" s="4"/>
      <c r="S124" s="6" t="s">
        <v>211</v>
      </c>
      <c r="T124" s="6">
        <v>45769</v>
      </c>
      <c r="U124" s="56">
        <v>2025</v>
      </c>
      <c r="V124">
        <v>3</v>
      </c>
    </row>
    <row r="125" spans="3:22" x14ac:dyDescent="0.25">
      <c r="C125" s="7">
        <v>45761</v>
      </c>
      <c r="D125" s="4" t="s">
        <v>19</v>
      </c>
      <c r="E125" s="1" t="s">
        <v>1</v>
      </c>
      <c r="F125" s="1" t="s">
        <v>181</v>
      </c>
      <c r="G125" s="2">
        <v>10.41</v>
      </c>
      <c r="H125" s="2">
        <v>12.19</v>
      </c>
      <c r="I125" s="2">
        <v>12.19</v>
      </c>
      <c r="J125" s="8">
        <v>10.64</v>
      </c>
      <c r="K125" s="8">
        <v>10.64</v>
      </c>
      <c r="L125" s="10">
        <v>2.2094140249759864E-2</v>
      </c>
      <c r="M125" s="8">
        <v>10.64</v>
      </c>
      <c r="N125" s="12">
        <v>2.2094140249759864E-2</v>
      </c>
      <c r="O125" s="3">
        <v>2.2094140249759864E-2</v>
      </c>
      <c r="P125" s="4" t="s">
        <v>36</v>
      </c>
      <c r="Q125" s="5" t="s">
        <v>21</v>
      </c>
      <c r="R125" s="4"/>
      <c r="S125" s="6" t="s">
        <v>211</v>
      </c>
      <c r="T125" s="6">
        <v>45769</v>
      </c>
      <c r="U125" s="56">
        <v>2025</v>
      </c>
      <c r="V125">
        <v>3</v>
      </c>
    </row>
    <row r="126" spans="3:22" x14ac:dyDescent="0.25">
      <c r="C126" s="7">
        <v>45761</v>
      </c>
      <c r="D126" s="4" t="s">
        <v>19</v>
      </c>
      <c r="E126" s="1" t="s">
        <v>1</v>
      </c>
      <c r="F126" s="1" t="s">
        <v>116</v>
      </c>
      <c r="G126" s="2">
        <v>9.1</v>
      </c>
      <c r="H126" s="2">
        <v>10.74</v>
      </c>
      <c r="I126" s="2">
        <v>10.74</v>
      </c>
      <c r="J126" s="8">
        <v>9.34</v>
      </c>
      <c r="K126" s="9">
        <v>9.34</v>
      </c>
      <c r="L126" s="10">
        <v>2.6373626373626502E-2</v>
      </c>
      <c r="M126" s="11">
        <v>9.34</v>
      </c>
      <c r="N126" s="12">
        <v>2.6373626373626502E-2</v>
      </c>
      <c r="O126" s="3">
        <v>2.6373626373626502E-2</v>
      </c>
      <c r="P126" s="4" t="s">
        <v>36</v>
      </c>
      <c r="Q126" s="5" t="s">
        <v>21</v>
      </c>
      <c r="R126" s="4"/>
      <c r="S126" s="6" t="s">
        <v>211</v>
      </c>
      <c r="T126" s="6">
        <v>45769</v>
      </c>
      <c r="U126" s="56">
        <v>2025</v>
      </c>
      <c r="V126">
        <v>3</v>
      </c>
    </row>
    <row r="127" spans="3:22" x14ac:dyDescent="0.25">
      <c r="C127" s="7">
        <v>45757</v>
      </c>
      <c r="D127" s="4" t="s">
        <v>19</v>
      </c>
      <c r="E127" s="1" t="s">
        <v>1</v>
      </c>
      <c r="F127" s="1" t="s">
        <v>193</v>
      </c>
      <c r="G127" s="2">
        <v>94.86</v>
      </c>
      <c r="H127" s="2">
        <v>123</v>
      </c>
      <c r="I127" s="2">
        <v>123</v>
      </c>
      <c r="J127" s="2">
        <v>103.89</v>
      </c>
      <c r="K127" s="9">
        <v>103.52</v>
      </c>
      <c r="L127" s="10">
        <v>9.1292430950874914E-2</v>
      </c>
      <c r="M127" s="11">
        <v>103.52</v>
      </c>
      <c r="N127" s="12">
        <v>9.1292430950874914E-2</v>
      </c>
      <c r="O127" s="3">
        <v>9.1292430950874914E-2</v>
      </c>
      <c r="P127" s="4" t="s">
        <v>36</v>
      </c>
      <c r="Q127" s="5" t="s">
        <v>21</v>
      </c>
      <c r="R127" s="4"/>
      <c r="S127" s="6" t="s">
        <v>214</v>
      </c>
      <c r="T127" s="6">
        <v>45763</v>
      </c>
      <c r="U127" s="56">
        <v>2025</v>
      </c>
      <c r="V127">
        <v>3</v>
      </c>
    </row>
    <row r="128" spans="3:22" x14ac:dyDescent="0.25">
      <c r="C128" s="7">
        <v>45755</v>
      </c>
      <c r="D128" s="4" t="s">
        <v>19</v>
      </c>
      <c r="E128" s="1" t="s">
        <v>4</v>
      </c>
      <c r="F128" s="1" t="s">
        <v>139</v>
      </c>
      <c r="G128" s="2">
        <v>28.48</v>
      </c>
      <c r="H128" s="2">
        <v>24.71</v>
      </c>
      <c r="I128" s="2">
        <v>24.71</v>
      </c>
      <c r="J128" s="8">
        <v>30.01</v>
      </c>
      <c r="K128" s="8">
        <v>30.01</v>
      </c>
      <c r="L128" s="10">
        <v>-5.3721910112359605E-2</v>
      </c>
      <c r="M128" s="8">
        <v>30.01</v>
      </c>
      <c r="N128" s="12">
        <v>-5.3721910112359605E-2</v>
      </c>
      <c r="O128" s="3">
        <v>-5.3721910112359605E-2</v>
      </c>
      <c r="P128" s="4" t="s">
        <v>36</v>
      </c>
      <c r="Q128" s="5" t="s">
        <v>21</v>
      </c>
      <c r="R128" s="4"/>
      <c r="S128" s="6" t="s">
        <v>211</v>
      </c>
      <c r="T128" s="6">
        <v>45763</v>
      </c>
      <c r="U128" s="56">
        <v>2025</v>
      </c>
      <c r="V128">
        <v>3</v>
      </c>
    </row>
    <row r="129" spans="3:22" x14ac:dyDescent="0.25">
      <c r="C129" s="7">
        <v>45758</v>
      </c>
      <c r="D129" s="4" t="s">
        <v>19</v>
      </c>
      <c r="E129" s="1" t="s">
        <v>1</v>
      </c>
      <c r="F129" s="1" t="s">
        <v>160</v>
      </c>
      <c r="G129" s="2">
        <v>8.33</v>
      </c>
      <c r="H129" s="2">
        <v>9.69</v>
      </c>
      <c r="I129" s="2">
        <v>9.69</v>
      </c>
      <c r="J129" s="8">
        <v>8.44</v>
      </c>
      <c r="K129" s="8">
        <v>8.44</v>
      </c>
      <c r="L129" s="10">
        <v>1.3205282112844996E-2</v>
      </c>
      <c r="M129" s="8">
        <v>8.44</v>
      </c>
      <c r="N129" s="12">
        <v>1.3205282112844996E-2</v>
      </c>
      <c r="O129" s="3">
        <v>1.3205282112844996E-2</v>
      </c>
      <c r="P129" s="4" t="s">
        <v>36</v>
      </c>
      <c r="Q129" s="5" t="s">
        <v>21</v>
      </c>
      <c r="R129" s="4"/>
      <c r="S129" s="6" t="s">
        <v>211</v>
      </c>
      <c r="T129" s="6">
        <v>45762</v>
      </c>
      <c r="U129" s="56">
        <v>2025</v>
      </c>
      <c r="V129">
        <v>3</v>
      </c>
    </row>
    <row r="130" spans="3:22" x14ac:dyDescent="0.25">
      <c r="C130" s="7">
        <v>45757</v>
      </c>
      <c r="D130" s="4" t="s">
        <v>19</v>
      </c>
      <c r="E130" s="1" t="s">
        <v>1</v>
      </c>
      <c r="F130" s="1" t="s">
        <v>70</v>
      </c>
      <c r="G130" s="2">
        <v>5.66</v>
      </c>
      <c r="H130" s="2">
        <v>7.29</v>
      </c>
      <c r="I130" s="2">
        <v>7.29</v>
      </c>
      <c r="J130" s="8">
        <v>5.99</v>
      </c>
      <c r="K130" s="8">
        <v>5.99</v>
      </c>
      <c r="L130" s="10">
        <v>5.8303886925795023E-2</v>
      </c>
      <c r="M130" s="8">
        <v>5.99</v>
      </c>
      <c r="N130" s="12">
        <v>5.8303886925795023E-2</v>
      </c>
      <c r="O130" s="3">
        <v>5.8303886925795023E-2</v>
      </c>
      <c r="P130" s="4" t="s">
        <v>36</v>
      </c>
      <c r="Q130" s="5" t="s">
        <v>21</v>
      </c>
      <c r="R130" s="4"/>
      <c r="S130" s="6" t="s">
        <v>211</v>
      </c>
      <c r="T130" s="6">
        <v>45762</v>
      </c>
      <c r="U130" s="56">
        <v>2025</v>
      </c>
      <c r="V130">
        <v>2</v>
      </c>
    </row>
    <row r="131" spans="3:22" x14ac:dyDescent="0.25">
      <c r="C131" s="7">
        <v>45757</v>
      </c>
      <c r="D131" s="4" t="s">
        <v>19</v>
      </c>
      <c r="E131" s="1" t="s">
        <v>1</v>
      </c>
      <c r="F131" s="1" t="s">
        <v>143</v>
      </c>
      <c r="G131" s="2">
        <v>14.15</v>
      </c>
      <c r="H131" s="2">
        <v>16.989999999999998</v>
      </c>
      <c r="I131" s="2">
        <v>16.989999999999998</v>
      </c>
      <c r="J131" s="8">
        <v>15.14</v>
      </c>
      <c r="K131" s="8">
        <v>15.14</v>
      </c>
      <c r="L131" s="10">
        <v>6.9964664310954161E-2</v>
      </c>
      <c r="M131" s="8">
        <v>15.14</v>
      </c>
      <c r="N131" s="12">
        <v>6.9964664310954161E-2</v>
      </c>
      <c r="O131" s="3">
        <v>6.9964664310954161E-2</v>
      </c>
      <c r="P131" s="4" t="s">
        <v>36</v>
      </c>
      <c r="Q131" s="5" t="s">
        <v>21</v>
      </c>
      <c r="R131" s="4"/>
      <c r="S131" s="6" t="s">
        <v>211</v>
      </c>
      <c r="T131" s="6">
        <v>45762</v>
      </c>
      <c r="U131" s="56">
        <v>2025</v>
      </c>
      <c r="V131">
        <v>2</v>
      </c>
    </row>
    <row r="132" spans="3:22" x14ac:dyDescent="0.25">
      <c r="C132" s="7">
        <v>45755</v>
      </c>
      <c r="D132" s="4" t="s">
        <v>19</v>
      </c>
      <c r="E132" s="1" t="s">
        <v>1</v>
      </c>
      <c r="F132" s="1" t="s">
        <v>50</v>
      </c>
      <c r="G132" s="2">
        <v>24.75</v>
      </c>
      <c r="H132" s="2">
        <v>28.67</v>
      </c>
      <c r="I132" s="2">
        <v>28.67</v>
      </c>
      <c r="J132" s="8">
        <v>25.49</v>
      </c>
      <c r="K132" s="8">
        <v>25.49</v>
      </c>
      <c r="L132" s="10">
        <v>2.9898989898989869E-2</v>
      </c>
      <c r="M132" s="8">
        <v>25.49</v>
      </c>
      <c r="N132" s="12">
        <v>2.9898989898989869E-2</v>
      </c>
      <c r="O132" s="3">
        <v>2.9898989898989869E-2</v>
      </c>
      <c r="P132" s="4" t="s">
        <v>36</v>
      </c>
      <c r="Q132" s="5" t="s">
        <v>21</v>
      </c>
      <c r="R132" s="4"/>
      <c r="S132" s="6" t="s">
        <v>211</v>
      </c>
      <c r="T132" s="6">
        <v>45762</v>
      </c>
      <c r="U132" s="56">
        <v>2025</v>
      </c>
      <c r="V132">
        <v>2</v>
      </c>
    </row>
    <row r="133" spans="3:22" x14ac:dyDescent="0.25">
      <c r="C133" s="7">
        <v>45751</v>
      </c>
      <c r="D133" s="4" t="s">
        <v>19</v>
      </c>
      <c r="E133" s="1" t="s">
        <v>1</v>
      </c>
      <c r="F133" s="1" t="s">
        <v>187</v>
      </c>
      <c r="G133" s="2">
        <v>41.1</v>
      </c>
      <c r="H133" s="2">
        <v>47.25</v>
      </c>
      <c r="I133" s="2">
        <v>47.25</v>
      </c>
      <c r="J133" s="8">
        <v>42.14</v>
      </c>
      <c r="K133" s="8">
        <v>42.14</v>
      </c>
      <c r="L133" s="10">
        <v>2.5304136253041287E-2</v>
      </c>
      <c r="M133" s="8">
        <v>42.14</v>
      </c>
      <c r="N133" s="12">
        <v>2.5304136253041287E-2</v>
      </c>
      <c r="O133" s="3">
        <v>2.5304136253041287E-2</v>
      </c>
      <c r="P133" s="4" t="s">
        <v>36</v>
      </c>
      <c r="Q133" s="5" t="s">
        <v>21</v>
      </c>
      <c r="R133" s="4"/>
      <c r="S133" s="6" t="s">
        <v>211</v>
      </c>
      <c r="T133" s="6">
        <v>45762</v>
      </c>
      <c r="U133" s="56">
        <v>2025</v>
      </c>
      <c r="V133">
        <v>2</v>
      </c>
    </row>
    <row r="134" spans="3:22" x14ac:dyDescent="0.25">
      <c r="C134" s="7">
        <v>45747</v>
      </c>
      <c r="D134" s="4" t="s">
        <v>19</v>
      </c>
      <c r="E134" s="1" t="s">
        <v>1</v>
      </c>
      <c r="F134" s="1" t="s">
        <v>93</v>
      </c>
      <c r="G134" s="2">
        <v>33.729999999999997</v>
      </c>
      <c r="H134" s="2">
        <v>38.49</v>
      </c>
      <c r="I134" s="2">
        <v>38.49</v>
      </c>
      <c r="J134" s="2">
        <v>34.340000000000003</v>
      </c>
      <c r="K134" s="2">
        <v>34.340000000000003</v>
      </c>
      <c r="L134" s="10">
        <v>1.8084790987251909E-2</v>
      </c>
      <c r="M134" s="2">
        <v>34.340000000000003</v>
      </c>
      <c r="N134" s="12">
        <v>1.8084790987251909E-2</v>
      </c>
      <c r="O134" s="3">
        <v>1.8084790987251909E-2</v>
      </c>
      <c r="P134" s="4" t="s">
        <v>36</v>
      </c>
      <c r="Q134" s="5" t="s">
        <v>21</v>
      </c>
      <c r="R134" s="4"/>
      <c r="S134" s="6" t="s">
        <v>211</v>
      </c>
      <c r="T134" s="6">
        <v>45762</v>
      </c>
      <c r="U134" s="56">
        <v>2025</v>
      </c>
      <c r="V134">
        <v>2</v>
      </c>
    </row>
    <row r="135" spans="3:22" x14ac:dyDescent="0.25">
      <c r="C135" s="7">
        <v>45737</v>
      </c>
      <c r="D135" s="4" t="s">
        <v>19</v>
      </c>
      <c r="E135" s="1" t="s">
        <v>4</v>
      </c>
      <c r="F135" s="1" t="s">
        <v>71</v>
      </c>
      <c r="G135" s="2">
        <v>23.1</v>
      </c>
      <c r="H135" s="2">
        <v>20.75</v>
      </c>
      <c r="I135" s="2">
        <v>20.75</v>
      </c>
      <c r="J135" s="8">
        <v>24.01</v>
      </c>
      <c r="K135" s="8">
        <v>24.01</v>
      </c>
      <c r="L135" s="10">
        <v>-3.9393939393939315E-2</v>
      </c>
      <c r="M135" s="8">
        <v>24.01</v>
      </c>
      <c r="N135" s="12">
        <v>-3.9393939393939315E-2</v>
      </c>
      <c r="O135" s="3">
        <v>-3.9393939393939315E-2</v>
      </c>
      <c r="P135" s="4" t="s">
        <v>36</v>
      </c>
      <c r="Q135" s="5" t="s">
        <v>21</v>
      </c>
      <c r="R135" s="4"/>
      <c r="S135" s="6" t="s">
        <v>211</v>
      </c>
      <c r="T135" s="6">
        <v>45761</v>
      </c>
      <c r="U135" s="56">
        <v>2025</v>
      </c>
      <c r="V135">
        <v>2</v>
      </c>
    </row>
    <row r="136" spans="3:22" x14ac:dyDescent="0.25">
      <c r="C136" s="7">
        <v>45755</v>
      </c>
      <c r="D136" s="4" t="s">
        <v>19</v>
      </c>
      <c r="E136" s="1" t="s">
        <v>1</v>
      </c>
      <c r="F136" s="1" t="s">
        <v>203</v>
      </c>
      <c r="G136" s="2">
        <v>19.010000000000002</v>
      </c>
      <c r="H136" s="2">
        <v>22.99</v>
      </c>
      <c r="I136" s="2">
        <v>22.99</v>
      </c>
      <c r="J136" s="8">
        <v>19.940000000000001</v>
      </c>
      <c r="K136" s="8">
        <v>19.940000000000001</v>
      </c>
      <c r="L136" s="10">
        <v>4.8921620199894766E-2</v>
      </c>
      <c r="M136" s="8">
        <v>19.940000000000001</v>
      </c>
      <c r="N136" s="12">
        <v>4.8921620199894766E-2</v>
      </c>
      <c r="O136" s="3">
        <v>4.8921620199894766E-2</v>
      </c>
      <c r="P136" s="4" t="s">
        <v>36</v>
      </c>
      <c r="Q136" s="5" t="s">
        <v>21</v>
      </c>
      <c r="R136" s="4"/>
      <c r="S136" s="6" t="s">
        <v>211</v>
      </c>
      <c r="T136" s="6">
        <v>45757</v>
      </c>
      <c r="U136" s="56">
        <v>2025</v>
      </c>
      <c r="V136">
        <v>2</v>
      </c>
    </row>
    <row r="137" spans="3:22" x14ac:dyDescent="0.25">
      <c r="C137" s="7">
        <v>45754</v>
      </c>
      <c r="D137" s="4" t="s">
        <v>19</v>
      </c>
      <c r="E137" s="1" t="s">
        <v>1</v>
      </c>
      <c r="F137" s="1" t="s">
        <v>213</v>
      </c>
      <c r="G137" s="2">
        <v>103.87</v>
      </c>
      <c r="H137" s="2">
        <v>149</v>
      </c>
      <c r="I137" s="2">
        <v>149</v>
      </c>
      <c r="J137" s="8">
        <v>108.99</v>
      </c>
      <c r="K137" s="8">
        <v>108.99</v>
      </c>
      <c r="L137" s="10">
        <v>4.9292384711658643E-2</v>
      </c>
      <c r="M137" s="8">
        <v>108.99</v>
      </c>
      <c r="N137" s="12">
        <v>4.9292384711658643E-2</v>
      </c>
      <c r="O137" s="3">
        <v>4.9292384711658643E-2</v>
      </c>
      <c r="P137" s="4" t="s">
        <v>36</v>
      </c>
      <c r="Q137" s="5" t="s">
        <v>21</v>
      </c>
      <c r="R137" s="4"/>
      <c r="S137" s="6" t="s">
        <v>214</v>
      </c>
      <c r="T137" s="6">
        <v>45757</v>
      </c>
      <c r="U137" s="56">
        <v>2025</v>
      </c>
      <c r="V137">
        <v>2</v>
      </c>
    </row>
    <row r="138" spans="3:22" x14ac:dyDescent="0.25">
      <c r="C138" s="7">
        <v>45750</v>
      </c>
      <c r="D138" s="4" t="s">
        <v>19</v>
      </c>
      <c r="E138" s="1" t="s">
        <v>1</v>
      </c>
      <c r="F138" s="1" t="s">
        <v>75</v>
      </c>
      <c r="G138" s="2">
        <v>32.25</v>
      </c>
      <c r="H138" s="2">
        <v>36.35</v>
      </c>
      <c r="I138" s="2">
        <v>36.35</v>
      </c>
      <c r="J138" s="8">
        <v>32.99</v>
      </c>
      <c r="K138" s="8">
        <v>32.99</v>
      </c>
      <c r="L138" s="10">
        <v>2.2945736434108577E-2</v>
      </c>
      <c r="M138" s="8">
        <v>32.99</v>
      </c>
      <c r="N138" s="12">
        <v>2.2945736434108577E-2</v>
      </c>
      <c r="O138" s="3">
        <v>2.2945736434108577E-2</v>
      </c>
      <c r="P138" s="4" t="s">
        <v>36</v>
      </c>
      <c r="Q138" s="5" t="s">
        <v>21</v>
      </c>
      <c r="R138" s="4"/>
      <c r="S138" s="6" t="s">
        <v>211</v>
      </c>
      <c r="T138" s="6">
        <v>45757</v>
      </c>
      <c r="U138" s="56">
        <v>2025</v>
      </c>
      <c r="V138">
        <v>2</v>
      </c>
    </row>
    <row r="139" spans="3:22" x14ac:dyDescent="0.25">
      <c r="C139" s="7">
        <v>45737</v>
      </c>
      <c r="D139" s="4" t="s">
        <v>19</v>
      </c>
      <c r="E139" s="1" t="s">
        <v>1</v>
      </c>
      <c r="F139" s="1" t="s">
        <v>114</v>
      </c>
      <c r="G139" s="2">
        <v>19.649999999999999</v>
      </c>
      <c r="H139" s="2">
        <v>22.29</v>
      </c>
      <c r="I139" s="2">
        <v>22.29</v>
      </c>
      <c r="J139" s="2">
        <v>20.39</v>
      </c>
      <c r="K139" s="2">
        <v>20.39</v>
      </c>
      <c r="L139" s="10">
        <v>3.7659033078880411E-2</v>
      </c>
      <c r="M139" s="2">
        <v>20.39</v>
      </c>
      <c r="N139" s="12">
        <v>3.7659033078880411E-2</v>
      </c>
      <c r="O139" s="3">
        <v>3.7659033078880411E-2</v>
      </c>
      <c r="P139" s="4" t="s">
        <v>36</v>
      </c>
      <c r="Q139" s="5" t="s">
        <v>21</v>
      </c>
      <c r="R139" s="4"/>
      <c r="S139" s="6" t="s">
        <v>211</v>
      </c>
      <c r="T139" s="6">
        <v>45757</v>
      </c>
      <c r="U139" s="56">
        <v>2025</v>
      </c>
      <c r="V139">
        <v>2</v>
      </c>
    </row>
    <row r="140" spans="3:22" x14ac:dyDescent="0.25">
      <c r="C140" s="7">
        <v>45748</v>
      </c>
      <c r="D140" s="4" t="s">
        <v>19</v>
      </c>
      <c r="E140" s="1" t="s">
        <v>1</v>
      </c>
      <c r="F140" s="1" t="s">
        <v>122</v>
      </c>
      <c r="G140" s="2">
        <v>89.51</v>
      </c>
      <c r="H140" s="2">
        <v>115.99</v>
      </c>
      <c r="I140" s="2">
        <v>115.99</v>
      </c>
      <c r="J140" s="2">
        <v>84.99</v>
      </c>
      <c r="K140" s="2">
        <v>84.99</v>
      </c>
      <c r="L140" s="10">
        <v>-5.0497151156295494E-2</v>
      </c>
      <c r="M140" s="2">
        <v>84.99</v>
      </c>
      <c r="N140" s="12">
        <v>-5.0497151156295494E-2</v>
      </c>
      <c r="O140" s="3">
        <v>-5.0497151156295494E-2</v>
      </c>
      <c r="P140" s="4" t="s">
        <v>36</v>
      </c>
      <c r="Q140" s="5" t="s">
        <v>21</v>
      </c>
      <c r="R140" s="4"/>
      <c r="S140" s="6" t="s">
        <v>214</v>
      </c>
      <c r="T140" s="6">
        <v>45754</v>
      </c>
      <c r="U140" s="56">
        <v>2025</v>
      </c>
      <c r="V140">
        <v>2</v>
      </c>
    </row>
    <row r="141" spans="3:22" x14ac:dyDescent="0.25">
      <c r="C141" s="7">
        <v>45749</v>
      </c>
      <c r="D141" s="4" t="s">
        <v>19</v>
      </c>
      <c r="E141" s="1" t="s">
        <v>1</v>
      </c>
      <c r="F141" s="1" t="s">
        <v>78</v>
      </c>
      <c r="G141" s="2">
        <v>65.75</v>
      </c>
      <c r="H141" s="2">
        <v>92.79</v>
      </c>
      <c r="I141" s="2">
        <v>92.79</v>
      </c>
      <c r="J141" s="2">
        <v>61.99</v>
      </c>
      <c r="K141" s="2">
        <v>61.99</v>
      </c>
      <c r="L141" s="10">
        <v>-5.718631178707223E-2</v>
      </c>
      <c r="M141" s="2">
        <v>61.99</v>
      </c>
      <c r="N141" s="12">
        <v>-5.718631178707223E-2</v>
      </c>
      <c r="O141" s="3">
        <v>-5.718631178707223E-2</v>
      </c>
      <c r="P141" s="4" t="s">
        <v>36</v>
      </c>
      <c r="Q141" s="5" t="s">
        <v>21</v>
      </c>
      <c r="R141" s="4"/>
      <c r="S141" s="6" t="s">
        <v>211</v>
      </c>
      <c r="T141" s="6">
        <v>45751</v>
      </c>
      <c r="U141" s="56">
        <v>2025</v>
      </c>
      <c r="V141">
        <v>2</v>
      </c>
    </row>
    <row r="142" spans="3:22" x14ac:dyDescent="0.25">
      <c r="C142" s="7">
        <v>45741</v>
      </c>
      <c r="D142" s="4" t="s">
        <v>19</v>
      </c>
      <c r="E142" s="1" t="s">
        <v>1</v>
      </c>
      <c r="F142" s="1" t="s">
        <v>44</v>
      </c>
      <c r="G142" s="2">
        <v>4.25</v>
      </c>
      <c r="H142" s="2">
        <v>4.9800000000000004</v>
      </c>
      <c r="I142" s="2">
        <v>4.9800000000000004</v>
      </c>
      <c r="J142" s="2">
        <v>3.99</v>
      </c>
      <c r="K142" s="2">
        <v>3.99</v>
      </c>
      <c r="L142" s="10">
        <v>-6.1176470588235277E-2</v>
      </c>
      <c r="M142" s="2">
        <v>3.99</v>
      </c>
      <c r="N142" s="12">
        <v>-6.1176470588235277E-2</v>
      </c>
      <c r="O142" s="3">
        <v>-6.1176470588235277E-2</v>
      </c>
      <c r="P142" s="4" t="s">
        <v>36</v>
      </c>
      <c r="Q142" s="5" t="s">
        <v>21</v>
      </c>
      <c r="R142" s="4"/>
      <c r="S142" s="6" t="s">
        <v>211</v>
      </c>
      <c r="T142" s="6">
        <v>45751</v>
      </c>
      <c r="U142" s="56">
        <v>2025</v>
      </c>
      <c r="V142">
        <v>2</v>
      </c>
    </row>
    <row r="143" spans="3:22" x14ac:dyDescent="0.25">
      <c r="C143" s="7">
        <v>45734</v>
      </c>
      <c r="D143" s="4" t="s">
        <v>19</v>
      </c>
      <c r="E143" s="1" t="s">
        <v>1</v>
      </c>
      <c r="F143" s="1" t="s">
        <v>88</v>
      </c>
      <c r="G143" s="2">
        <v>47.31</v>
      </c>
      <c r="H143" s="2">
        <v>56.99</v>
      </c>
      <c r="I143" s="2">
        <v>56.99</v>
      </c>
      <c r="J143" s="2">
        <v>44.99</v>
      </c>
      <c r="K143" s="2">
        <v>44.99</v>
      </c>
      <c r="L143" s="10">
        <v>-4.9038258296343229E-2</v>
      </c>
      <c r="M143" s="2">
        <v>44.99</v>
      </c>
      <c r="N143" s="12">
        <v>-4.9038258296343229E-2</v>
      </c>
      <c r="O143" s="3">
        <v>-4.9038258296343229E-2</v>
      </c>
      <c r="P143" s="4" t="s">
        <v>36</v>
      </c>
      <c r="Q143" s="5" t="s">
        <v>21</v>
      </c>
      <c r="R143" s="4"/>
      <c r="S143" s="6" t="s">
        <v>211</v>
      </c>
      <c r="T143" s="6">
        <v>45748</v>
      </c>
      <c r="U143" s="56">
        <v>2025</v>
      </c>
      <c r="V143">
        <v>2</v>
      </c>
    </row>
    <row r="144" spans="3:22" x14ac:dyDescent="0.25">
      <c r="C144" s="7">
        <v>45744</v>
      </c>
      <c r="D144" s="4" t="s">
        <v>19</v>
      </c>
      <c r="E144" s="1" t="s">
        <v>1</v>
      </c>
      <c r="F144" s="1" t="s">
        <v>137</v>
      </c>
      <c r="G144" s="2">
        <v>2.33</v>
      </c>
      <c r="H144" s="2">
        <v>2.77</v>
      </c>
      <c r="I144" s="2">
        <v>2.77</v>
      </c>
      <c r="J144" s="8">
        <v>2.19</v>
      </c>
      <c r="K144" s="8">
        <v>2.19</v>
      </c>
      <c r="L144" s="10">
        <v>-6.0085836909871349E-2</v>
      </c>
      <c r="M144" s="8">
        <v>2.19</v>
      </c>
      <c r="N144" s="12">
        <v>-6.0085836909871349E-2</v>
      </c>
      <c r="O144" s="3">
        <v>-6.0085836909871349E-2</v>
      </c>
      <c r="P144" s="4" t="s">
        <v>36</v>
      </c>
      <c r="Q144" s="5" t="s">
        <v>21</v>
      </c>
      <c r="R144" s="4"/>
      <c r="S144" s="6" t="s">
        <v>211</v>
      </c>
      <c r="T144" s="6">
        <v>45747</v>
      </c>
      <c r="U144" s="56">
        <v>2025</v>
      </c>
      <c r="V144">
        <v>2</v>
      </c>
    </row>
    <row r="145" spans="3:22" x14ac:dyDescent="0.25">
      <c r="C145" s="7">
        <v>45742</v>
      </c>
      <c r="D145" s="4" t="s">
        <v>19</v>
      </c>
      <c r="E145" s="1" t="s">
        <v>1</v>
      </c>
      <c r="F145" s="1" t="s">
        <v>163</v>
      </c>
      <c r="G145" s="2">
        <v>9.85</v>
      </c>
      <c r="H145" s="2">
        <v>11.85</v>
      </c>
      <c r="I145" s="2">
        <v>11.85</v>
      </c>
      <c r="J145" s="2">
        <v>10.39</v>
      </c>
      <c r="K145" s="2">
        <v>10.39</v>
      </c>
      <c r="L145" s="10">
        <v>5.4822335025380697E-2</v>
      </c>
      <c r="M145" s="2">
        <v>10.39</v>
      </c>
      <c r="N145" s="12">
        <v>5.4822335025380697E-2</v>
      </c>
      <c r="O145" s="3">
        <v>5.4822335025380697E-2</v>
      </c>
      <c r="P145" s="4" t="s">
        <v>36</v>
      </c>
      <c r="Q145" s="5" t="s">
        <v>21</v>
      </c>
      <c r="R145" s="4"/>
      <c r="S145" s="6" t="s">
        <v>211</v>
      </c>
      <c r="T145" s="6">
        <v>45747</v>
      </c>
      <c r="U145" s="56">
        <v>2025</v>
      </c>
      <c r="V145">
        <v>2</v>
      </c>
    </row>
    <row r="146" spans="3:22" x14ac:dyDescent="0.25">
      <c r="C146" s="7">
        <v>45733</v>
      </c>
      <c r="D146" s="4" t="s">
        <v>19</v>
      </c>
      <c r="E146" s="1" t="s">
        <v>1</v>
      </c>
      <c r="F146" s="1" t="s">
        <v>38</v>
      </c>
      <c r="G146" s="2">
        <v>19.59</v>
      </c>
      <c r="H146" s="2">
        <v>21.49</v>
      </c>
      <c r="I146" s="2">
        <v>21.49</v>
      </c>
      <c r="J146" s="2">
        <v>18.989999999999998</v>
      </c>
      <c r="K146" s="2">
        <v>18.989999999999998</v>
      </c>
      <c r="L146" s="10">
        <v>-3.0627871362940318E-2</v>
      </c>
      <c r="M146" s="2">
        <v>18.989999999999998</v>
      </c>
      <c r="N146" s="12">
        <v>-3.0627871362940318E-2</v>
      </c>
      <c r="O146" s="3">
        <v>-3.0627871362940318E-2</v>
      </c>
      <c r="P146" s="4" t="s">
        <v>36</v>
      </c>
      <c r="Q146" s="5" t="s">
        <v>21</v>
      </c>
      <c r="R146" s="4"/>
      <c r="S146" s="6" t="s">
        <v>211</v>
      </c>
      <c r="T146" s="6">
        <v>45747</v>
      </c>
      <c r="U146" s="56">
        <v>2025</v>
      </c>
      <c r="V146">
        <v>2</v>
      </c>
    </row>
    <row r="147" spans="3:22" x14ac:dyDescent="0.25">
      <c r="C147" s="7">
        <v>45727</v>
      </c>
      <c r="D147" s="4" t="s">
        <v>19</v>
      </c>
      <c r="E147" s="1" t="s">
        <v>1</v>
      </c>
      <c r="F147" s="1" t="s">
        <v>82</v>
      </c>
      <c r="G147" s="2">
        <v>55.55</v>
      </c>
      <c r="H147" s="2">
        <v>62.99</v>
      </c>
      <c r="I147" s="2">
        <v>62.99</v>
      </c>
      <c r="J147" s="2">
        <v>52.99</v>
      </c>
      <c r="K147" s="2">
        <v>52.99</v>
      </c>
      <c r="L147" s="10">
        <v>-4.6084608460846055E-2</v>
      </c>
      <c r="M147" s="2">
        <v>52.99</v>
      </c>
      <c r="N147" s="12">
        <v>-4.6084608460846055E-2</v>
      </c>
      <c r="O147" s="3">
        <v>-4.6084608460846055E-2</v>
      </c>
      <c r="P147" s="4" t="s">
        <v>36</v>
      </c>
      <c r="Q147" s="5" t="s">
        <v>21</v>
      </c>
      <c r="R147" s="4"/>
      <c r="S147" s="6" t="s">
        <v>211</v>
      </c>
      <c r="T147" s="6">
        <v>45747</v>
      </c>
      <c r="U147" s="56">
        <v>2025</v>
      </c>
      <c r="V147">
        <v>2</v>
      </c>
    </row>
    <row r="148" spans="3:22" x14ac:dyDescent="0.25">
      <c r="C148" s="7">
        <v>45740</v>
      </c>
      <c r="D148" s="4" t="s">
        <v>19</v>
      </c>
      <c r="E148" s="1" t="s">
        <v>1</v>
      </c>
      <c r="F148" s="1" t="s">
        <v>111</v>
      </c>
      <c r="G148" s="2">
        <v>78.58</v>
      </c>
      <c r="H148" s="2">
        <v>92.99</v>
      </c>
      <c r="I148" s="2">
        <v>92.99</v>
      </c>
      <c r="J148" s="2">
        <v>73.989999999999995</v>
      </c>
      <c r="K148" s="2">
        <v>73.989999999999995</v>
      </c>
      <c r="L148" s="10">
        <v>-5.841180962076864E-2</v>
      </c>
      <c r="M148" s="2">
        <v>73.989999999999995</v>
      </c>
      <c r="N148" s="12">
        <v>-5.841180962076864E-2</v>
      </c>
      <c r="O148" s="3">
        <v>-5.841180962076864E-2</v>
      </c>
      <c r="P148" s="4" t="s">
        <v>36</v>
      </c>
      <c r="Q148" s="5" t="s">
        <v>21</v>
      </c>
      <c r="R148" s="4"/>
      <c r="S148" s="6" t="s">
        <v>214</v>
      </c>
      <c r="T148" s="6">
        <v>45744</v>
      </c>
      <c r="U148" s="56">
        <v>2025</v>
      </c>
      <c r="V148">
        <v>2</v>
      </c>
    </row>
    <row r="149" spans="3:22" x14ac:dyDescent="0.25">
      <c r="C149" s="7">
        <v>45735</v>
      </c>
      <c r="D149" s="4" t="s">
        <v>19</v>
      </c>
      <c r="E149" s="1" t="s">
        <v>4</v>
      </c>
      <c r="F149" s="1" t="s">
        <v>230</v>
      </c>
      <c r="G149" s="2">
        <v>1.71</v>
      </c>
      <c r="H149" s="2">
        <v>1.46</v>
      </c>
      <c r="I149" s="2">
        <v>1.46</v>
      </c>
      <c r="J149" s="2">
        <v>1.81</v>
      </c>
      <c r="K149" s="2">
        <v>1.81</v>
      </c>
      <c r="L149" s="10">
        <v>-5.8479532163742798E-2</v>
      </c>
      <c r="M149" s="2">
        <v>1.81</v>
      </c>
      <c r="N149" s="12">
        <v>-5.8479532163742798E-2</v>
      </c>
      <c r="O149" s="3">
        <v>-5.8479532163742798E-2</v>
      </c>
      <c r="P149" s="4" t="s">
        <v>36</v>
      </c>
      <c r="Q149" s="5" t="s">
        <v>21</v>
      </c>
      <c r="R149" s="4"/>
      <c r="S149" s="6" t="s">
        <v>211</v>
      </c>
      <c r="T149" s="6">
        <v>45744</v>
      </c>
      <c r="U149" s="56">
        <v>2025</v>
      </c>
      <c r="V149">
        <v>2</v>
      </c>
    </row>
    <row r="150" spans="3:22" x14ac:dyDescent="0.25">
      <c r="C150" s="7">
        <v>45743</v>
      </c>
      <c r="D150" s="4" t="s">
        <v>19</v>
      </c>
      <c r="E150" s="1" t="s">
        <v>4</v>
      </c>
      <c r="F150" s="1" t="s">
        <v>59</v>
      </c>
      <c r="G150" s="2">
        <v>10.4</v>
      </c>
      <c r="H150" s="2">
        <v>8.81</v>
      </c>
      <c r="I150" s="2">
        <v>8.81</v>
      </c>
      <c r="J150" s="8">
        <v>11.01</v>
      </c>
      <c r="K150" s="8">
        <v>11.01</v>
      </c>
      <c r="L150" s="10">
        <v>-5.8653846153846168E-2</v>
      </c>
      <c r="M150" s="8">
        <v>11.01</v>
      </c>
      <c r="N150" s="12">
        <v>-5.8653846153846168E-2</v>
      </c>
      <c r="O150" s="3">
        <v>-5.8653846153846168E-2</v>
      </c>
      <c r="P150" s="4" t="s">
        <v>36</v>
      </c>
      <c r="Q150" s="5" t="s">
        <v>21</v>
      </c>
      <c r="R150" s="4"/>
      <c r="S150" s="6" t="s">
        <v>211</v>
      </c>
      <c r="T150" s="6">
        <v>45743</v>
      </c>
      <c r="U150" s="56">
        <v>2025</v>
      </c>
      <c r="V150">
        <v>2</v>
      </c>
    </row>
    <row r="151" spans="3:22" x14ac:dyDescent="0.25">
      <c r="C151" s="7">
        <v>45733</v>
      </c>
      <c r="D151" s="4" t="s">
        <v>19</v>
      </c>
      <c r="E151" s="1" t="s">
        <v>1</v>
      </c>
      <c r="F151" s="1" t="s">
        <v>43</v>
      </c>
      <c r="G151" s="2">
        <v>16.850000000000001</v>
      </c>
      <c r="H151" s="2">
        <v>19.989999999999998</v>
      </c>
      <c r="I151" s="2">
        <v>19.989999999999998</v>
      </c>
      <c r="J151" s="8">
        <v>17.39</v>
      </c>
      <c r="K151" s="8">
        <v>17.39</v>
      </c>
      <c r="L151" s="10">
        <v>3.2047477744806985E-2</v>
      </c>
      <c r="M151" s="11">
        <v>17.39</v>
      </c>
      <c r="N151" s="12">
        <v>3.2047477744806985E-2</v>
      </c>
      <c r="O151" s="3">
        <v>3.2047477744806985E-2</v>
      </c>
      <c r="P151" s="4" t="s">
        <v>36</v>
      </c>
      <c r="Q151" s="5" t="s">
        <v>21</v>
      </c>
      <c r="R151" s="4"/>
      <c r="S151" s="6" t="s">
        <v>211</v>
      </c>
      <c r="T151" s="6">
        <v>45743</v>
      </c>
      <c r="U151" s="56">
        <v>2025</v>
      </c>
      <c r="V151">
        <v>2</v>
      </c>
    </row>
    <row r="152" spans="3:22" x14ac:dyDescent="0.25">
      <c r="C152" s="7">
        <v>45736</v>
      </c>
      <c r="D152" s="4" t="s">
        <v>19</v>
      </c>
      <c r="E152" s="1" t="s">
        <v>1</v>
      </c>
      <c r="F152" s="1" t="s">
        <v>37</v>
      </c>
      <c r="G152" s="2">
        <v>135</v>
      </c>
      <c r="H152" s="2">
        <v>159.99</v>
      </c>
      <c r="I152" s="2">
        <v>159.99</v>
      </c>
      <c r="J152" s="8">
        <v>141.99</v>
      </c>
      <c r="K152" s="8">
        <v>141.99</v>
      </c>
      <c r="L152" s="10">
        <v>5.1777777777777922E-2</v>
      </c>
      <c r="M152" s="11">
        <v>141.99</v>
      </c>
      <c r="N152" s="12">
        <v>5.1777777777777922E-2</v>
      </c>
      <c r="O152" s="3">
        <v>5.1777777777777922E-2</v>
      </c>
      <c r="P152" s="4" t="s">
        <v>36</v>
      </c>
      <c r="Q152" s="5" t="s">
        <v>21</v>
      </c>
      <c r="R152" s="4"/>
      <c r="S152" s="6" t="s">
        <v>214</v>
      </c>
      <c r="T152" s="6">
        <v>45741</v>
      </c>
      <c r="U152" s="56">
        <v>2025</v>
      </c>
      <c r="V152">
        <v>2</v>
      </c>
    </row>
    <row r="153" spans="3:22" x14ac:dyDescent="0.25">
      <c r="C153" s="7">
        <v>45735</v>
      </c>
      <c r="D153" s="4" t="s">
        <v>19</v>
      </c>
      <c r="E153" s="1" t="s">
        <v>1</v>
      </c>
      <c r="F153" s="1" t="s">
        <v>229</v>
      </c>
      <c r="G153" s="2">
        <v>23.04</v>
      </c>
      <c r="H153" s="2">
        <v>27.99</v>
      </c>
      <c r="I153" s="2">
        <v>27.99</v>
      </c>
      <c r="J153" s="8">
        <v>23.89</v>
      </c>
      <c r="K153" s="8">
        <v>23.89</v>
      </c>
      <c r="L153" s="10">
        <v>3.689236111111116E-2</v>
      </c>
      <c r="M153" s="11">
        <v>23.89</v>
      </c>
      <c r="N153" s="12">
        <v>3.689236111111116E-2</v>
      </c>
      <c r="O153" s="3">
        <v>3.689236111111116E-2</v>
      </c>
      <c r="P153" s="4" t="s">
        <v>36</v>
      </c>
      <c r="Q153" s="5" t="s">
        <v>21</v>
      </c>
      <c r="R153" s="4"/>
      <c r="S153" s="6" t="s">
        <v>211</v>
      </c>
      <c r="T153" s="6">
        <v>45741</v>
      </c>
      <c r="U153" s="56">
        <v>2025</v>
      </c>
      <c r="V153">
        <v>2</v>
      </c>
    </row>
    <row r="154" spans="3:22" x14ac:dyDescent="0.25">
      <c r="C154" s="7">
        <v>45733</v>
      </c>
      <c r="D154" s="4" t="s">
        <v>19</v>
      </c>
      <c r="E154" s="1" t="s">
        <v>1</v>
      </c>
      <c r="F154" s="1" t="s">
        <v>223</v>
      </c>
      <c r="G154" s="2">
        <v>58.46</v>
      </c>
      <c r="H154" s="2">
        <v>70.989999999999995</v>
      </c>
      <c r="I154" s="2">
        <v>70.989999999999995</v>
      </c>
      <c r="J154" s="8">
        <v>61.49</v>
      </c>
      <c r="K154" s="8">
        <v>61.49</v>
      </c>
      <c r="L154" s="10">
        <v>5.1830311323982192E-2</v>
      </c>
      <c r="M154" s="8">
        <v>61.49</v>
      </c>
      <c r="N154" s="12">
        <v>5.1830311323982192E-2</v>
      </c>
      <c r="O154" s="3">
        <v>5.1830311323982192E-2</v>
      </c>
      <c r="P154" s="4" t="s">
        <v>36</v>
      </c>
      <c r="Q154" s="5" t="s">
        <v>21</v>
      </c>
      <c r="R154" s="4"/>
      <c r="S154" s="6" t="s">
        <v>214</v>
      </c>
      <c r="T154" s="6">
        <v>45741</v>
      </c>
      <c r="U154" s="56">
        <v>2025</v>
      </c>
      <c r="V154">
        <v>2</v>
      </c>
    </row>
    <row r="155" spans="3:22" x14ac:dyDescent="0.25">
      <c r="C155" s="7">
        <v>45730</v>
      </c>
      <c r="D155" s="4" t="s">
        <v>19</v>
      </c>
      <c r="E155" s="1" t="s">
        <v>1</v>
      </c>
      <c r="F155" s="1" t="s">
        <v>67</v>
      </c>
      <c r="G155" s="2">
        <v>98.48</v>
      </c>
      <c r="H155" s="2">
        <v>111.79</v>
      </c>
      <c r="I155" s="2">
        <v>111.79</v>
      </c>
      <c r="J155" s="8">
        <v>102.49</v>
      </c>
      <c r="K155" s="8">
        <v>102.49</v>
      </c>
      <c r="L155" s="10">
        <v>4.0718927701056007E-2</v>
      </c>
      <c r="M155" s="8">
        <v>102.49</v>
      </c>
      <c r="N155" s="12">
        <v>4.0718927701056007E-2</v>
      </c>
      <c r="O155" s="3">
        <v>4.0718927701056007E-2</v>
      </c>
      <c r="P155" s="4" t="s">
        <v>36</v>
      </c>
      <c r="Q155" s="5" t="s">
        <v>21</v>
      </c>
      <c r="R155" s="4"/>
      <c r="S155" s="6" t="s">
        <v>211</v>
      </c>
      <c r="T155" s="6">
        <v>45736</v>
      </c>
      <c r="U155" s="56">
        <v>2025</v>
      </c>
      <c r="V155">
        <v>2</v>
      </c>
    </row>
    <row r="156" spans="3:22" x14ac:dyDescent="0.25">
      <c r="C156" s="7">
        <v>45729</v>
      </c>
      <c r="D156" s="4" t="s">
        <v>19</v>
      </c>
      <c r="E156" s="1" t="s">
        <v>1</v>
      </c>
      <c r="F156" s="1" t="s">
        <v>47</v>
      </c>
      <c r="G156" s="2">
        <v>37.85</v>
      </c>
      <c r="H156" s="2">
        <v>44.99</v>
      </c>
      <c r="I156" s="2">
        <v>44.99</v>
      </c>
      <c r="J156" s="8">
        <v>40.29</v>
      </c>
      <c r="K156" s="8">
        <v>40.29</v>
      </c>
      <c r="L156" s="10">
        <v>6.446499339498013E-2</v>
      </c>
      <c r="M156" s="8">
        <v>40.29</v>
      </c>
      <c r="N156" s="12">
        <v>6.446499339498013E-2</v>
      </c>
      <c r="O156" s="3">
        <v>6.446499339498013E-2</v>
      </c>
      <c r="P156" s="4" t="s">
        <v>36</v>
      </c>
      <c r="Q156" s="5" t="s">
        <v>21</v>
      </c>
      <c r="R156" s="4"/>
      <c r="S156" s="6" t="s">
        <v>211</v>
      </c>
      <c r="T156" s="6">
        <v>45735</v>
      </c>
      <c r="U156" s="56">
        <v>2025</v>
      </c>
      <c r="V156">
        <v>1</v>
      </c>
    </row>
    <row r="157" spans="3:22" x14ac:dyDescent="0.25">
      <c r="C157" s="7">
        <v>45722</v>
      </c>
      <c r="D157" s="4" t="s">
        <v>19</v>
      </c>
      <c r="E157" s="1" t="s">
        <v>1</v>
      </c>
      <c r="F157" s="1" t="s">
        <v>20</v>
      </c>
      <c r="G157" s="2">
        <v>28.799999999999997</v>
      </c>
      <c r="H157" s="2">
        <v>33.630000000000003</v>
      </c>
      <c r="I157" s="2">
        <v>33.630000000000003</v>
      </c>
      <c r="J157" s="8">
        <v>32.29</v>
      </c>
      <c r="K157" s="8">
        <v>32.29</v>
      </c>
      <c r="L157" s="10">
        <v>0.12118055555555562</v>
      </c>
      <c r="M157" s="8">
        <v>32.29</v>
      </c>
      <c r="N157" s="12">
        <v>0.12118055555555562</v>
      </c>
      <c r="O157" s="3">
        <v>0.12118055555555562</v>
      </c>
      <c r="P157" s="4" t="s">
        <v>36</v>
      </c>
      <c r="Q157" s="5" t="s">
        <v>21</v>
      </c>
      <c r="R157" s="4"/>
      <c r="S157" s="6" t="s">
        <v>211</v>
      </c>
      <c r="T157" s="6">
        <v>45735</v>
      </c>
      <c r="U157" s="56">
        <v>2025</v>
      </c>
      <c r="V157">
        <v>1</v>
      </c>
    </row>
    <row r="158" spans="3:22" x14ac:dyDescent="0.25">
      <c r="C158" s="7">
        <v>45728</v>
      </c>
      <c r="D158" s="4" t="s">
        <v>19</v>
      </c>
      <c r="E158" s="1" t="s">
        <v>1</v>
      </c>
      <c r="F158" s="1" t="s">
        <v>208</v>
      </c>
      <c r="G158" s="2">
        <v>10.3</v>
      </c>
      <c r="H158" s="2">
        <v>13.29</v>
      </c>
      <c r="I158" s="2">
        <v>13.29</v>
      </c>
      <c r="J158" s="8">
        <v>10.99</v>
      </c>
      <c r="K158" s="8">
        <v>10.99</v>
      </c>
      <c r="L158" s="10">
        <v>6.6990291262135848E-2</v>
      </c>
      <c r="M158" s="8">
        <v>10.99</v>
      </c>
      <c r="N158" s="12">
        <v>6.6990291262135848E-2</v>
      </c>
      <c r="O158" s="3">
        <v>6.6990291262135848E-2</v>
      </c>
      <c r="P158" s="4" t="s">
        <v>36</v>
      </c>
      <c r="Q158" s="5" t="s">
        <v>21</v>
      </c>
      <c r="R158" s="4"/>
      <c r="S158" s="6" t="s">
        <v>214</v>
      </c>
      <c r="T158" s="6">
        <v>45734</v>
      </c>
      <c r="U158" s="56">
        <v>2025</v>
      </c>
      <c r="V158">
        <v>1</v>
      </c>
    </row>
    <row r="159" spans="3:22" x14ac:dyDescent="0.25">
      <c r="C159" s="7">
        <v>45726</v>
      </c>
      <c r="D159" s="4" t="s">
        <v>19</v>
      </c>
      <c r="E159" s="1" t="s">
        <v>1</v>
      </c>
      <c r="F159" s="1" t="s">
        <v>48</v>
      </c>
      <c r="G159" s="2">
        <v>34.6</v>
      </c>
      <c r="H159" s="2">
        <v>38.49</v>
      </c>
      <c r="I159" s="2">
        <v>38.49</v>
      </c>
      <c r="J159" s="8">
        <v>36.14</v>
      </c>
      <c r="K159" s="8">
        <v>36.14</v>
      </c>
      <c r="L159" s="10">
        <v>4.4508670520231108E-2</v>
      </c>
      <c r="M159" s="8">
        <v>36.14</v>
      </c>
      <c r="N159" s="12">
        <v>4.4508670520231108E-2</v>
      </c>
      <c r="O159" s="3">
        <v>4.4508670520231108E-2</v>
      </c>
      <c r="P159" s="4" t="s">
        <v>36</v>
      </c>
      <c r="Q159" s="5" t="s">
        <v>21</v>
      </c>
      <c r="R159" s="4"/>
      <c r="S159" s="6" t="s">
        <v>211</v>
      </c>
      <c r="T159" s="6">
        <v>45734</v>
      </c>
      <c r="U159" s="56">
        <v>2025</v>
      </c>
      <c r="V159">
        <v>1</v>
      </c>
    </row>
    <row r="160" spans="3:22" x14ac:dyDescent="0.25">
      <c r="C160" s="7">
        <v>45716</v>
      </c>
      <c r="D160" s="4" t="s">
        <v>19</v>
      </c>
      <c r="E160" s="1" t="s">
        <v>1</v>
      </c>
      <c r="F160" s="1" t="s">
        <v>50</v>
      </c>
      <c r="G160" s="2">
        <v>49</v>
      </c>
      <c r="H160" s="2">
        <v>56.79</v>
      </c>
      <c r="I160" s="2">
        <v>56.79</v>
      </c>
      <c r="J160" s="8">
        <v>51.59</v>
      </c>
      <c r="K160" s="8">
        <v>51.59</v>
      </c>
      <c r="L160" s="10">
        <v>5.2857142857142936E-2</v>
      </c>
      <c r="M160" s="8">
        <v>51.59</v>
      </c>
      <c r="N160" s="12">
        <v>5.2857142857142936E-2</v>
      </c>
      <c r="O160" s="3">
        <v>5.2857142857142936E-2</v>
      </c>
      <c r="P160" s="4" t="s">
        <v>36</v>
      </c>
      <c r="Q160" s="5" t="s">
        <v>21</v>
      </c>
      <c r="R160" s="4"/>
      <c r="S160" s="6" t="s">
        <v>211</v>
      </c>
      <c r="T160" s="6">
        <v>45734</v>
      </c>
      <c r="U160" s="56">
        <v>2025</v>
      </c>
      <c r="V160">
        <v>1</v>
      </c>
    </row>
    <row r="161" spans="3:22" x14ac:dyDescent="0.25">
      <c r="C161" s="7">
        <v>45714</v>
      </c>
      <c r="D161" s="4" t="s">
        <v>19</v>
      </c>
      <c r="E161" s="1" t="s">
        <v>1</v>
      </c>
      <c r="F161" s="1" t="s">
        <v>22</v>
      </c>
      <c r="G161" s="2">
        <v>27.68</v>
      </c>
      <c r="H161" s="2">
        <v>32.400000000000006</v>
      </c>
      <c r="I161" s="2">
        <v>32.400000000000006</v>
      </c>
      <c r="J161" s="8">
        <v>28.39</v>
      </c>
      <c r="K161" s="8">
        <v>28.39</v>
      </c>
      <c r="L161" s="10">
        <v>2.5650289017341121E-2</v>
      </c>
      <c r="M161" s="8">
        <v>28.39</v>
      </c>
      <c r="N161" s="12">
        <v>2.5650289017341121E-2</v>
      </c>
      <c r="O161" s="3">
        <v>2.5650289017341121E-2</v>
      </c>
      <c r="P161" s="4" t="s">
        <v>36</v>
      </c>
      <c r="Q161" s="5" t="s">
        <v>21</v>
      </c>
      <c r="R161" s="4"/>
      <c r="S161" s="6" t="s">
        <v>211</v>
      </c>
      <c r="T161" s="6">
        <v>45734</v>
      </c>
      <c r="U161" s="56">
        <v>2025</v>
      </c>
      <c r="V161">
        <v>1</v>
      </c>
    </row>
    <row r="162" spans="3:22" x14ac:dyDescent="0.25">
      <c r="C162" s="7">
        <v>45722</v>
      </c>
      <c r="D162" s="4" t="s">
        <v>19</v>
      </c>
      <c r="E162" s="1" t="s">
        <v>1</v>
      </c>
      <c r="F162" s="1" t="s">
        <v>60</v>
      </c>
      <c r="G162" s="2">
        <v>10.45</v>
      </c>
      <c r="H162" s="2">
        <v>13.44</v>
      </c>
      <c r="I162" s="2">
        <v>13.44</v>
      </c>
      <c r="J162" s="2">
        <v>12.86</v>
      </c>
      <c r="K162" s="2">
        <v>12.86</v>
      </c>
      <c r="L162" s="10">
        <v>0.23062200956937806</v>
      </c>
      <c r="M162" s="2">
        <v>12.86</v>
      </c>
      <c r="N162" s="12">
        <v>0.23062200956937806</v>
      </c>
      <c r="O162" s="3">
        <v>0.23062200956937806</v>
      </c>
      <c r="P162" s="4" t="s">
        <v>36</v>
      </c>
      <c r="Q162" s="5" t="s">
        <v>21</v>
      </c>
      <c r="R162" s="4"/>
      <c r="S162" s="6" t="s">
        <v>211</v>
      </c>
      <c r="T162" s="6">
        <v>45733</v>
      </c>
      <c r="U162" s="56">
        <v>2025</v>
      </c>
      <c r="V162">
        <v>1</v>
      </c>
    </row>
    <row r="163" spans="3:22" x14ac:dyDescent="0.25">
      <c r="C163" s="7">
        <v>45713</v>
      </c>
      <c r="D163" s="4" t="s">
        <v>19</v>
      </c>
      <c r="E163" s="1" t="s">
        <v>4</v>
      </c>
      <c r="F163" s="1" t="s">
        <v>186</v>
      </c>
      <c r="G163" s="2">
        <v>12.74</v>
      </c>
      <c r="H163" s="2">
        <v>11.41</v>
      </c>
      <c r="I163" s="2">
        <v>11.41</v>
      </c>
      <c r="J163" s="2">
        <v>13.21</v>
      </c>
      <c r="K163" s="2">
        <v>13.21</v>
      </c>
      <c r="L163" s="10">
        <v>-3.689167974882257E-2</v>
      </c>
      <c r="M163" s="2">
        <v>13.21</v>
      </c>
      <c r="N163" s="12">
        <v>-3.689167974882257E-2</v>
      </c>
      <c r="O163" s="3">
        <v>-3.689167974882257E-2</v>
      </c>
      <c r="P163" s="4" t="s">
        <v>36</v>
      </c>
      <c r="Q163" s="5" t="s">
        <v>21</v>
      </c>
      <c r="R163" s="4"/>
      <c r="S163" s="6" t="s">
        <v>214</v>
      </c>
      <c r="T163" s="6">
        <v>45733</v>
      </c>
      <c r="U163" s="56">
        <v>2025</v>
      </c>
      <c r="V163">
        <v>1</v>
      </c>
    </row>
    <row r="164" spans="3:22" x14ac:dyDescent="0.25">
      <c r="C164" s="7">
        <v>45691</v>
      </c>
      <c r="D164" s="4" t="s">
        <v>19</v>
      </c>
      <c r="E164" s="1" t="s">
        <v>4</v>
      </c>
      <c r="F164" s="1" t="s">
        <v>217</v>
      </c>
      <c r="G164" s="2">
        <v>5.97</v>
      </c>
      <c r="H164" s="2">
        <v>5.21</v>
      </c>
      <c r="I164" s="2">
        <v>5.21</v>
      </c>
      <c r="J164" s="8">
        <v>6.26</v>
      </c>
      <c r="K164" s="8">
        <v>6.26</v>
      </c>
      <c r="L164" s="10">
        <v>-4.8576214405360085E-2</v>
      </c>
      <c r="M164" s="8">
        <v>6.26</v>
      </c>
      <c r="N164" s="12">
        <v>-4.8576214405360085E-2</v>
      </c>
      <c r="O164" s="3">
        <v>-4.8576214405360085E-2</v>
      </c>
      <c r="P164" s="4" t="s">
        <v>36</v>
      </c>
      <c r="Q164" s="5" t="s">
        <v>21</v>
      </c>
      <c r="R164" s="4"/>
      <c r="S164" s="6" t="s">
        <v>211</v>
      </c>
      <c r="T164" s="6">
        <v>45733</v>
      </c>
      <c r="U164" s="56">
        <v>2025</v>
      </c>
      <c r="V164">
        <v>1</v>
      </c>
    </row>
    <row r="165" spans="3:22" x14ac:dyDescent="0.25">
      <c r="C165" s="7">
        <v>45723</v>
      </c>
      <c r="D165" s="4" t="s">
        <v>19</v>
      </c>
      <c r="E165" s="1" t="s">
        <v>1</v>
      </c>
      <c r="F165" s="1" t="s">
        <v>33</v>
      </c>
      <c r="G165" s="2">
        <v>32.700000000000003</v>
      </c>
      <c r="H165" s="2">
        <v>36.28</v>
      </c>
      <c r="I165" s="2">
        <v>36.28</v>
      </c>
      <c r="J165" s="2">
        <v>33.99</v>
      </c>
      <c r="K165" s="2">
        <v>33.99</v>
      </c>
      <c r="L165" s="10">
        <v>3.9449541284403589E-2</v>
      </c>
      <c r="M165" s="2">
        <v>33.99</v>
      </c>
      <c r="N165" s="12">
        <v>3.9449541284403589E-2</v>
      </c>
      <c r="O165" s="3">
        <v>3.9449541284403589E-2</v>
      </c>
      <c r="P165" s="4" t="s">
        <v>36</v>
      </c>
      <c r="Q165" s="5" t="s">
        <v>21</v>
      </c>
      <c r="R165" s="4"/>
      <c r="S165" s="6" t="s">
        <v>211</v>
      </c>
      <c r="T165" s="6">
        <v>45730</v>
      </c>
      <c r="U165" s="56">
        <v>2025</v>
      </c>
      <c r="V165">
        <v>1</v>
      </c>
    </row>
    <row r="166" spans="3:22" x14ac:dyDescent="0.25">
      <c r="C166" s="7">
        <v>45781</v>
      </c>
      <c r="D166" s="4" t="s">
        <v>19</v>
      </c>
      <c r="E166" s="1" t="s">
        <v>1</v>
      </c>
      <c r="F166" s="1" t="s">
        <v>169</v>
      </c>
      <c r="G166" s="2">
        <v>61.9</v>
      </c>
      <c r="H166" s="2">
        <v>81</v>
      </c>
      <c r="I166" s="2">
        <v>81</v>
      </c>
      <c r="J166" s="8">
        <v>55.99</v>
      </c>
      <c r="K166" s="8">
        <v>55.99</v>
      </c>
      <c r="L166" s="10">
        <v>-9.5476575121163143E-2</v>
      </c>
      <c r="M166" s="8">
        <v>55.99</v>
      </c>
      <c r="N166" s="12">
        <v>-9.5476575121163143E-2</v>
      </c>
      <c r="O166" s="3">
        <v>-9.5476575121163143E-2</v>
      </c>
      <c r="P166" s="4" t="s">
        <v>36</v>
      </c>
      <c r="Q166" s="5" t="s">
        <v>21</v>
      </c>
      <c r="R166" s="4"/>
      <c r="S166" s="6" t="s">
        <v>214</v>
      </c>
      <c r="T166" s="6">
        <v>45723</v>
      </c>
      <c r="U166" s="56">
        <v>2025</v>
      </c>
      <c r="V166">
        <v>1</v>
      </c>
    </row>
    <row r="167" spans="3:22" x14ac:dyDescent="0.25">
      <c r="C167" s="7">
        <v>45709</v>
      </c>
      <c r="D167" s="4" t="s">
        <v>19</v>
      </c>
      <c r="E167" s="1" t="s">
        <v>1</v>
      </c>
      <c r="F167" s="1" t="s">
        <v>31</v>
      </c>
      <c r="G167" s="2">
        <v>11.04</v>
      </c>
      <c r="H167" s="2">
        <v>13.79</v>
      </c>
      <c r="I167" s="2">
        <v>13.79</v>
      </c>
      <c r="J167" s="2">
        <v>12.84</v>
      </c>
      <c r="K167" s="2">
        <v>12.84</v>
      </c>
      <c r="L167" s="10">
        <v>0.16304347826086962</v>
      </c>
      <c r="M167" s="2">
        <v>12.84</v>
      </c>
      <c r="N167" s="12">
        <v>0.16304347826086962</v>
      </c>
      <c r="O167" s="3">
        <v>0.16304347826086962</v>
      </c>
      <c r="P167" s="4" t="s">
        <v>36</v>
      </c>
      <c r="Q167" s="5" t="s">
        <v>21</v>
      </c>
      <c r="R167" s="4"/>
      <c r="S167" s="6" t="s">
        <v>211</v>
      </c>
      <c r="T167" s="6">
        <v>45723</v>
      </c>
      <c r="U167" s="56">
        <v>2025</v>
      </c>
      <c r="V167">
        <v>1</v>
      </c>
    </row>
    <row r="168" spans="3:22" x14ac:dyDescent="0.25">
      <c r="C168" s="7">
        <v>45708</v>
      </c>
      <c r="D168" s="4" t="s">
        <v>19</v>
      </c>
      <c r="E168" s="1" t="s">
        <v>1</v>
      </c>
      <c r="F168" s="1" t="s">
        <v>82</v>
      </c>
      <c r="G168" s="2">
        <v>58.01</v>
      </c>
      <c r="H168" s="2">
        <v>69.989999999999995</v>
      </c>
      <c r="I168" s="2">
        <v>69.989999999999995</v>
      </c>
      <c r="J168" s="2">
        <v>54.99</v>
      </c>
      <c r="K168" s="2">
        <v>54.99</v>
      </c>
      <c r="L168" s="10">
        <v>-5.2059989656955685E-2</v>
      </c>
      <c r="M168" s="2">
        <v>54.99</v>
      </c>
      <c r="N168" s="12">
        <v>-5.2059989656955685E-2</v>
      </c>
      <c r="O168" s="3">
        <v>-5.2059989656955685E-2</v>
      </c>
      <c r="P168" s="4" t="s">
        <v>36</v>
      </c>
      <c r="Q168" s="5" t="s">
        <v>21</v>
      </c>
      <c r="R168" s="4"/>
      <c r="S168" s="6" t="s">
        <v>211</v>
      </c>
      <c r="T168" s="6">
        <v>45722</v>
      </c>
      <c r="U168" s="56">
        <v>2025</v>
      </c>
      <c r="V168">
        <v>1</v>
      </c>
    </row>
    <row r="169" spans="3:22" x14ac:dyDescent="0.25">
      <c r="C169" s="7">
        <v>45715</v>
      </c>
      <c r="D169" s="4" t="s">
        <v>19</v>
      </c>
      <c r="E169" s="1" t="s">
        <v>1</v>
      </c>
      <c r="F169" s="1" t="s">
        <v>37</v>
      </c>
      <c r="G169" s="2">
        <v>150.76</v>
      </c>
      <c r="H169" s="2">
        <v>172.9</v>
      </c>
      <c r="I169" s="2">
        <v>172.9</v>
      </c>
      <c r="J169" s="2">
        <v>143.99</v>
      </c>
      <c r="K169" s="2">
        <v>143.99</v>
      </c>
      <c r="L169" s="10">
        <v>-4.4905810559830117E-2</v>
      </c>
      <c r="M169" s="2">
        <v>143.99</v>
      </c>
      <c r="N169" s="12">
        <v>-4.4905810559830117E-2</v>
      </c>
      <c r="O169" s="3">
        <v>-4.4905810559830117E-2</v>
      </c>
      <c r="P169" s="4" t="s">
        <v>36</v>
      </c>
      <c r="Q169" s="5" t="s">
        <v>21</v>
      </c>
      <c r="R169" s="4"/>
      <c r="S169" s="6" t="s">
        <v>214</v>
      </c>
      <c r="T169" s="6">
        <v>45721</v>
      </c>
      <c r="U169" s="56">
        <v>2025</v>
      </c>
      <c r="V169">
        <v>1</v>
      </c>
    </row>
    <row r="170" spans="3:22" x14ac:dyDescent="0.25">
      <c r="C170" s="7">
        <v>45712</v>
      </c>
      <c r="D170" s="4" t="s">
        <v>19</v>
      </c>
      <c r="E170" s="1" t="s">
        <v>1</v>
      </c>
      <c r="F170" s="1" t="s">
        <v>116</v>
      </c>
      <c r="G170" s="2">
        <v>9.1999999999999993</v>
      </c>
      <c r="H170" s="2">
        <v>10.77</v>
      </c>
      <c r="I170" s="2">
        <v>10.77</v>
      </c>
      <c r="J170" s="8">
        <v>8.7899999999999991</v>
      </c>
      <c r="K170" s="8">
        <v>8.7899999999999991</v>
      </c>
      <c r="L170" s="10">
        <v>-4.4565217391304368E-2</v>
      </c>
      <c r="M170" s="8">
        <v>8.7899999999999991</v>
      </c>
      <c r="N170" s="12">
        <v>-4.4565217391304368E-2</v>
      </c>
      <c r="O170" s="3">
        <v>-4.4565217391304368E-2</v>
      </c>
      <c r="P170" s="4" t="s">
        <v>36</v>
      </c>
      <c r="Q170" s="5" t="s">
        <v>21</v>
      </c>
      <c r="R170" s="4"/>
      <c r="S170" s="6" t="s">
        <v>211</v>
      </c>
      <c r="T170" s="6">
        <v>45721</v>
      </c>
      <c r="U170" s="56">
        <v>2025</v>
      </c>
      <c r="V170">
        <v>1</v>
      </c>
    </row>
    <row r="171" spans="3:22" x14ac:dyDescent="0.25">
      <c r="C171" s="7">
        <v>45714</v>
      </c>
      <c r="D171" s="4" t="s">
        <v>19</v>
      </c>
      <c r="E171" s="1" t="s">
        <v>1</v>
      </c>
      <c r="F171" s="1" t="s">
        <v>39</v>
      </c>
      <c r="G171" s="2">
        <v>13.72</v>
      </c>
      <c r="H171" s="2">
        <v>18.14</v>
      </c>
      <c r="I171" s="2">
        <v>18.14</v>
      </c>
      <c r="J171" s="8">
        <v>15.09</v>
      </c>
      <c r="K171" s="8">
        <v>15.09</v>
      </c>
      <c r="L171" s="10">
        <v>9.9854227405247853E-2</v>
      </c>
      <c r="M171" s="8">
        <v>15.09</v>
      </c>
      <c r="N171" s="12">
        <v>9.9854227405247853E-2</v>
      </c>
      <c r="O171" s="3">
        <v>9.9854227405247853E-2</v>
      </c>
      <c r="P171" s="4" t="s">
        <v>36</v>
      </c>
      <c r="Q171" s="5" t="s">
        <v>21</v>
      </c>
      <c r="R171" s="4"/>
      <c r="S171" s="6" t="s">
        <v>211</v>
      </c>
      <c r="T171" s="6">
        <v>45716</v>
      </c>
      <c r="U171" s="56">
        <v>2025</v>
      </c>
      <c r="V171">
        <v>1</v>
      </c>
    </row>
    <row r="172" spans="3:22" x14ac:dyDescent="0.25">
      <c r="C172" s="7">
        <v>45701</v>
      </c>
      <c r="D172" s="4" t="s">
        <v>19</v>
      </c>
      <c r="E172" s="1" t="s">
        <v>1</v>
      </c>
      <c r="F172" s="1" t="s">
        <v>78</v>
      </c>
      <c r="G172" s="2">
        <v>60.41</v>
      </c>
      <c r="H172" s="2">
        <v>74.89</v>
      </c>
      <c r="I172" s="2">
        <v>74.89</v>
      </c>
      <c r="J172" s="2">
        <v>68.790000000000006</v>
      </c>
      <c r="K172" s="9">
        <v>68.790000000000006</v>
      </c>
      <c r="L172" s="10">
        <v>0.13871875517298471</v>
      </c>
      <c r="M172" s="11">
        <v>68.790000000000006</v>
      </c>
      <c r="N172" s="12">
        <v>0.13871875517298471</v>
      </c>
      <c r="O172" s="3">
        <v>0.13871875517298471</v>
      </c>
      <c r="P172" s="4" t="s">
        <v>36</v>
      </c>
      <c r="Q172" s="5" t="s">
        <v>21</v>
      </c>
      <c r="R172" s="4"/>
      <c r="S172" s="6" t="s">
        <v>211</v>
      </c>
      <c r="T172" s="6">
        <v>45716</v>
      </c>
      <c r="U172" s="56">
        <v>2025</v>
      </c>
      <c r="V172">
        <v>1</v>
      </c>
    </row>
    <row r="173" spans="3:22" x14ac:dyDescent="0.25">
      <c r="C173" s="7">
        <v>45715</v>
      </c>
      <c r="D173" s="4" t="s">
        <v>19</v>
      </c>
      <c r="E173" s="1" t="s">
        <v>1</v>
      </c>
      <c r="F173" s="1" t="s">
        <v>199</v>
      </c>
      <c r="G173" s="2">
        <v>15.97</v>
      </c>
      <c r="H173" s="2">
        <v>19.489999999999998</v>
      </c>
      <c r="I173" s="2">
        <v>19.489999999999998</v>
      </c>
      <c r="J173" s="2">
        <v>14.97</v>
      </c>
      <c r="K173" s="2">
        <v>14.97</v>
      </c>
      <c r="L173" s="10">
        <v>-6.2617407639323774E-2</v>
      </c>
      <c r="M173" s="2">
        <v>14.97</v>
      </c>
      <c r="N173" s="12">
        <v>-6.2617407639323774E-2</v>
      </c>
      <c r="O173" s="3">
        <v>-6.2617407639323774E-2</v>
      </c>
      <c r="P173" s="4" t="s">
        <v>36</v>
      </c>
      <c r="Q173" s="5" t="s">
        <v>21</v>
      </c>
      <c r="R173" s="4"/>
      <c r="S173" s="6" t="s">
        <v>214</v>
      </c>
      <c r="T173" s="6">
        <v>45715</v>
      </c>
      <c r="U173" s="56">
        <v>2025</v>
      </c>
      <c r="V173">
        <v>1</v>
      </c>
    </row>
    <row r="174" spans="3:22" x14ac:dyDescent="0.25">
      <c r="C174" s="7">
        <v>45706</v>
      </c>
      <c r="D174" s="4" t="s">
        <v>19</v>
      </c>
      <c r="E174" s="1" t="s">
        <v>1</v>
      </c>
      <c r="F174" s="1" t="s">
        <v>222</v>
      </c>
      <c r="G174" s="2">
        <v>19.14</v>
      </c>
      <c r="H174" s="2">
        <v>21.99</v>
      </c>
      <c r="I174" s="2">
        <v>21.99</v>
      </c>
      <c r="J174" s="8">
        <v>17.989999999999998</v>
      </c>
      <c r="K174" s="8">
        <v>17.989999999999998</v>
      </c>
      <c r="L174" s="10">
        <v>-6.008359456635326E-2</v>
      </c>
      <c r="M174" s="8">
        <v>17.989999999999998</v>
      </c>
      <c r="N174" s="12">
        <v>-6.008359456635326E-2</v>
      </c>
      <c r="O174" s="3">
        <v>-6.008359456635326E-2</v>
      </c>
      <c r="P174" s="4" t="s">
        <v>36</v>
      </c>
      <c r="Q174" s="5" t="s">
        <v>21</v>
      </c>
      <c r="R174" s="4"/>
      <c r="S174" s="6" t="s">
        <v>211</v>
      </c>
      <c r="T174" s="6">
        <v>45714</v>
      </c>
      <c r="U174" s="56">
        <v>2025</v>
      </c>
      <c r="V174">
        <v>1</v>
      </c>
    </row>
    <row r="175" spans="3:22" x14ac:dyDescent="0.25">
      <c r="C175" s="7">
        <v>45677</v>
      </c>
      <c r="D175" s="4" t="s">
        <v>19</v>
      </c>
      <c r="E175" s="1" t="s">
        <v>1</v>
      </c>
      <c r="F175" s="1" t="s">
        <v>152</v>
      </c>
      <c r="G175" s="2">
        <v>69.510000000000005</v>
      </c>
      <c r="H175" s="2">
        <v>89.99</v>
      </c>
      <c r="I175" s="2">
        <v>89.99</v>
      </c>
      <c r="J175" s="2">
        <v>71.59</v>
      </c>
      <c r="K175" s="2">
        <v>71.59</v>
      </c>
      <c r="L175" s="10">
        <v>2.9923751978132573E-2</v>
      </c>
      <c r="M175" s="2">
        <v>71.59</v>
      </c>
      <c r="N175" s="12">
        <v>2.9923751978132573E-2</v>
      </c>
      <c r="O175" s="3">
        <v>2.9923751978132573E-2</v>
      </c>
      <c r="P175" s="4" t="s">
        <v>36</v>
      </c>
      <c r="Q175" s="5" t="s">
        <v>21</v>
      </c>
      <c r="R175" s="4"/>
      <c r="S175" s="6" t="s">
        <v>214</v>
      </c>
      <c r="T175" s="6">
        <v>45713</v>
      </c>
      <c r="U175" s="56">
        <v>2025</v>
      </c>
      <c r="V175">
        <v>1</v>
      </c>
    </row>
    <row r="176" spans="3:22" x14ac:dyDescent="0.25">
      <c r="C176" s="7">
        <v>45706</v>
      </c>
      <c r="D176" s="4" t="s">
        <v>19</v>
      </c>
      <c r="E176" s="1" t="s">
        <v>1</v>
      </c>
      <c r="F176" s="1" t="s">
        <v>72</v>
      </c>
      <c r="G176" s="2">
        <v>4.5</v>
      </c>
      <c r="H176" s="2">
        <v>5.54</v>
      </c>
      <c r="I176" s="2">
        <v>5.54</v>
      </c>
      <c r="J176" s="8">
        <v>4.2699999999999996</v>
      </c>
      <c r="K176" s="8">
        <v>4.2699999999999996</v>
      </c>
      <c r="L176" s="10">
        <v>-5.1111111111111218E-2</v>
      </c>
      <c r="M176" s="8">
        <v>4.2699999999999996</v>
      </c>
      <c r="N176" s="12">
        <v>-5.1111111111111218E-2</v>
      </c>
      <c r="O176" s="3">
        <v>-5.1111111111111218E-2</v>
      </c>
      <c r="P176" s="4" t="s">
        <v>36</v>
      </c>
      <c r="Q176" s="5" t="s">
        <v>21</v>
      </c>
      <c r="R176" s="4"/>
      <c r="S176" s="6" t="s">
        <v>211</v>
      </c>
      <c r="T176" s="6">
        <v>45712</v>
      </c>
      <c r="U176" s="56">
        <v>2025</v>
      </c>
      <c r="V176">
        <v>1</v>
      </c>
    </row>
    <row r="177" spans="3:22" x14ac:dyDescent="0.25">
      <c r="C177" s="7">
        <v>45688</v>
      </c>
      <c r="D177" s="4" t="s">
        <v>19</v>
      </c>
      <c r="E177" s="1" t="s">
        <v>1</v>
      </c>
      <c r="F177" s="1" t="s">
        <v>106</v>
      </c>
      <c r="G177" s="2">
        <v>15.91</v>
      </c>
      <c r="H177" s="2">
        <v>19.989999999999998</v>
      </c>
      <c r="I177" s="2">
        <v>19.989999999999998</v>
      </c>
      <c r="J177" s="8">
        <v>16.89</v>
      </c>
      <c r="K177" s="8">
        <v>16.89</v>
      </c>
      <c r="L177" s="10">
        <v>6.1596480201131287E-2</v>
      </c>
      <c r="M177" s="8">
        <v>16.89</v>
      </c>
      <c r="N177" s="12">
        <v>6.1596480201131287E-2</v>
      </c>
      <c r="O177" s="3">
        <v>6.1596480201131287E-2</v>
      </c>
      <c r="P177" s="4" t="s">
        <v>36</v>
      </c>
      <c r="Q177" s="5" t="s">
        <v>21</v>
      </c>
      <c r="R177" s="4"/>
      <c r="S177" s="6" t="s">
        <v>211</v>
      </c>
      <c r="T177" s="6">
        <v>45709</v>
      </c>
      <c r="U177" s="56">
        <v>2025</v>
      </c>
      <c r="V177">
        <v>1</v>
      </c>
    </row>
    <row r="178" spans="3:22" x14ac:dyDescent="0.25">
      <c r="C178" s="7">
        <v>45679</v>
      </c>
      <c r="D178" s="4" t="s">
        <v>19</v>
      </c>
      <c r="E178" s="1" t="s">
        <v>1</v>
      </c>
      <c r="F178" s="1" t="s">
        <v>92</v>
      </c>
      <c r="G178" s="2">
        <v>14.57</v>
      </c>
      <c r="H178" s="2">
        <v>15.99</v>
      </c>
      <c r="I178" s="2">
        <v>15.99</v>
      </c>
      <c r="J178" s="2">
        <v>15.19</v>
      </c>
      <c r="K178" s="2">
        <v>15.19</v>
      </c>
      <c r="L178" s="10">
        <v>4.2553191489361541E-2</v>
      </c>
      <c r="M178" s="2">
        <v>15.19</v>
      </c>
      <c r="N178" s="12">
        <v>4.2553191489361541E-2</v>
      </c>
      <c r="O178" s="3">
        <v>4.2553191489361541E-2</v>
      </c>
      <c r="P178" s="4" t="s">
        <v>36</v>
      </c>
      <c r="Q178" s="5" t="s">
        <v>21</v>
      </c>
      <c r="R178" s="4"/>
      <c r="S178" s="6" t="s">
        <v>211</v>
      </c>
      <c r="T178" s="6">
        <v>45708</v>
      </c>
      <c r="U178" s="56">
        <v>2025</v>
      </c>
      <c r="V178">
        <v>1</v>
      </c>
    </row>
    <row r="179" spans="3:22" x14ac:dyDescent="0.25">
      <c r="C179" s="7">
        <v>45695</v>
      </c>
      <c r="D179" s="4" t="s">
        <v>19</v>
      </c>
      <c r="E179" s="1" t="s">
        <v>1</v>
      </c>
      <c r="F179" s="1" t="s">
        <v>44</v>
      </c>
      <c r="G179" s="2">
        <v>4.51</v>
      </c>
      <c r="H179" s="2">
        <v>5.49</v>
      </c>
      <c r="I179" s="2">
        <v>5.49</v>
      </c>
      <c r="J179" s="8">
        <v>4.24</v>
      </c>
      <c r="K179" s="9">
        <v>4.24</v>
      </c>
      <c r="L179" s="10">
        <v>-5.9866962305986648E-2</v>
      </c>
      <c r="M179" s="11">
        <v>4.24</v>
      </c>
      <c r="N179" s="12">
        <v>-5.9866962305986648E-2</v>
      </c>
      <c r="O179" s="3">
        <v>-5.9866962305986648E-2</v>
      </c>
      <c r="P179" s="4" t="s">
        <v>36</v>
      </c>
      <c r="Q179" s="5" t="s">
        <v>21</v>
      </c>
      <c r="R179" s="4"/>
      <c r="S179" s="6" t="s">
        <v>211</v>
      </c>
      <c r="T179" s="6">
        <v>45707</v>
      </c>
      <c r="U179" s="56">
        <v>2025</v>
      </c>
      <c r="V179">
        <v>1</v>
      </c>
    </row>
    <row r="180" spans="3:22" x14ac:dyDescent="0.25">
      <c r="C180" s="7">
        <v>45700</v>
      </c>
      <c r="D180" s="4" t="s">
        <v>19</v>
      </c>
      <c r="E180" s="1" t="s">
        <v>1</v>
      </c>
      <c r="F180" s="1" t="s">
        <v>140</v>
      </c>
      <c r="G180" s="2">
        <v>18.329999999999998</v>
      </c>
      <c r="H180" s="2">
        <v>20.49</v>
      </c>
      <c r="I180" s="2">
        <v>20.49</v>
      </c>
      <c r="J180" s="2">
        <v>19.96</v>
      </c>
      <c r="K180" s="2">
        <v>20.49</v>
      </c>
      <c r="L180" s="10">
        <v>0.11783960720130926</v>
      </c>
      <c r="M180" s="2">
        <v>20.49</v>
      </c>
      <c r="N180" s="12">
        <v>0.11783960720130926</v>
      </c>
      <c r="O180" s="3">
        <v>0.11783960720130926</v>
      </c>
      <c r="P180" s="4" t="s">
        <v>36</v>
      </c>
      <c r="Q180" s="5" t="s">
        <v>21</v>
      </c>
      <c r="R180" s="4"/>
      <c r="S180" s="6" t="s">
        <v>211</v>
      </c>
      <c r="T180" s="6">
        <v>45706</v>
      </c>
      <c r="U180" s="56">
        <v>2025</v>
      </c>
      <c r="V180">
        <v>1</v>
      </c>
    </row>
    <row r="181" spans="3:22" x14ac:dyDescent="0.25">
      <c r="C181" s="7">
        <v>45698</v>
      </c>
      <c r="D181" s="4" t="s">
        <v>19</v>
      </c>
      <c r="E181" s="1" t="s">
        <v>4</v>
      </c>
      <c r="F181" s="1" t="s">
        <v>186</v>
      </c>
      <c r="G181" s="2">
        <v>12.67</v>
      </c>
      <c r="H181" s="2">
        <v>11.41</v>
      </c>
      <c r="I181" s="2">
        <v>11.41</v>
      </c>
      <c r="J181" s="2">
        <v>13.11</v>
      </c>
      <c r="K181" s="2">
        <v>13.11</v>
      </c>
      <c r="L181" s="10">
        <v>-3.4727703235990504E-2</v>
      </c>
      <c r="M181" s="2">
        <v>13.11</v>
      </c>
      <c r="N181" s="12">
        <v>-3.4727703235990504E-2</v>
      </c>
      <c r="O181" s="3">
        <v>-3.4727703235990504E-2</v>
      </c>
      <c r="P181" s="4" t="s">
        <v>36</v>
      </c>
      <c r="Q181" s="5" t="s">
        <v>21</v>
      </c>
      <c r="R181" s="4"/>
      <c r="S181" s="6" t="s">
        <v>211</v>
      </c>
      <c r="T181" s="6">
        <v>45705</v>
      </c>
      <c r="U181" s="56">
        <v>2025</v>
      </c>
      <c r="V181">
        <v>1</v>
      </c>
    </row>
    <row r="182" spans="3:22" x14ac:dyDescent="0.25">
      <c r="C182" s="7">
        <v>45698</v>
      </c>
      <c r="D182" s="4" t="s">
        <v>19</v>
      </c>
      <c r="E182" s="1" t="s">
        <v>4</v>
      </c>
      <c r="F182" s="1" t="s">
        <v>59</v>
      </c>
      <c r="G182" s="2">
        <v>7.16</v>
      </c>
      <c r="H182" s="2">
        <v>5.71</v>
      </c>
      <c r="I182" s="2">
        <v>5.71</v>
      </c>
      <c r="J182" s="2">
        <v>7.56</v>
      </c>
      <c r="K182" s="2">
        <v>7.56</v>
      </c>
      <c r="L182" s="10">
        <v>-5.5865921787709327E-2</v>
      </c>
      <c r="M182" s="2">
        <v>7.56</v>
      </c>
      <c r="N182" s="12">
        <v>-5.5865921787709327E-2</v>
      </c>
      <c r="O182" s="3">
        <v>-5.5865921787709327E-2</v>
      </c>
      <c r="P182" s="4" t="s">
        <v>36</v>
      </c>
      <c r="Q182" s="5" t="s">
        <v>21</v>
      </c>
      <c r="R182" s="4"/>
      <c r="S182" s="6" t="s">
        <v>211</v>
      </c>
      <c r="T182" s="6">
        <v>45705</v>
      </c>
      <c r="U182" s="56">
        <v>2025</v>
      </c>
      <c r="V182">
        <v>1</v>
      </c>
    </row>
    <row r="183" spans="3:22" x14ac:dyDescent="0.25">
      <c r="C183" s="7">
        <v>45698</v>
      </c>
      <c r="D183" s="4" t="s">
        <v>19</v>
      </c>
      <c r="E183" s="1" t="s">
        <v>4</v>
      </c>
      <c r="F183" s="1" t="s">
        <v>166</v>
      </c>
      <c r="G183" s="2">
        <v>20.48</v>
      </c>
      <c r="H183" s="2">
        <v>17.61</v>
      </c>
      <c r="I183" s="2">
        <v>17.61</v>
      </c>
      <c r="J183" s="2">
        <v>21.51</v>
      </c>
      <c r="K183" s="2">
        <v>21.51</v>
      </c>
      <c r="L183" s="10">
        <v>-5.029296875E-2</v>
      </c>
      <c r="M183" s="2">
        <v>21.51</v>
      </c>
      <c r="N183" s="12">
        <v>-5.029296875E-2</v>
      </c>
      <c r="O183" s="3">
        <v>-5.029296875E-2</v>
      </c>
      <c r="P183" s="4" t="s">
        <v>36</v>
      </c>
      <c r="Q183" s="5" t="s">
        <v>21</v>
      </c>
      <c r="R183" s="4"/>
      <c r="S183" s="6" t="s">
        <v>211</v>
      </c>
      <c r="T183" s="6">
        <v>45702</v>
      </c>
      <c r="U183" s="56">
        <v>2025</v>
      </c>
      <c r="V183">
        <v>1</v>
      </c>
    </row>
    <row r="184" spans="3:22" x14ac:dyDescent="0.25">
      <c r="C184" s="7">
        <v>45692</v>
      </c>
      <c r="D184" s="4" t="s">
        <v>19</v>
      </c>
      <c r="E184" s="1" t="s">
        <v>4</v>
      </c>
      <c r="F184" s="1" t="s">
        <v>110</v>
      </c>
      <c r="G184" s="2">
        <v>32</v>
      </c>
      <c r="H184" s="2">
        <v>28.81</v>
      </c>
      <c r="I184" s="2">
        <v>28.81</v>
      </c>
      <c r="J184" s="2">
        <v>33.01</v>
      </c>
      <c r="K184" s="2">
        <v>33.01</v>
      </c>
      <c r="L184" s="10">
        <v>-3.1562499999999938E-2</v>
      </c>
      <c r="M184" s="2">
        <v>33.01</v>
      </c>
      <c r="N184" s="12">
        <v>-3.1562499999999938E-2</v>
      </c>
      <c r="O184" s="3">
        <v>-3.1562499999999938E-2</v>
      </c>
      <c r="P184" s="4" t="s">
        <v>36</v>
      </c>
      <c r="Q184" s="5" t="s">
        <v>21</v>
      </c>
      <c r="R184" s="4"/>
      <c r="S184" s="6" t="s">
        <v>211</v>
      </c>
      <c r="T184" s="6">
        <v>45702</v>
      </c>
      <c r="U184" s="56">
        <v>2025</v>
      </c>
      <c r="V184">
        <v>1</v>
      </c>
    </row>
    <row r="185" spans="3:22" x14ac:dyDescent="0.25">
      <c r="C185" s="7">
        <v>45694</v>
      </c>
      <c r="D185" s="4" t="s">
        <v>19</v>
      </c>
      <c r="E185" s="1" t="s">
        <v>1</v>
      </c>
      <c r="F185" s="1" t="s">
        <v>39</v>
      </c>
      <c r="G185" s="2">
        <v>15.01</v>
      </c>
      <c r="H185" s="2">
        <v>17.989999999999998</v>
      </c>
      <c r="I185" s="2">
        <v>17.989999999999998</v>
      </c>
      <c r="J185" s="8">
        <v>14.39</v>
      </c>
      <c r="K185" s="8">
        <v>14.39</v>
      </c>
      <c r="L185" s="10">
        <v>-4.1305796135909345E-2</v>
      </c>
      <c r="M185" s="8">
        <v>14.39</v>
      </c>
      <c r="N185" s="12">
        <v>-4.1305796135909345E-2</v>
      </c>
      <c r="O185" s="3">
        <v>-4.1305796135909345E-2</v>
      </c>
      <c r="P185" s="4" t="s">
        <v>36</v>
      </c>
      <c r="Q185" s="5" t="s">
        <v>21</v>
      </c>
      <c r="R185" s="4"/>
      <c r="S185" s="6" t="s">
        <v>211</v>
      </c>
      <c r="T185" s="6">
        <v>45701</v>
      </c>
      <c r="U185" s="56">
        <v>2025</v>
      </c>
      <c r="V185">
        <v>1</v>
      </c>
    </row>
    <row r="186" spans="3:22" x14ac:dyDescent="0.25">
      <c r="C186" s="7">
        <v>45684</v>
      </c>
      <c r="D186" s="4" t="s">
        <v>19</v>
      </c>
      <c r="E186" s="1" t="s">
        <v>4</v>
      </c>
      <c r="F186" s="1" t="s">
        <v>127</v>
      </c>
      <c r="G186" s="2">
        <v>13.42</v>
      </c>
      <c r="H186" s="2">
        <v>11.41</v>
      </c>
      <c r="I186" s="2">
        <v>11.41</v>
      </c>
      <c r="J186" s="8">
        <v>13.01</v>
      </c>
      <c r="K186" s="8">
        <v>13.01</v>
      </c>
      <c r="L186" s="10">
        <v>3.055141579731746E-2</v>
      </c>
      <c r="M186" s="8">
        <v>13.01</v>
      </c>
      <c r="N186" s="12">
        <v>3.055141579731746E-2</v>
      </c>
      <c r="O186" s="3">
        <v>3.055141579731746E-2</v>
      </c>
      <c r="P186" s="4" t="s">
        <v>36</v>
      </c>
      <c r="Q186" s="5" t="s">
        <v>21</v>
      </c>
      <c r="R186" s="4"/>
      <c r="S186" s="6" t="s">
        <v>211</v>
      </c>
      <c r="T186" s="6">
        <v>45701</v>
      </c>
      <c r="U186" s="56">
        <v>2025</v>
      </c>
      <c r="V186">
        <v>1</v>
      </c>
    </row>
    <row r="187" spans="3:22" x14ac:dyDescent="0.25">
      <c r="C187" s="7">
        <v>45699</v>
      </c>
      <c r="D187" s="4" t="s">
        <v>19</v>
      </c>
      <c r="E187" s="1" t="s">
        <v>1</v>
      </c>
      <c r="F187" s="1" t="s">
        <v>73</v>
      </c>
      <c r="G187" s="2">
        <v>8.9700000000000006</v>
      </c>
      <c r="H187" s="2">
        <v>10.19</v>
      </c>
      <c r="I187" s="2">
        <v>10.19</v>
      </c>
      <c r="J187" s="2">
        <v>9.48</v>
      </c>
      <c r="K187" s="2">
        <v>9.48</v>
      </c>
      <c r="L187" s="10">
        <v>5.6856187290969862E-2</v>
      </c>
      <c r="M187" s="2">
        <v>9.48</v>
      </c>
      <c r="N187" s="12">
        <v>5.6856187290969862E-2</v>
      </c>
      <c r="O187" s="3">
        <v>5.6856187290969862E-2</v>
      </c>
      <c r="P187" s="4" t="s">
        <v>36</v>
      </c>
      <c r="Q187" s="5" t="s">
        <v>21</v>
      </c>
      <c r="R187" s="4"/>
      <c r="S187" s="6" t="s">
        <v>211</v>
      </c>
      <c r="T187" s="6">
        <v>45700</v>
      </c>
      <c r="U187" s="56">
        <v>2025</v>
      </c>
      <c r="V187">
        <v>1</v>
      </c>
    </row>
    <row r="188" spans="3:22" x14ac:dyDescent="0.25">
      <c r="C188" s="7">
        <v>45693</v>
      </c>
      <c r="D188" s="4" t="s">
        <v>19</v>
      </c>
      <c r="E188" s="1" t="s">
        <v>1</v>
      </c>
      <c r="F188" s="1" t="s">
        <v>86</v>
      </c>
      <c r="G188" s="2">
        <v>13.51</v>
      </c>
      <c r="H188" s="2">
        <v>16.739999999999998</v>
      </c>
      <c r="I188" s="2">
        <v>16.739999999999998</v>
      </c>
      <c r="J188" s="2">
        <v>12.87</v>
      </c>
      <c r="K188" s="2">
        <v>12.87</v>
      </c>
      <c r="L188" s="10">
        <v>-4.7372316802368641E-2</v>
      </c>
      <c r="M188" s="2">
        <v>12.87</v>
      </c>
      <c r="N188" s="12">
        <v>-4.7372316802368641E-2</v>
      </c>
      <c r="O188" s="3">
        <v>-4.7372316802368641E-2</v>
      </c>
      <c r="P188" s="4" t="s">
        <v>36</v>
      </c>
      <c r="Q188" s="5" t="s">
        <v>21</v>
      </c>
      <c r="R188" s="4"/>
      <c r="S188" s="6" t="s">
        <v>211</v>
      </c>
      <c r="T188" s="6">
        <v>45700</v>
      </c>
      <c r="U188" s="56">
        <v>2025</v>
      </c>
      <c r="V188">
        <v>1</v>
      </c>
    </row>
    <row r="189" spans="3:22" x14ac:dyDescent="0.25">
      <c r="C189" s="7">
        <v>45688</v>
      </c>
      <c r="D189" s="4" t="s">
        <v>19</v>
      </c>
      <c r="E189" s="1" t="s">
        <v>1</v>
      </c>
      <c r="F189" s="1" t="s">
        <v>88</v>
      </c>
      <c r="G189" s="2">
        <v>56.01</v>
      </c>
      <c r="H189" s="2">
        <v>70</v>
      </c>
      <c r="I189" s="2">
        <v>70</v>
      </c>
      <c r="J189" s="2">
        <v>51.99</v>
      </c>
      <c r="K189" s="2">
        <v>51.99</v>
      </c>
      <c r="L189" s="10">
        <v>-7.177289769683981E-2</v>
      </c>
      <c r="M189" s="2">
        <v>51.99</v>
      </c>
      <c r="N189" s="12">
        <v>-7.177289769683981E-2</v>
      </c>
      <c r="O189" s="3">
        <v>-7.177289769683981E-2</v>
      </c>
      <c r="P189" s="4" t="s">
        <v>36</v>
      </c>
      <c r="Q189" s="5" t="s">
        <v>21</v>
      </c>
      <c r="R189" s="4"/>
      <c r="S189" s="6" t="s">
        <v>211</v>
      </c>
      <c r="T189" s="6">
        <v>45700</v>
      </c>
      <c r="U189" s="56">
        <v>2025</v>
      </c>
      <c r="V189">
        <v>1</v>
      </c>
    </row>
    <row r="190" spans="3:22" x14ac:dyDescent="0.25">
      <c r="C190" s="7">
        <v>45699</v>
      </c>
      <c r="D190" s="4" t="s">
        <v>19</v>
      </c>
      <c r="E190" s="1" t="s">
        <v>4</v>
      </c>
      <c r="F190" s="1" t="s">
        <v>90</v>
      </c>
      <c r="G190" s="2">
        <v>7</v>
      </c>
      <c r="H190" s="2">
        <v>5.91</v>
      </c>
      <c r="I190" s="2">
        <v>5.91</v>
      </c>
      <c r="J190" s="8">
        <v>7.31</v>
      </c>
      <c r="K190" s="8">
        <v>7.31</v>
      </c>
      <c r="L190" s="10">
        <v>-4.4285714285714262E-2</v>
      </c>
      <c r="M190" s="8">
        <v>7.31</v>
      </c>
      <c r="N190" s="12">
        <v>-4.4285714285714262E-2</v>
      </c>
      <c r="O190" s="3">
        <v>-4.4285714285714262E-2</v>
      </c>
      <c r="P190" s="4" t="s">
        <v>36</v>
      </c>
      <c r="Q190" s="5" t="s">
        <v>21</v>
      </c>
      <c r="R190" s="4"/>
      <c r="S190" s="6" t="s">
        <v>211</v>
      </c>
      <c r="T190" s="6">
        <v>45699</v>
      </c>
      <c r="U190" s="56">
        <v>2025</v>
      </c>
      <c r="V190">
        <v>1</v>
      </c>
    </row>
    <row r="191" spans="3:22" x14ac:dyDescent="0.25">
      <c r="C191" s="7">
        <v>45662</v>
      </c>
      <c r="D191" s="4" t="s">
        <v>19</v>
      </c>
      <c r="E191" s="1" t="s">
        <v>4</v>
      </c>
      <c r="F191" s="1" t="s">
        <v>102</v>
      </c>
      <c r="G191" s="2">
        <v>4.22</v>
      </c>
      <c r="H191" s="2">
        <v>3.26</v>
      </c>
      <c r="I191" s="2">
        <v>3.26</v>
      </c>
      <c r="J191" s="8">
        <v>3.82</v>
      </c>
      <c r="K191" s="8">
        <v>3.82</v>
      </c>
      <c r="L191" s="10">
        <v>9.4786729857819885E-2</v>
      </c>
      <c r="M191" s="8">
        <v>3.82</v>
      </c>
      <c r="N191" s="12">
        <v>9.4786729857819885E-2</v>
      </c>
      <c r="O191" s="3">
        <v>9.4786729857819885E-2</v>
      </c>
      <c r="P191" s="4" t="s">
        <v>36</v>
      </c>
      <c r="Q191" s="5" t="s">
        <v>21</v>
      </c>
      <c r="R191" s="4"/>
      <c r="S191" s="6" t="s">
        <v>211</v>
      </c>
      <c r="T191" s="6">
        <v>45694</v>
      </c>
      <c r="U191" s="56">
        <v>2025</v>
      </c>
      <c r="V191">
        <v>6</v>
      </c>
    </row>
    <row r="192" spans="3:22" x14ac:dyDescent="0.25">
      <c r="C192" s="7">
        <v>45660</v>
      </c>
      <c r="D192" s="4" t="s">
        <v>19</v>
      </c>
      <c r="E192" s="1" t="s">
        <v>4</v>
      </c>
      <c r="F192" s="1" t="s">
        <v>53</v>
      </c>
      <c r="G192" s="2">
        <v>13.65</v>
      </c>
      <c r="H192" s="2">
        <v>11.81</v>
      </c>
      <c r="I192" s="2">
        <v>11.81</v>
      </c>
      <c r="J192" s="8">
        <v>13.21</v>
      </c>
      <c r="K192" s="8">
        <v>13.21</v>
      </c>
      <c r="L192" s="10">
        <v>3.2234432234432231E-2</v>
      </c>
      <c r="M192" s="8">
        <v>13.21</v>
      </c>
      <c r="N192" s="12">
        <v>3.2234432234432231E-2</v>
      </c>
      <c r="O192" s="3">
        <v>3.2234432234432231E-2</v>
      </c>
      <c r="P192" s="4" t="s">
        <v>36</v>
      </c>
      <c r="Q192" s="5" t="s">
        <v>21</v>
      </c>
      <c r="R192" s="4"/>
      <c r="S192" s="6" t="s">
        <v>211</v>
      </c>
      <c r="T192" s="6">
        <v>45694</v>
      </c>
      <c r="U192" s="56">
        <v>2025</v>
      </c>
      <c r="V192">
        <v>5</v>
      </c>
    </row>
    <row r="193" spans="3:22" x14ac:dyDescent="0.25">
      <c r="C193" s="7">
        <v>45686</v>
      </c>
      <c r="D193" s="4" t="s">
        <v>19</v>
      </c>
      <c r="E193" s="1" t="s">
        <v>1</v>
      </c>
      <c r="F193" s="1" t="s">
        <v>202</v>
      </c>
      <c r="G193" s="2">
        <v>17.5</v>
      </c>
      <c r="H193" s="2">
        <v>19.989999999999998</v>
      </c>
      <c r="I193" s="2">
        <v>19.989999999999998</v>
      </c>
      <c r="J193" s="2">
        <v>18.690000000000001</v>
      </c>
      <c r="K193" s="2">
        <v>18.690000000000001</v>
      </c>
      <c r="L193" s="10">
        <v>6.800000000000006E-2</v>
      </c>
      <c r="M193" s="2">
        <v>18.690000000000001</v>
      </c>
      <c r="N193" s="12">
        <v>6.800000000000006E-2</v>
      </c>
      <c r="O193" s="3">
        <v>6.800000000000006E-2</v>
      </c>
      <c r="P193" s="4" t="s">
        <v>36</v>
      </c>
      <c r="Q193" s="5" t="s">
        <v>21</v>
      </c>
      <c r="R193" s="4"/>
      <c r="S193" s="6" t="s">
        <v>211</v>
      </c>
      <c r="T193" s="6">
        <v>45693</v>
      </c>
      <c r="U193" s="56">
        <v>2025</v>
      </c>
      <c r="V193">
        <v>5</v>
      </c>
    </row>
    <row r="194" spans="3:22" x14ac:dyDescent="0.25">
      <c r="C194" s="7">
        <v>45685</v>
      </c>
      <c r="D194" s="4" t="s">
        <v>19</v>
      </c>
      <c r="E194" s="1" t="s">
        <v>1</v>
      </c>
      <c r="F194" s="1" t="s">
        <v>72</v>
      </c>
      <c r="G194" s="2">
        <v>4.8600000000000003</v>
      </c>
      <c r="H194" s="2">
        <v>5.79</v>
      </c>
      <c r="I194" s="2">
        <v>5.79</v>
      </c>
      <c r="J194" s="2">
        <v>4.59</v>
      </c>
      <c r="K194" s="2">
        <v>4.59</v>
      </c>
      <c r="L194" s="10">
        <v>-5.5555555555555691E-2</v>
      </c>
      <c r="M194" s="2">
        <v>4.59</v>
      </c>
      <c r="N194" s="12">
        <v>-5.5555555555555691E-2</v>
      </c>
      <c r="O194" s="3">
        <v>-5.5555555555555691E-2</v>
      </c>
      <c r="P194" s="4" t="s">
        <v>36</v>
      </c>
      <c r="Q194" s="5" t="s">
        <v>21</v>
      </c>
      <c r="R194" s="4"/>
      <c r="S194" s="6" t="s">
        <v>211</v>
      </c>
      <c r="T194" s="6">
        <v>45693</v>
      </c>
      <c r="U194" s="56">
        <v>2025</v>
      </c>
      <c r="V194">
        <v>5</v>
      </c>
    </row>
    <row r="195" spans="3:22" x14ac:dyDescent="0.25">
      <c r="C195" s="7">
        <v>45661</v>
      </c>
      <c r="D195" s="4" t="s">
        <v>19</v>
      </c>
      <c r="E195" s="1" t="s">
        <v>1</v>
      </c>
      <c r="F195" s="1" t="s">
        <v>171</v>
      </c>
      <c r="G195" s="2">
        <v>8.3000000000000007</v>
      </c>
      <c r="H195" s="2">
        <v>9.49</v>
      </c>
      <c r="I195" s="2">
        <v>9.49</v>
      </c>
      <c r="J195" s="8">
        <v>7.89</v>
      </c>
      <c r="K195" s="8">
        <v>7.89</v>
      </c>
      <c r="L195" s="10">
        <v>-4.9397590361445864E-2</v>
      </c>
      <c r="M195" s="8">
        <v>7.89</v>
      </c>
      <c r="N195" s="12">
        <v>-4.9397590361445864E-2</v>
      </c>
      <c r="O195" s="3">
        <v>-4.9397590361445864E-2</v>
      </c>
      <c r="P195" s="4" t="s">
        <v>36</v>
      </c>
      <c r="Q195" s="5" t="s">
        <v>21</v>
      </c>
      <c r="R195" s="4"/>
      <c r="S195" s="6" t="s">
        <v>211</v>
      </c>
      <c r="T195" s="6">
        <v>45693</v>
      </c>
      <c r="U195" s="56">
        <v>2025</v>
      </c>
      <c r="V195">
        <v>4</v>
      </c>
    </row>
    <row r="196" spans="3:22" x14ac:dyDescent="0.25">
      <c r="C196" s="7">
        <v>45687</v>
      </c>
      <c r="D196" s="4" t="s">
        <v>19</v>
      </c>
      <c r="E196" s="1" t="s">
        <v>1</v>
      </c>
      <c r="F196" s="1" t="s">
        <v>227</v>
      </c>
      <c r="G196" s="2">
        <v>5.04</v>
      </c>
      <c r="H196" s="2">
        <v>6.49</v>
      </c>
      <c r="I196" s="2">
        <v>6.49</v>
      </c>
      <c r="J196" s="8">
        <v>5.38</v>
      </c>
      <c r="K196" s="8">
        <v>5.38</v>
      </c>
      <c r="L196" s="10">
        <v>6.7460317460317443E-2</v>
      </c>
      <c r="M196" s="8">
        <v>5.38</v>
      </c>
      <c r="N196" s="12">
        <v>6.7460317460317443E-2</v>
      </c>
      <c r="O196" s="3">
        <v>6.7460317460317443E-2</v>
      </c>
      <c r="P196" s="4" t="s">
        <v>36</v>
      </c>
      <c r="Q196" s="5" t="s">
        <v>21</v>
      </c>
      <c r="R196" s="4"/>
      <c r="S196" s="6" t="s">
        <v>211</v>
      </c>
      <c r="T196" s="6">
        <v>45691</v>
      </c>
      <c r="U196" s="56">
        <v>2025</v>
      </c>
      <c r="V196">
        <v>4</v>
      </c>
    </row>
    <row r="197" spans="3:22" x14ac:dyDescent="0.25">
      <c r="C197" s="7">
        <v>45687</v>
      </c>
      <c r="D197" s="4" t="s">
        <v>19</v>
      </c>
      <c r="E197" s="1" t="s">
        <v>1</v>
      </c>
      <c r="F197" s="1" t="s">
        <v>46</v>
      </c>
      <c r="G197" s="2">
        <v>21.4</v>
      </c>
      <c r="H197" s="2">
        <v>24.99</v>
      </c>
      <c r="I197" s="2">
        <v>24.99</v>
      </c>
      <c r="J197" s="8">
        <v>21.99</v>
      </c>
      <c r="K197" s="8">
        <v>21.99</v>
      </c>
      <c r="L197" s="10">
        <v>2.7570093457943923E-2</v>
      </c>
      <c r="M197" s="8">
        <v>21.99</v>
      </c>
      <c r="N197" s="12">
        <v>2.7570093457943923E-2</v>
      </c>
      <c r="O197" s="3">
        <v>2.7570093457943923E-2</v>
      </c>
      <c r="P197" s="4" t="s">
        <v>36</v>
      </c>
      <c r="Q197" s="5" t="s">
        <v>21</v>
      </c>
      <c r="R197" s="4"/>
      <c r="S197" s="6" t="s">
        <v>211</v>
      </c>
      <c r="T197" s="6">
        <v>45688</v>
      </c>
      <c r="U197" s="56">
        <v>2025</v>
      </c>
      <c r="V197">
        <v>4</v>
      </c>
    </row>
    <row r="198" spans="3:22" x14ac:dyDescent="0.25">
      <c r="C198" s="7">
        <v>45685</v>
      </c>
      <c r="D198" s="4" t="s">
        <v>19</v>
      </c>
      <c r="E198" s="1" t="s">
        <v>1</v>
      </c>
      <c r="F198" s="1" t="s">
        <v>25</v>
      </c>
      <c r="G198" s="2">
        <v>7.8</v>
      </c>
      <c r="H198" s="2">
        <v>9.99</v>
      </c>
      <c r="I198" s="2">
        <v>9.99</v>
      </c>
      <c r="J198" s="8">
        <v>7.94</v>
      </c>
      <c r="K198" s="8">
        <v>7.94</v>
      </c>
      <c r="L198" s="10">
        <v>1.7948717948718107E-2</v>
      </c>
      <c r="M198" s="8">
        <v>7.94</v>
      </c>
      <c r="N198" s="12">
        <v>1.7948717948718107E-2</v>
      </c>
      <c r="O198" s="3">
        <v>1.7948717948718107E-2</v>
      </c>
      <c r="P198" s="4" t="s">
        <v>36</v>
      </c>
      <c r="Q198" s="5" t="s">
        <v>21</v>
      </c>
      <c r="R198" s="4"/>
      <c r="S198" s="6" t="s">
        <v>211</v>
      </c>
      <c r="T198" s="6">
        <v>45688</v>
      </c>
      <c r="U198" s="56">
        <v>2025</v>
      </c>
      <c r="V198">
        <v>4</v>
      </c>
    </row>
    <row r="199" spans="3:22" x14ac:dyDescent="0.25">
      <c r="C199" s="7">
        <v>45684</v>
      </c>
      <c r="D199" s="4" t="s">
        <v>19</v>
      </c>
      <c r="E199" s="1" t="s">
        <v>1</v>
      </c>
      <c r="F199" s="1" t="s">
        <v>225</v>
      </c>
      <c r="G199" s="2">
        <v>18.71</v>
      </c>
      <c r="H199" s="2">
        <v>22.99</v>
      </c>
      <c r="I199" s="2">
        <v>22.99</v>
      </c>
      <c r="J199" s="8">
        <v>20.99</v>
      </c>
      <c r="K199" s="8">
        <v>20.99</v>
      </c>
      <c r="L199" s="10">
        <v>0.12185996793158727</v>
      </c>
      <c r="M199" s="8">
        <v>20.99</v>
      </c>
      <c r="N199" s="12">
        <v>0.12185996793158727</v>
      </c>
      <c r="O199" s="3">
        <v>0.12185996793158727</v>
      </c>
      <c r="P199" s="4" t="s">
        <v>36</v>
      </c>
      <c r="Q199" s="5" t="s">
        <v>21</v>
      </c>
      <c r="R199" s="4"/>
      <c r="S199" s="6" t="s">
        <v>214</v>
      </c>
      <c r="T199" s="6">
        <v>45688</v>
      </c>
      <c r="U199" s="56">
        <v>2025</v>
      </c>
      <c r="V199">
        <v>3</v>
      </c>
    </row>
    <row r="200" spans="3:22" x14ac:dyDescent="0.25">
      <c r="C200" s="7">
        <v>45681</v>
      </c>
      <c r="D200" s="4" t="s">
        <v>19</v>
      </c>
      <c r="E200" s="1" t="s">
        <v>1</v>
      </c>
      <c r="F200" s="1" t="s">
        <v>193</v>
      </c>
      <c r="G200" s="2">
        <v>90.6</v>
      </c>
      <c r="H200" s="2">
        <v>102.99</v>
      </c>
      <c r="I200" s="2">
        <v>102.99</v>
      </c>
      <c r="J200" s="8">
        <v>94.99</v>
      </c>
      <c r="K200" s="8">
        <v>94.99</v>
      </c>
      <c r="L200" s="10">
        <v>4.8454746136865401E-2</v>
      </c>
      <c r="M200" s="8">
        <v>94.99</v>
      </c>
      <c r="N200" s="12">
        <v>4.8454746136865401E-2</v>
      </c>
      <c r="O200" s="3">
        <v>4.8454746136865401E-2</v>
      </c>
      <c r="P200" s="4" t="s">
        <v>36</v>
      </c>
      <c r="Q200" s="5" t="s">
        <v>21</v>
      </c>
      <c r="R200" s="4"/>
      <c r="S200" s="6" t="s">
        <v>214</v>
      </c>
      <c r="T200" s="6">
        <v>45688</v>
      </c>
      <c r="U200" s="56">
        <v>2025</v>
      </c>
      <c r="V200">
        <v>3</v>
      </c>
    </row>
    <row r="201" spans="3:22" x14ac:dyDescent="0.25">
      <c r="C201" s="7">
        <v>45680</v>
      </c>
      <c r="D201" s="4" t="s">
        <v>19</v>
      </c>
      <c r="E201" s="1" t="s">
        <v>1</v>
      </c>
      <c r="F201" s="1" t="s">
        <v>212</v>
      </c>
      <c r="G201" s="2">
        <v>7.87</v>
      </c>
      <c r="H201" s="2">
        <v>9.09</v>
      </c>
      <c r="I201" s="2">
        <v>9.09</v>
      </c>
      <c r="J201" s="8">
        <v>8.09</v>
      </c>
      <c r="K201" s="8">
        <v>8.09</v>
      </c>
      <c r="L201" s="10">
        <v>2.7954256670902122E-2</v>
      </c>
      <c r="M201" s="8">
        <v>8.09</v>
      </c>
      <c r="N201" s="12">
        <v>2.7954256670902122E-2</v>
      </c>
      <c r="O201" s="3">
        <v>2.7954256670902122E-2</v>
      </c>
      <c r="P201" s="4" t="s">
        <v>36</v>
      </c>
      <c r="Q201" s="5" t="s">
        <v>21</v>
      </c>
      <c r="R201" s="4"/>
      <c r="S201" s="6" t="s">
        <v>211</v>
      </c>
      <c r="T201" s="6">
        <v>45688</v>
      </c>
      <c r="U201" s="56">
        <v>2025</v>
      </c>
      <c r="V201">
        <v>2</v>
      </c>
    </row>
    <row r="202" spans="3:22" x14ac:dyDescent="0.25">
      <c r="C202" s="7">
        <v>45678</v>
      </c>
      <c r="D202" s="4" t="s">
        <v>19</v>
      </c>
      <c r="E202" s="1" t="s">
        <v>1</v>
      </c>
      <c r="F202" s="1" t="s">
        <v>56</v>
      </c>
      <c r="G202" s="2">
        <v>34.159999999999997</v>
      </c>
      <c r="H202" s="2">
        <v>39.99</v>
      </c>
      <c r="I202" s="2">
        <v>39.99</v>
      </c>
      <c r="J202" s="8">
        <v>34.99</v>
      </c>
      <c r="K202" s="8">
        <v>34.99</v>
      </c>
      <c r="L202" s="10">
        <v>2.4297423887587932E-2</v>
      </c>
      <c r="M202" s="8">
        <v>34.99</v>
      </c>
      <c r="N202" s="12">
        <v>2.4297423887587932E-2</v>
      </c>
      <c r="O202" s="3">
        <v>2.4297423887587932E-2</v>
      </c>
      <c r="P202" s="4" t="s">
        <v>36</v>
      </c>
      <c r="Q202" s="5" t="s">
        <v>21</v>
      </c>
      <c r="R202" s="4"/>
      <c r="S202" s="6" t="s">
        <v>211</v>
      </c>
      <c r="T202" s="6">
        <v>45688</v>
      </c>
    </row>
    <row r="203" spans="3:22" x14ac:dyDescent="0.25">
      <c r="C203" s="7">
        <v>45670</v>
      </c>
      <c r="D203" s="4" t="s">
        <v>19</v>
      </c>
      <c r="E203" s="1" t="s">
        <v>1</v>
      </c>
      <c r="F203" s="1" t="s">
        <v>38</v>
      </c>
      <c r="G203" s="2">
        <v>22.1</v>
      </c>
      <c r="H203" s="2">
        <v>26.49</v>
      </c>
      <c r="I203" s="2">
        <v>26.49</v>
      </c>
      <c r="J203" s="2">
        <v>22.49</v>
      </c>
      <c r="K203" s="2">
        <v>22.49</v>
      </c>
      <c r="L203" s="10">
        <v>1.7647058823529349E-2</v>
      </c>
      <c r="M203" s="2">
        <v>22.49</v>
      </c>
      <c r="N203" s="12">
        <v>1.7647058823529349E-2</v>
      </c>
      <c r="O203" s="3">
        <v>1.7647058823529349E-2</v>
      </c>
      <c r="P203" s="4" t="s">
        <v>36</v>
      </c>
      <c r="Q203" s="5" t="s">
        <v>21</v>
      </c>
      <c r="R203" s="4"/>
      <c r="S203" s="6" t="s">
        <v>211</v>
      </c>
      <c r="T203" s="6">
        <v>45688</v>
      </c>
    </row>
    <row r="204" spans="3:22" x14ac:dyDescent="0.25">
      <c r="C204" s="7">
        <v>45681</v>
      </c>
      <c r="D204" s="4" t="s">
        <v>19</v>
      </c>
      <c r="E204" s="1" t="s">
        <v>4</v>
      </c>
      <c r="F204" s="1" t="s">
        <v>24</v>
      </c>
      <c r="G204" s="2">
        <v>119.5</v>
      </c>
      <c r="H204" s="2">
        <v>111.51</v>
      </c>
      <c r="I204" s="2">
        <v>111.51</v>
      </c>
      <c r="J204" s="2">
        <v>124.01</v>
      </c>
      <c r="K204" s="2">
        <v>124.01</v>
      </c>
      <c r="L204" s="10">
        <v>-3.7740585774058699E-2</v>
      </c>
      <c r="M204" s="2">
        <v>124.01</v>
      </c>
      <c r="N204" s="12">
        <v>-3.7740585774058699E-2</v>
      </c>
      <c r="O204" s="3">
        <v>-3.7740585774058699E-2</v>
      </c>
      <c r="P204" s="4" t="s">
        <v>36</v>
      </c>
      <c r="Q204" s="5" t="s">
        <v>21</v>
      </c>
      <c r="R204" s="4"/>
      <c r="S204" s="6" t="s">
        <v>211</v>
      </c>
      <c r="T204" s="6">
        <v>45687</v>
      </c>
    </row>
    <row r="205" spans="3:22" x14ac:dyDescent="0.25">
      <c r="C205" s="7">
        <v>45681</v>
      </c>
      <c r="D205" s="4" t="s">
        <v>19</v>
      </c>
      <c r="E205" s="1" t="s">
        <v>4</v>
      </c>
      <c r="F205" s="1" t="s">
        <v>146</v>
      </c>
      <c r="G205" s="2">
        <v>50.8</v>
      </c>
      <c r="H205" s="2">
        <v>42.01</v>
      </c>
      <c r="I205" s="2">
        <v>42.01</v>
      </c>
      <c r="J205" s="2">
        <v>54.01</v>
      </c>
      <c r="K205" s="2">
        <v>54.01</v>
      </c>
      <c r="L205" s="10">
        <v>-6.3188976377952732E-2</v>
      </c>
      <c r="M205" s="2">
        <v>54.01</v>
      </c>
      <c r="N205" s="12">
        <v>-6.3188976377952732E-2</v>
      </c>
      <c r="O205" s="3">
        <v>-6.3188976377952732E-2</v>
      </c>
      <c r="P205" s="4" t="s">
        <v>36</v>
      </c>
      <c r="Q205" s="5" t="s">
        <v>21</v>
      </c>
      <c r="R205" s="4"/>
      <c r="S205" s="6" t="s">
        <v>211</v>
      </c>
      <c r="T205" s="6">
        <v>45687</v>
      </c>
    </row>
    <row r="206" spans="3:22" x14ac:dyDescent="0.25">
      <c r="C206" s="7">
        <v>45681</v>
      </c>
      <c r="D206" s="4" t="s">
        <v>19</v>
      </c>
      <c r="E206" s="1" t="s">
        <v>4</v>
      </c>
      <c r="F206" s="1" t="s">
        <v>151</v>
      </c>
      <c r="G206" s="2">
        <v>5.55</v>
      </c>
      <c r="H206" s="2">
        <v>4.8600000000000003</v>
      </c>
      <c r="I206" s="2">
        <v>4.8600000000000003</v>
      </c>
      <c r="J206" s="8">
        <v>5.81</v>
      </c>
      <c r="K206" s="8">
        <v>5.81</v>
      </c>
      <c r="L206" s="10">
        <v>-4.6846846846846812E-2</v>
      </c>
      <c r="M206" s="8">
        <v>5.81</v>
      </c>
      <c r="N206" s="12">
        <v>-4.6846846846846812E-2</v>
      </c>
      <c r="O206" s="3">
        <v>-4.6846846846846812E-2</v>
      </c>
      <c r="P206" s="4" t="s">
        <v>36</v>
      </c>
      <c r="Q206" s="5" t="s">
        <v>21</v>
      </c>
      <c r="R206" s="4"/>
      <c r="S206" s="6" t="s">
        <v>211</v>
      </c>
      <c r="T206" s="6">
        <v>45686</v>
      </c>
    </row>
    <row r="207" spans="3:22" x14ac:dyDescent="0.25">
      <c r="C207" s="7">
        <v>45684</v>
      </c>
      <c r="D207" s="4" t="s">
        <v>19</v>
      </c>
      <c r="E207" s="1" t="s">
        <v>1</v>
      </c>
      <c r="F207" s="1" t="s">
        <v>100</v>
      </c>
      <c r="G207" s="2">
        <v>8.2100000000000009</v>
      </c>
      <c r="H207" s="2">
        <v>9.99</v>
      </c>
      <c r="I207" s="2">
        <v>9.99</v>
      </c>
      <c r="J207" s="2">
        <v>8.74</v>
      </c>
      <c r="K207" s="2">
        <v>8.74</v>
      </c>
      <c r="L207" s="10">
        <v>6.4555420219244652E-2</v>
      </c>
      <c r="M207" s="2">
        <v>8.74</v>
      </c>
      <c r="N207" s="12">
        <v>6.4555420219244652E-2</v>
      </c>
      <c r="O207" s="3">
        <v>6.4555420219244652E-2</v>
      </c>
      <c r="P207" s="4" t="s">
        <v>36</v>
      </c>
      <c r="Q207" s="5" t="s">
        <v>21</v>
      </c>
      <c r="R207" s="4"/>
      <c r="S207" s="6" t="s">
        <v>211</v>
      </c>
      <c r="T207" s="6">
        <v>45685</v>
      </c>
    </row>
    <row r="208" spans="3:22" x14ac:dyDescent="0.25">
      <c r="C208" s="7">
        <v>45684</v>
      </c>
      <c r="D208" s="4" t="s">
        <v>19</v>
      </c>
      <c r="E208" s="1" t="s">
        <v>4</v>
      </c>
      <c r="F208" s="1" t="s">
        <v>133</v>
      </c>
      <c r="G208" s="2">
        <v>1.7</v>
      </c>
      <c r="H208" s="2">
        <v>1.51</v>
      </c>
      <c r="I208" s="2">
        <v>1.51</v>
      </c>
      <c r="J208" s="2">
        <v>1.81</v>
      </c>
      <c r="K208" s="2">
        <v>1.81</v>
      </c>
      <c r="L208" s="10">
        <v>-6.4705882352941169E-2</v>
      </c>
      <c r="M208" s="2">
        <v>1.81</v>
      </c>
      <c r="N208" s="12">
        <v>-6.4705882352941169E-2</v>
      </c>
      <c r="O208" s="3">
        <v>-6.4705882352941169E-2</v>
      </c>
      <c r="P208" s="4" t="s">
        <v>36</v>
      </c>
      <c r="Q208" s="5" t="s">
        <v>21</v>
      </c>
      <c r="R208" s="4"/>
      <c r="S208" s="6" t="s">
        <v>211</v>
      </c>
      <c r="T208" s="6">
        <v>45685</v>
      </c>
    </row>
    <row r="209" spans="3:20" x14ac:dyDescent="0.25">
      <c r="C209" s="7">
        <v>45684</v>
      </c>
      <c r="D209" s="4" t="s">
        <v>19</v>
      </c>
      <c r="E209" s="1" t="s">
        <v>4</v>
      </c>
      <c r="F209" s="1" t="s">
        <v>219</v>
      </c>
      <c r="G209" s="2">
        <v>3.35</v>
      </c>
      <c r="H209" s="2">
        <v>2.71</v>
      </c>
      <c r="I209" s="2">
        <v>2.71</v>
      </c>
      <c r="J209" s="2">
        <v>3.66</v>
      </c>
      <c r="K209" s="2">
        <v>3.66</v>
      </c>
      <c r="L209" s="10">
        <v>-9.2537313432835777E-2</v>
      </c>
      <c r="M209" s="2">
        <v>3.66</v>
      </c>
      <c r="N209" s="12">
        <v>-9.2537313432835777E-2</v>
      </c>
      <c r="O209" s="3">
        <v>-9.2537313432835777E-2</v>
      </c>
      <c r="P209" s="4" t="s">
        <v>36</v>
      </c>
      <c r="Q209" s="5" t="s">
        <v>21</v>
      </c>
      <c r="R209" s="4"/>
      <c r="S209" s="6" t="s">
        <v>211</v>
      </c>
      <c r="T209" s="6">
        <v>45684</v>
      </c>
    </row>
    <row r="210" spans="3:20" x14ac:dyDescent="0.25">
      <c r="C210" s="7">
        <v>45677</v>
      </c>
      <c r="D210" s="4" t="s">
        <v>19</v>
      </c>
      <c r="E210" s="1" t="s">
        <v>1</v>
      </c>
      <c r="F210" s="1" t="s">
        <v>226</v>
      </c>
      <c r="G210" s="2">
        <v>21.52</v>
      </c>
      <c r="H210" s="2">
        <v>25.59</v>
      </c>
      <c r="I210" s="2">
        <v>25.59</v>
      </c>
      <c r="J210" s="8">
        <v>19.989999999999998</v>
      </c>
      <c r="K210" s="8">
        <v>19.989999999999998</v>
      </c>
      <c r="L210" s="10">
        <v>-7.1096654275093041E-2</v>
      </c>
      <c r="M210" s="8">
        <v>19.989999999999998</v>
      </c>
      <c r="N210" s="12">
        <v>-7.1096654275093041E-2</v>
      </c>
      <c r="O210" s="3">
        <v>-7.1096654275093041E-2</v>
      </c>
      <c r="P210" s="4" t="s">
        <v>36</v>
      </c>
      <c r="Q210" s="5" t="s">
        <v>21</v>
      </c>
      <c r="R210" s="4"/>
      <c r="S210" s="6" t="s">
        <v>214</v>
      </c>
      <c r="T210" s="6">
        <v>45684</v>
      </c>
    </row>
    <row r="211" spans="3:20" x14ac:dyDescent="0.25">
      <c r="C211" s="7">
        <v>45671</v>
      </c>
      <c r="D211" s="4" t="s">
        <v>19</v>
      </c>
      <c r="E211" s="1" t="s">
        <v>4</v>
      </c>
      <c r="F211" s="1" t="s">
        <v>84</v>
      </c>
      <c r="G211" s="2">
        <v>42.53</v>
      </c>
      <c r="H211" s="2">
        <v>38.61</v>
      </c>
      <c r="I211" s="2">
        <v>38.61</v>
      </c>
      <c r="J211" s="8">
        <v>41.71</v>
      </c>
      <c r="K211" s="8">
        <v>41.71</v>
      </c>
      <c r="L211" s="10">
        <v>1.9280507876792807E-2</v>
      </c>
      <c r="M211" s="8">
        <v>41.71</v>
      </c>
      <c r="N211" s="12">
        <v>1.9280507876792807E-2</v>
      </c>
      <c r="O211" s="3">
        <v>1.9280507876792807E-2</v>
      </c>
      <c r="P211" s="4" t="s">
        <v>36</v>
      </c>
      <c r="Q211" s="5" t="s">
        <v>21</v>
      </c>
      <c r="R211" s="4"/>
      <c r="S211" s="6" t="s">
        <v>211</v>
      </c>
      <c r="T211" s="6">
        <v>45684</v>
      </c>
    </row>
    <row r="212" spans="3:20" x14ac:dyDescent="0.25">
      <c r="C212" s="7">
        <v>45678</v>
      </c>
      <c r="D212" s="4" t="s">
        <v>19</v>
      </c>
      <c r="E212" s="1" t="s">
        <v>1</v>
      </c>
      <c r="F212" s="1" t="s">
        <v>2</v>
      </c>
      <c r="G212" s="2">
        <v>3.1</v>
      </c>
      <c r="H212" s="2">
        <v>4.1900000000000004</v>
      </c>
      <c r="I212" s="2">
        <v>4.1900000000000004</v>
      </c>
      <c r="J212" s="8">
        <v>3.34</v>
      </c>
      <c r="K212" s="8">
        <v>3.34</v>
      </c>
      <c r="L212" s="10">
        <v>7.7419354838709653E-2</v>
      </c>
      <c r="M212" s="8">
        <v>3.34</v>
      </c>
      <c r="N212" s="12">
        <v>7.7419354838709653E-2</v>
      </c>
      <c r="O212" s="3">
        <v>7.7419354838709653E-2</v>
      </c>
      <c r="P212" s="4" t="s">
        <v>36</v>
      </c>
      <c r="Q212" s="5" t="s">
        <v>21</v>
      </c>
      <c r="R212" s="4"/>
      <c r="S212" s="6" t="s">
        <v>211</v>
      </c>
      <c r="T212" s="6">
        <v>45680</v>
      </c>
    </row>
    <row r="213" spans="3:20" x14ac:dyDescent="0.25">
      <c r="C213" s="7">
        <v>45672</v>
      </c>
      <c r="D213" s="4" t="s">
        <v>19</v>
      </c>
      <c r="E213" s="1" t="s">
        <v>1</v>
      </c>
      <c r="F213" s="1" t="s">
        <v>171</v>
      </c>
      <c r="G213" s="2">
        <v>7.52</v>
      </c>
      <c r="H213" s="2">
        <v>9.49</v>
      </c>
      <c r="I213" s="2">
        <v>9.49</v>
      </c>
      <c r="J213" s="8">
        <v>8.39</v>
      </c>
      <c r="K213" s="8">
        <v>8.39</v>
      </c>
      <c r="L213" s="10">
        <v>0.11569148936170226</v>
      </c>
      <c r="M213" s="8">
        <v>8.39</v>
      </c>
      <c r="N213" s="12">
        <v>0.11569148936170226</v>
      </c>
      <c r="O213" s="3">
        <v>0.11569148936170226</v>
      </c>
      <c r="P213" s="4" t="s">
        <v>36</v>
      </c>
      <c r="Q213" s="5" t="s">
        <v>21</v>
      </c>
      <c r="R213" s="4"/>
      <c r="S213" s="6" t="s">
        <v>211</v>
      </c>
      <c r="T213" s="6">
        <v>45680</v>
      </c>
    </row>
    <row r="214" spans="3:20" x14ac:dyDescent="0.25">
      <c r="C214" s="7">
        <v>45659</v>
      </c>
      <c r="D214" s="4" t="s">
        <v>19</v>
      </c>
      <c r="E214" s="1" t="s">
        <v>1</v>
      </c>
      <c r="F214" s="1" t="s">
        <v>48</v>
      </c>
      <c r="G214" s="2">
        <v>36.1</v>
      </c>
      <c r="H214" s="2">
        <v>40.99</v>
      </c>
      <c r="I214" s="2">
        <v>40.99</v>
      </c>
      <c r="J214" s="8">
        <v>36.99</v>
      </c>
      <c r="K214" s="8">
        <v>36.99</v>
      </c>
      <c r="L214" s="10">
        <v>2.4653739612188419E-2</v>
      </c>
      <c r="M214" s="8">
        <v>36.99</v>
      </c>
      <c r="N214" s="12">
        <v>2.4653739612188419E-2</v>
      </c>
      <c r="O214" s="3">
        <v>2.4653739612188419E-2</v>
      </c>
      <c r="P214" s="4" t="s">
        <v>36</v>
      </c>
      <c r="Q214" s="5" t="s">
        <v>21</v>
      </c>
      <c r="R214" s="4"/>
      <c r="S214" s="6" t="s">
        <v>211</v>
      </c>
      <c r="T214" s="6">
        <v>45680</v>
      </c>
    </row>
    <row r="215" spans="3:20" x14ac:dyDescent="0.25">
      <c r="C215" s="7">
        <v>45673</v>
      </c>
      <c r="D215" s="4" t="s">
        <v>19</v>
      </c>
      <c r="E215" s="1" t="s">
        <v>1</v>
      </c>
      <c r="F215" s="1" t="s">
        <v>81</v>
      </c>
      <c r="G215" s="2">
        <v>102.75</v>
      </c>
      <c r="H215" s="2">
        <v>132</v>
      </c>
      <c r="I215" s="2">
        <v>132</v>
      </c>
      <c r="J215" s="8">
        <v>113.99</v>
      </c>
      <c r="K215" s="8">
        <v>113.99</v>
      </c>
      <c r="L215" s="10">
        <v>0.10939172749391712</v>
      </c>
      <c r="M215" s="8">
        <v>113.99</v>
      </c>
      <c r="N215" s="12">
        <v>0.10939172749391712</v>
      </c>
      <c r="O215" s="3">
        <v>0.10939172749391712</v>
      </c>
      <c r="P215" s="4" t="s">
        <v>36</v>
      </c>
      <c r="Q215" s="5" t="s">
        <v>21</v>
      </c>
      <c r="R215" s="4"/>
      <c r="S215" s="6" t="s">
        <v>214</v>
      </c>
      <c r="T215" s="6">
        <v>45679</v>
      </c>
    </row>
    <row r="216" spans="3:20" x14ac:dyDescent="0.25">
      <c r="C216" s="7">
        <v>45708</v>
      </c>
      <c r="D216" s="4" t="s">
        <v>19</v>
      </c>
      <c r="E216" s="1" t="s">
        <v>4</v>
      </c>
      <c r="F216" s="1" t="s">
        <v>112</v>
      </c>
      <c r="G216" s="2">
        <v>5.05</v>
      </c>
      <c r="H216" s="2">
        <v>4.05</v>
      </c>
      <c r="I216" s="2">
        <v>4.05</v>
      </c>
      <c r="J216" s="8">
        <v>4.7699999999999996</v>
      </c>
      <c r="K216" s="8">
        <v>4.7699999999999996</v>
      </c>
      <c r="L216" s="10">
        <v>5.5445544554455495E-2</v>
      </c>
      <c r="M216" s="8">
        <v>4.7699999999999996</v>
      </c>
      <c r="N216" s="12">
        <v>5.5445544554455495E-2</v>
      </c>
      <c r="O216" s="3">
        <v>5.5445544554455495E-2</v>
      </c>
      <c r="P216" s="4" t="s">
        <v>36</v>
      </c>
      <c r="Q216" s="5" t="s">
        <v>21</v>
      </c>
      <c r="R216" s="4"/>
      <c r="S216" s="6" t="s">
        <v>211</v>
      </c>
      <c r="T216" s="6">
        <v>45678</v>
      </c>
    </row>
    <row r="217" spans="3:20" x14ac:dyDescent="0.25">
      <c r="C217" s="7">
        <v>45708</v>
      </c>
      <c r="D217" s="4" t="s">
        <v>19</v>
      </c>
      <c r="E217" s="1" t="s">
        <v>4</v>
      </c>
      <c r="F217" s="1" t="s">
        <v>184</v>
      </c>
      <c r="G217" s="2">
        <v>1.89</v>
      </c>
      <c r="H217" s="2">
        <v>1.36</v>
      </c>
      <c r="I217" s="2">
        <v>1.36</v>
      </c>
      <c r="J217" s="8">
        <v>1.82</v>
      </c>
      <c r="K217" s="8">
        <v>1.82</v>
      </c>
      <c r="L217" s="10">
        <v>3.7037037037036979E-2</v>
      </c>
      <c r="M217" s="8">
        <v>1.82</v>
      </c>
      <c r="N217" s="12">
        <v>3.7037037037036979E-2</v>
      </c>
      <c r="O217" s="3">
        <v>3.7037037037036979E-2</v>
      </c>
      <c r="P217" s="4" t="s">
        <v>36</v>
      </c>
      <c r="Q217" s="5" t="s">
        <v>21</v>
      </c>
      <c r="R217" s="4"/>
      <c r="S217" s="6" t="s">
        <v>211</v>
      </c>
      <c r="T217" s="6">
        <v>45678</v>
      </c>
    </row>
    <row r="218" spans="3:20" x14ac:dyDescent="0.25">
      <c r="C218" s="7">
        <v>45707</v>
      </c>
      <c r="D218" s="4" t="s">
        <v>19</v>
      </c>
      <c r="E218" s="1" t="s">
        <v>1</v>
      </c>
      <c r="F218" s="1" t="s">
        <v>122</v>
      </c>
      <c r="G218" s="2">
        <v>96.77</v>
      </c>
      <c r="H218" s="2">
        <v>116</v>
      </c>
      <c r="I218" s="2">
        <v>116</v>
      </c>
      <c r="J218" s="8">
        <v>97.93</v>
      </c>
      <c r="K218" s="8">
        <v>97.93</v>
      </c>
      <c r="L218" s="10">
        <v>1.1987186111398263E-2</v>
      </c>
      <c r="M218" s="8">
        <v>97.93</v>
      </c>
      <c r="N218" s="12">
        <v>1.1987186111398263E-2</v>
      </c>
      <c r="O218" s="3">
        <v>1.1987186111398263E-2</v>
      </c>
      <c r="P218" s="4" t="s">
        <v>36</v>
      </c>
      <c r="Q218" s="5" t="s">
        <v>21</v>
      </c>
      <c r="R218" s="4"/>
      <c r="S218" s="6" t="s">
        <v>214</v>
      </c>
      <c r="T218" s="6">
        <v>45678</v>
      </c>
    </row>
    <row r="219" spans="3:20" x14ac:dyDescent="0.25">
      <c r="C219" s="7">
        <v>45688</v>
      </c>
      <c r="D219" s="4" t="s">
        <v>19</v>
      </c>
      <c r="E219" s="1" t="s">
        <v>1</v>
      </c>
      <c r="F219" s="1" t="s">
        <v>85</v>
      </c>
      <c r="G219" s="2">
        <v>55.01</v>
      </c>
      <c r="H219" s="2">
        <v>63.99</v>
      </c>
      <c r="I219" s="2">
        <v>63.99</v>
      </c>
      <c r="J219" s="2">
        <v>57.69</v>
      </c>
      <c r="K219" s="2">
        <v>57.69</v>
      </c>
      <c r="L219" s="10">
        <v>4.8718414833666568E-2</v>
      </c>
      <c r="M219" s="2">
        <v>57.69</v>
      </c>
      <c r="N219" s="12">
        <v>4.8718414833666568E-2</v>
      </c>
      <c r="O219" s="3">
        <v>4.8718414833666568E-2</v>
      </c>
      <c r="P219" s="4" t="s">
        <v>36</v>
      </c>
      <c r="Q219" s="5" t="s">
        <v>21</v>
      </c>
      <c r="R219" s="4"/>
      <c r="S219" s="6" t="s">
        <v>211</v>
      </c>
      <c r="T219" s="6">
        <v>45678</v>
      </c>
    </row>
    <row r="220" spans="3:20" x14ac:dyDescent="0.25">
      <c r="C220" s="7">
        <v>45677</v>
      </c>
      <c r="D220" s="4" t="s">
        <v>19</v>
      </c>
      <c r="E220" s="1" t="s">
        <v>1</v>
      </c>
      <c r="F220" s="1" t="s">
        <v>114</v>
      </c>
      <c r="G220" s="2">
        <v>22.72</v>
      </c>
      <c r="H220" s="2">
        <v>27.99</v>
      </c>
      <c r="I220" s="2">
        <v>27.99</v>
      </c>
      <c r="J220" s="8">
        <v>21.49</v>
      </c>
      <c r="K220" s="8">
        <v>21.49</v>
      </c>
      <c r="L220" s="10">
        <v>-5.4137323943661997E-2</v>
      </c>
      <c r="M220" s="8">
        <v>21.49</v>
      </c>
      <c r="N220" s="12">
        <v>-5.4137323943661997E-2</v>
      </c>
      <c r="O220" s="3">
        <v>-5.4137323943661997E-2</v>
      </c>
      <c r="P220" s="4" t="s">
        <v>36</v>
      </c>
      <c r="Q220" s="5" t="s">
        <v>21</v>
      </c>
      <c r="R220" s="4"/>
      <c r="S220" s="6" t="s">
        <v>211</v>
      </c>
      <c r="T220" s="6">
        <v>45678</v>
      </c>
    </row>
    <row r="221" spans="3:20" x14ac:dyDescent="0.25">
      <c r="C221" s="7">
        <v>45673</v>
      </c>
      <c r="D221" s="4" t="s">
        <v>19</v>
      </c>
      <c r="E221" s="1" t="s">
        <v>1</v>
      </c>
      <c r="F221" s="1" t="s">
        <v>103</v>
      </c>
      <c r="G221" s="2">
        <v>15.86</v>
      </c>
      <c r="H221" s="2">
        <v>17.89</v>
      </c>
      <c r="I221" s="2">
        <v>17.89</v>
      </c>
      <c r="J221" s="8">
        <v>16.59</v>
      </c>
      <c r="K221" s="8">
        <v>16.59</v>
      </c>
      <c r="L221" s="10">
        <v>4.6027742749054301E-2</v>
      </c>
      <c r="M221" s="8">
        <v>16.59</v>
      </c>
      <c r="N221" s="12">
        <v>4.6027742749054301E-2</v>
      </c>
      <c r="O221" s="3">
        <v>4.6027742749054301E-2</v>
      </c>
      <c r="P221" s="4" t="s">
        <v>36</v>
      </c>
      <c r="Q221" s="5" t="s">
        <v>21</v>
      </c>
      <c r="R221" s="4"/>
      <c r="S221" s="6" t="s">
        <v>211</v>
      </c>
      <c r="T221" s="6">
        <v>45677</v>
      </c>
    </row>
    <row r="222" spans="3:20" x14ac:dyDescent="0.25">
      <c r="C222" s="7">
        <v>45667</v>
      </c>
      <c r="D222" s="4" t="s">
        <v>19</v>
      </c>
      <c r="E222" s="1" t="s">
        <v>1</v>
      </c>
      <c r="F222" s="1" t="s">
        <v>216</v>
      </c>
      <c r="G222" s="2">
        <v>26.3</v>
      </c>
      <c r="H222" s="2">
        <v>33.340000000000003</v>
      </c>
      <c r="I222" s="2">
        <v>33.340000000000003</v>
      </c>
      <c r="J222" s="8">
        <v>28.49</v>
      </c>
      <c r="K222" s="8">
        <v>28.49</v>
      </c>
      <c r="L222" s="10">
        <v>8.3269961977186169E-2</v>
      </c>
      <c r="M222" s="8">
        <v>28.49</v>
      </c>
      <c r="N222" s="12">
        <v>8.3269961977186169E-2</v>
      </c>
      <c r="O222" s="3">
        <v>8.3269961977186169E-2</v>
      </c>
      <c r="P222" s="4" t="s">
        <v>36</v>
      </c>
      <c r="Q222" s="5" t="s">
        <v>21</v>
      </c>
      <c r="R222" s="4"/>
      <c r="S222" s="6" t="s">
        <v>211</v>
      </c>
      <c r="T222" s="6">
        <v>45677</v>
      </c>
    </row>
    <row r="223" spans="3:20" x14ac:dyDescent="0.25">
      <c r="C223" s="7">
        <v>45667</v>
      </c>
      <c r="D223" s="4" t="s">
        <v>19</v>
      </c>
      <c r="E223" s="1" t="s">
        <v>1</v>
      </c>
      <c r="F223" s="1" t="s">
        <v>70</v>
      </c>
      <c r="G223" s="2">
        <v>4.7</v>
      </c>
      <c r="H223" s="2">
        <v>5.74</v>
      </c>
      <c r="I223" s="2">
        <v>5.74</v>
      </c>
      <c r="J223" s="8">
        <v>5.09</v>
      </c>
      <c r="K223" s="8">
        <v>5.09</v>
      </c>
      <c r="L223" s="10">
        <v>8.2978723404255161E-2</v>
      </c>
      <c r="M223" s="8">
        <v>5.09</v>
      </c>
      <c r="N223" s="12">
        <v>8.2978723404255161E-2</v>
      </c>
      <c r="O223" s="3">
        <v>8.2978723404255161E-2</v>
      </c>
      <c r="P223" s="4" t="s">
        <v>36</v>
      </c>
      <c r="Q223" s="5" t="s">
        <v>21</v>
      </c>
      <c r="R223" s="4"/>
      <c r="S223" s="6" t="s">
        <v>211</v>
      </c>
      <c r="T223" s="6">
        <v>45677</v>
      </c>
    </row>
    <row r="224" spans="3:20" x14ac:dyDescent="0.25">
      <c r="C224" s="7">
        <v>45664</v>
      </c>
      <c r="D224" s="4" t="s">
        <v>19</v>
      </c>
      <c r="E224" s="1" t="s">
        <v>1</v>
      </c>
      <c r="F224" s="1" t="s">
        <v>96</v>
      </c>
      <c r="G224" s="2">
        <v>31.51</v>
      </c>
      <c r="H224" s="2">
        <v>34.99</v>
      </c>
      <c r="I224" s="2">
        <v>34.99</v>
      </c>
      <c r="J224" s="2">
        <v>33.19</v>
      </c>
      <c r="K224" s="2">
        <v>33.19</v>
      </c>
      <c r="L224" s="10">
        <v>5.3316407489685691E-2</v>
      </c>
      <c r="M224" s="2">
        <v>33.19</v>
      </c>
      <c r="N224" s="12">
        <v>5.3316407489685691E-2</v>
      </c>
      <c r="O224" s="3">
        <v>5.3316407489685691E-2</v>
      </c>
      <c r="P224" s="4" t="s">
        <v>36</v>
      </c>
      <c r="Q224" s="5" t="s">
        <v>21</v>
      </c>
      <c r="R224" s="4"/>
      <c r="S224" s="6" t="s">
        <v>211</v>
      </c>
      <c r="T224" s="6">
        <v>45677</v>
      </c>
    </row>
    <row r="225" spans="3:20" x14ac:dyDescent="0.25">
      <c r="C225" s="7">
        <v>45673</v>
      </c>
      <c r="D225" s="4" t="s">
        <v>19</v>
      </c>
      <c r="E225" s="1" t="s">
        <v>1</v>
      </c>
      <c r="F225" s="1" t="s">
        <v>73</v>
      </c>
      <c r="G225" s="2">
        <v>8.57</v>
      </c>
      <c r="H225" s="2">
        <v>9.99</v>
      </c>
      <c r="I225" s="2">
        <v>9.99</v>
      </c>
      <c r="J225" s="2">
        <v>8.26</v>
      </c>
      <c r="K225" s="2">
        <v>8.26</v>
      </c>
      <c r="L225" s="10">
        <v>-3.6172695449241621E-2</v>
      </c>
      <c r="M225" s="2">
        <v>8.26</v>
      </c>
      <c r="N225" s="12">
        <v>-3.6172695449241621E-2</v>
      </c>
      <c r="O225" s="3">
        <v>-3.6172695449241621E-2</v>
      </c>
      <c r="P225" s="4" t="s">
        <v>36</v>
      </c>
      <c r="Q225" s="5" t="s">
        <v>21</v>
      </c>
      <c r="R225" s="4"/>
      <c r="S225" s="6" t="s">
        <v>211</v>
      </c>
      <c r="T225" s="6">
        <v>45674</v>
      </c>
    </row>
    <row r="226" spans="3:20" x14ac:dyDescent="0.25">
      <c r="C226" s="7">
        <v>45671</v>
      </c>
      <c r="D226" s="4" t="s">
        <v>19</v>
      </c>
      <c r="E226" s="1" t="s">
        <v>1</v>
      </c>
      <c r="F226" s="1" t="s">
        <v>31</v>
      </c>
      <c r="G226" s="2">
        <v>11.24</v>
      </c>
      <c r="H226" s="2">
        <v>12.99</v>
      </c>
      <c r="I226" s="2">
        <v>12.99</v>
      </c>
      <c r="J226" s="2">
        <v>10.89</v>
      </c>
      <c r="K226" s="2">
        <v>10.89</v>
      </c>
      <c r="L226" s="10">
        <v>-3.1138790035587172E-2</v>
      </c>
      <c r="M226" s="2">
        <v>10.89</v>
      </c>
      <c r="N226" s="12">
        <v>-3.1138790035587172E-2</v>
      </c>
      <c r="O226" s="3">
        <v>-3.1138790035587172E-2</v>
      </c>
      <c r="P226" s="4" t="s">
        <v>36</v>
      </c>
      <c r="Q226" s="5" t="s">
        <v>21</v>
      </c>
      <c r="R226" s="4"/>
      <c r="S226" s="6" t="s">
        <v>211</v>
      </c>
      <c r="T226" s="6">
        <v>45674</v>
      </c>
    </row>
    <row r="227" spans="3:20" x14ac:dyDescent="0.25">
      <c r="C227" s="7">
        <v>45663</v>
      </c>
      <c r="D227" s="4" t="s">
        <v>19</v>
      </c>
      <c r="E227" s="1" t="s">
        <v>1</v>
      </c>
      <c r="F227" s="1" t="s">
        <v>218</v>
      </c>
      <c r="G227" s="2">
        <v>5.22</v>
      </c>
      <c r="H227" s="2">
        <v>6.99</v>
      </c>
      <c r="I227" s="2">
        <v>6.99</v>
      </c>
      <c r="J227" s="2">
        <v>4.9400000000000004</v>
      </c>
      <c r="K227" s="2">
        <v>4.9400000000000004</v>
      </c>
      <c r="L227" s="10">
        <v>-5.3639846743294917E-2</v>
      </c>
      <c r="M227" s="2">
        <v>4.9400000000000004</v>
      </c>
      <c r="N227" s="12">
        <v>-5.3639846743294917E-2</v>
      </c>
      <c r="O227" s="3">
        <v>-5.3639846743294917E-2</v>
      </c>
      <c r="P227" s="4" t="s">
        <v>36</v>
      </c>
      <c r="Q227" s="5" t="s">
        <v>21</v>
      </c>
      <c r="R227" s="4"/>
      <c r="S227" s="6" t="s">
        <v>211</v>
      </c>
      <c r="T227" s="6">
        <v>45670</v>
      </c>
    </row>
    <row r="228" spans="3:20" x14ac:dyDescent="0.25">
      <c r="C228" s="7">
        <v>45663</v>
      </c>
      <c r="D228" s="4" t="s">
        <v>19</v>
      </c>
      <c r="E228" s="1" t="s">
        <v>1</v>
      </c>
      <c r="F228" s="1" t="s">
        <v>77</v>
      </c>
      <c r="G228" s="2">
        <v>3.62</v>
      </c>
      <c r="H228" s="2">
        <v>4.49</v>
      </c>
      <c r="I228" s="2">
        <v>4.49</v>
      </c>
      <c r="J228" s="2">
        <v>3.34</v>
      </c>
      <c r="K228" s="2">
        <v>3.34</v>
      </c>
      <c r="L228" s="10">
        <v>-7.7348066298342566E-2</v>
      </c>
      <c r="M228" s="2">
        <v>3.34</v>
      </c>
      <c r="N228" s="12">
        <v>-7.7348066298342566E-2</v>
      </c>
      <c r="O228" s="3">
        <v>-7.7348066298342566E-2</v>
      </c>
      <c r="P228" s="4" t="s">
        <v>36</v>
      </c>
      <c r="Q228" s="5" t="s">
        <v>21</v>
      </c>
      <c r="R228" s="4"/>
      <c r="S228" s="6" t="s">
        <v>211</v>
      </c>
      <c r="T228" s="6">
        <v>45670</v>
      </c>
    </row>
    <row r="229" spans="3:20" x14ac:dyDescent="0.25">
      <c r="C229" s="7">
        <v>45664</v>
      </c>
      <c r="D229" s="4" t="s">
        <v>19</v>
      </c>
      <c r="E229" s="1" t="s">
        <v>1</v>
      </c>
      <c r="F229" s="1" t="s">
        <v>43</v>
      </c>
      <c r="G229" s="2">
        <v>18.010000000000002</v>
      </c>
      <c r="H229" s="2">
        <v>20.99</v>
      </c>
      <c r="I229" s="2">
        <v>20.99</v>
      </c>
      <c r="J229" s="2">
        <v>16.989999999999998</v>
      </c>
      <c r="K229" s="2">
        <v>16.989999999999998</v>
      </c>
      <c r="L229" s="10">
        <v>-5.663520266518618E-2</v>
      </c>
      <c r="M229" s="2">
        <v>16.989999999999998</v>
      </c>
      <c r="N229" s="12">
        <v>-5.663520266518618E-2</v>
      </c>
      <c r="O229" s="3">
        <v>-5.663520266518618E-2</v>
      </c>
      <c r="P229" s="4" t="s">
        <v>36</v>
      </c>
      <c r="Q229" s="5" t="s">
        <v>21</v>
      </c>
      <c r="R229" s="4"/>
      <c r="S229" s="6" t="s">
        <v>211</v>
      </c>
      <c r="T229" s="6">
        <v>45667</v>
      </c>
    </row>
    <row r="230" spans="3:20" x14ac:dyDescent="0.25">
      <c r="C230" s="7">
        <v>45660</v>
      </c>
      <c r="D230" s="4" t="s">
        <v>19</v>
      </c>
      <c r="E230" s="1" t="s">
        <v>1</v>
      </c>
      <c r="F230" s="1" t="s">
        <v>134</v>
      </c>
      <c r="G230" s="2">
        <v>14.5</v>
      </c>
      <c r="H230" s="2">
        <v>16.489999999999998</v>
      </c>
      <c r="I230" s="2">
        <v>16.489999999999998</v>
      </c>
      <c r="J230" s="2">
        <v>13.84</v>
      </c>
      <c r="K230" s="2">
        <v>13.84</v>
      </c>
      <c r="L230" s="10">
        <v>-4.5517241379310347E-2</v>
      </c>
      <c r="M230" s="2">
        <v>13.84</v>
      </c>
      <c r="N230" s="12">
        <v>-4.5517241379310347E-2</v>
      </c>
      <c r="O230" s="3">
        <v>-4.5517241379310347E-2</v>
      </c>
      <c r="P230" s="4" t="s">
        <v>36</v>
      </c>
      <c r="Q230" s="5" t="s">
        <v>21</v>
      </c>
      <c r="R230" s="4"/>
      <c r="S230" s="6" t="s">
        <v>211</v>
      </c>
      <c r="T230" s="6">
        <v>45667</v>
      </c>
    </row>
    <row r="231" spans="3:20" x14ac:dyDescent="0.25">
      <c r="C231" s="7">
        <v>45664</v>
      </c>
      <c r="D231" s="4" t="s">
        <v>19</v>
      </c>
      <c r="E231" s="1" t="s">
        <v>1</v>
      </c>
      <c r="F231" s="1" t="s">
        <v>213</v>
      </c>
      <c r="G231" s="2">
        <v>141.30000000000001</v>
      </c>
      <c r="H231" s="2">
        <v>172.99</v>
      </c>
      <c r="I231" s="2">
        <v>172.99</v>
      </c>
      <c r="J231" s="2">
        <v>129.99</v>
      </c>
      <c r="K231" s="9">
        <v>129.99</v>
      </c>
      <c r="L231" s="10">
        <v>-8.0042462845010598E-2</v>
      </c>
      <c r="M231" s="11">
        <v>129.99</v>
      </c>
      <c r="N231" s="12">
        <v>-8.0042462845010598E-2</v>
      </c>
      <c r="O231" s="3">
        <v>-8.0042462845010598E-2</v>
      </c>
      <c r="P231" s="4" t="s">
        <v>36</v>
      </c>
      <c r="Q231" s="5" t="s">
        <v>21</v>
      </c>
      <c r="R231" s="4"/>
      <c r="S231" s="6" t="s">
        <v>214</v>
      </c>
      <c r="T231" s="6">
        <v>45666</v>
      </c>
    </row>
    <row r="232" spans="3:20" x14ac:dyDescent="0.25">
      <c r="C232" s="7">
        <v>45883</v>
      </c>
      <c r="D232" s="4" t="s">
        <v>19</v>
      </c>
      <c r="E232" s="1" t="s">
        <v>1</v>
      </c>
      <c r="F232" s="1" t="s">
        <v>213</v>
      </c>
      <c r="G232" s="2">
        <v>150.01</v>
      </c>
      <c r="H232" s="2">
        <v>183</v>
      </c>
      <c r="I232" s="2">
        <v>183</v>
      </c>
      <c r="J232" s="2">
        <v>139.99</v>
      </c>
      <c r="K232" s="9">
        <v>144.6</v>
      </c>
      <c r="L232" s="10"/>
      <c r="M232" s="11"/>
      <c r="N232" s="12"/>
      <c r="O232" s="3"/>
      <c r="P232" s="4" t="s">
        <v>104</v>
      </c>
      <c r="Q232" s="5" t="s">
        <v>21</v>
      </c>
      <c r="R232" s="4"/>
      <c r="S232" s="6" t="s">
        <v>214</v>
      </c>
      <c r="T232" s="6">
        <v>45883</v>
      </c>
    </row>
    <row r="233" spans="3:20" x14ac:dyDescent="0.25">
      <c r="C233" s="7">
        <v>45873</v>
      </c>
      <c r="D233" s="4" t="s">
        <v>19</v>
      </c>
      <c r="E233" s="1" t="s">
        <v>1</v>
      </c>
      <c r="F233" s="1" t="s">
        <v>107</v>
      </c>
      <c r="G233" s="2">
        <v>46.53</v>
      </c>
      <c r="H233" s="2">
        <v>64.989999999999995</v>
      </c>
      <c r="I233" s="2">
        <v>64.989999999999995</v>
      </c>
      <c r="J233" s="2">
        <v>43.66</v>
      </c>
      <c r="K233" s="9">
        <v>49.980000000000004</v>
      </c>
      <c r="L233" s="10">
        <v>7.4145712443584921E-2</v>
      </c>
      <c r="M233" s="11">
        <v>49.980000000000004</v>
      </c>
      <c r="N233" s="12">
        <v>7.4145712443584921E-2</v>
      </c>
      <c r="O233" s="3">
        <v>7.4145712443584921E-2</v>
      </c>
      <c r="P233" s="4" t="s">
        <v>104</v>
      </c>
      <c r="Q233" s="5" t="s">
        <v>21</v>
      </c>
      <c r="R233" s="4"/>
      <c r="S233" s="6" t="s">
        <v>214</v>
      </c>
      <c r="T233" s="6">
        <v>45873</v>
      </c>
    </row>
    <row r="234" spans="3:20" x14ac:dyDescent="0.25">
      <c r="C234" s="7">
        <v>45827</v>
      </c>
      <c r="D234" s="4" t="s">
        <v>19</v>
      </c>
      <c r="E234" s="1" t="s">
        <v>1</v>
      </c>
      <c r="F234" s="1" t="s">
        <v>237</v>
      </c>
      <c r="G234" s="2">
        <v>42.42</v>
      </c>
      <c r="H234" s="2">
        <v>49.15</v>
      </c>
      <c r="I234" s="2">
        <v>49.15</v>
      </c>
      <c r="J234" s="2">
        <v>39.99</v>
      </c>
      <c r="K234" s="2"/>
      <c r="L234" s="10"/>
      <c r="M234" s="2"/>
      <c r="N234" s="12"/>
      <c r="O234" s="3"/>
      <c r="P234" s="4" t="s">
        <v>104</v>
      </c>
      <c r="Q234" s="5" t="s">
        <v>21</v>
      </c>
      <c r="R234" s="4"/>
      <c r="S234" s="6" t="s">
        <v>211</v>
      </c>
      <c r="T234" s="6">
        <v>45828</v>
      </c>
    </row>
    <row r="235" spans="3:20" x14ac:dyDescent="0.25">
      <c r="C235" s="7">
        <v>45799</v>
      </c>
      <c r="D235" s="4" t="s">
        <v>19</v>
      </c>
      <c r="E235" s="1" t="s">
        <v>1</v>
      </c>
      <c r="F235" s="1" t="s">
        <v>164</v>
      </c>
      <c r="G235" s="2">
        <v>1.73</v>
      </c>
      <c r="H235" s="2">
        <v>1.99</v>
      </c>
      <c r="I235" s="2">
        <v>1.99</v>
      </c>
      <c r="J235" s="8">
        <v>1.64</v>
      </c>
      <c r="K235" s="8">
        <v>1.99</v>
      </c>
      <c r="L235" s="10">
        <v>0.1502890173410405</v>
      </c>
      <c r="M235" s="8">
        <v>1.99</v>
      </c>
      <c r="N235" s="12">
        <v>0.1502890173410405</v>
      </c>
      <c r="O235" s="3">
        <v>0.1502890173410405</v>
      </c>
      <c r="P235" s="4" t="s">
        <v>104</v>
      </c>
      <c r="Q235" s="5" t="s">
        <v>21</v>
      </c>
      <c r="R235" s="4"/>
      <c r="S235" s="6" t="s">
        <v>211</v>
      </c>
      <c r="T235" s="6">
        <v>45799</v>
      </c>
    </row>
    <row r="236" spans="3:20" x14ac:dyDescent="0.25">
      <c r="C236" s="7">
        <v>45786</v>
      </c>
      <c r="D236" s="4" t="s">
        <v>19</v>
      </c>
      <c r="E236" s="1" t="s">
        <v>1</v>
      </c>
      <c r="F236" s="1" t="s">
        <v>227</v>
      </c>
      <c r="G236" s="2">
        <v>4.16</v>
      </c>
      <c r="H236" s="2">
        <v>5.19</v>
      </c>
      <c r="I236" s="2">
        <v>5.19</v>
      </c>
      <c r="J236" s="2">
        <v>4.9400000000000004</v>
      </c>
      <c r="K236" s="9">
        <v>4.9400000000000004</v>
      </c>
      <c r="L236" s="10">
        <v>0.1875</v>
      </c>
      <c r="M236" s="11">
        <v>4.9400000000000004</v>
      </c>
      <c r="N236" s="12">
        <v>0.1875</v>
      </c>
      <c r="O236" s="3">
        <v>0.1875</v>
      </c>
      <c r="P236" s="4" t="s">
        <v>104</v>
      </c>
      <c r="Q236" s="5" t="s">
        <v>21</v>
      </c>
      <c r="R236" s="4"/>
      <c r="S236" s="6" t="s">
        <v>211</v>
      </c>
      <c r="T236" s="6">
        <v>45792</v>
      </c>
    </row>
    <row r="237" spans="3:20" x14ac:dyDescent="0.25">
      <c r="C237" s="7">
        <v>45785</v>
      </c>
      <c r="D237" s="4" t="s">
        <v>19</v>
      </c>
      <c r="E237" s="1" t="s">
        <v>4</v>
      </c>
      <c r="F237" s="1" t="s">
        <v>229</v>
      </c>
      <c r="G237" s="2">
        <v>31.69</v>
      </c>
      <c r="H237" s="2">
        <v>23.51</v>
      </c>
      <c r="I237" s="2">
        <v>23.51</v>
      </c>
      <c r="J237" s="8">
        <v>33.729999999999997</v>
      </c>
      <c r="K237" s="9"/>
      <c r="L237" s="10"/>
      <c r="M237" s="11"/>
      <c r="N237" s="12"/>
      <c r="O237" s="3"/>
      <c r="P237" s="4" t="s">
        <v>104</v>
      </c>
      <c r="Q237" s="5" t="s">
        <v>21</v>
      </c>
      <c r="R237" s="4"/>
      <c r="S237" s="6" t="s">
        <v>211</v>
      </c>
      <c r="T237" s="6">
        <v>45785</v>
      </c>
    </row>
    <row r="238" spans="3:20" x14ac:dyDescent="0.25">
      <c r="C238" s="7">
        <v>45770</v>
      </c>
      <c r="D238" s="4" t="s">
        <v>19</v>
      </c>
      <c r="E238" s="1" t="s">
        <v>1</v>
      </c>
      <c r="F238" s="1" t="s">
        <v>60</v>
      </c>
      <c r="G238" s="2">
        <v>12.4</v>
      </c>
      <c r="H238" s="2">
        <v>14.29</v>
      </c>
      <c r="I238" s="2">
        <v>14.29</v>
      </c>
      <c r="J238" s="8">
        <v>13.34</v>
      </c>
      <c r="K238" s="9"/>
      <c r="L238" s="10"/>
      <c r="M238" s="11"/>
      <c r="N238" s="12"/>
      <c r="O238" s="3">
        <v>0</v>
      </c>
      <c r="P238" s="4" t="s">
        <v>104</v>
      </c>
      <c r="Q238" s="5" t="s">
        <v>21</v>
      </c>
      <c r="R238" s="4"/>
      <c r="S238" s="6" t="s">
        <v>211</v>
      </c>
      <c r="T238" s="6">
        <v>45773</v>
      </c>
    </row>
    <row r="239" spans="3:20" x14ac:dyDescent="0.25">
      <c r="C239" s="7">
        <v>45764</v>
      </c>
      <c r="D239" s="4" t="s">
        <v>19</v>
      </c>
      <c r="E239" s="1" t="s">
        <v>4</v>
      </c>
      <c r="F239" s="1" t="s">
        <v>46</v>
      </c>
      <c r="G239" s="2">
        <v>21.29</v>
      </c>
      <c r="H239" s="2">
        <v>17.309999999999999</v>
      </c>
      <c r="I239" s="2">
        <v>17.309999999999999</v>
      </c>
      <c r="J239" s="8">
        <v>20.420000000000002</v>
      </c>
      <c r="K239" s="9">
        <v>18.670000000000002</v>
      </c>
      <c r="L239" s="10">
        <v>0.12306247064349451</v>
      </c>
      <c r="M239" s="11">
        <v>18.670000000000002</v>
      </c>
      <c r="N239" s="12">
        <v>0.12306247064349451</v>
      </c>
      <c r="O239" s="3">
        <v>0.12306247064349451</v>
      </c>
      <c r="P239" s="4" t="s">
        <v>104</v>
      </c>
      <c r="Q239" s="5" t="s">
        <v>21</v>
      </c>
      <c r="R239" s="4"/>
      <c r="S239" s="6" t="s">
        <v>211</v>
      </c>
      <c r="T239" s="6">
        <v>45769</v>
      </c>
    </row>
    <row r="240" spans="3:20" x14ac:dyDescent="0.25">
      <c r="C240" s="7">
        <v>45763</v>
      </c>
      <c r="D240" s="4" t="s">
        <v>19</v>
      </c>
      <c r="E240" s="1" t="s">
        <v>1</v>
      </c>
      <c r="F240" s="1" t="s">
        <v>171</v>
      </c>
      <c r="G240" s="2">
        <v>6.27</v>
      </c>
      <c r="H240" s="2">
        <v>7.34</v>
      </c>
      <c r="I240" s="2">
        <v>7.34</v>
      </c>
      <c r="J240" s="8">
        <v>6.49</v>
      </c>
      <c r="K240" s="8">
        <v>6.49</v>
      </c>
      <c r="L240" s="10">
        <v>3.5087719298245723E-2</v>
      </c>
      <c r="M240" s="8">
        <v>6.49</v>
      </c>
      <c r="N240" s="12">
        <v>3.5087719298245723E-2</v>
      </c>
      <c r="O240" s="3">
        <v>3.5087719298245723E-2</v>
      </c>
      <c r="P240" s="4" t="s">
        <v>104</v>
      </c>
      <c r="Q240" s="5" t="s">
        <v>21</v>
      </c>
      <c r="R240" s="4"/>
      <c r="S240" s="6" t="s">
        <v>211</v>
      </c>
      <c r="T240" s="6">
        <v>45769</v>
      </c>
    </row>
    <row r="241" spans="3:20" x14ac:dyDescent="0.25">
      <c r="C241" s="7">
        <v>45756</v>
      </c>
      <c r="D241" s="4" t="s">
        <v>19</v>
      </c>
      <c r="E241" s="1" t="s">
        <v>1</v>
      </c>
      <c r="F241" s="1" t="s">
        <v>107</v>
      </c>
      <c r="G241" s="2">
        <v>32</v>
      </c>
      <c r="H241" s="2">
        <v>46.99</v>
      </c>
      <c r="I241" s="2">
        <v>46.99</v>
      </c>
      <c r="J241" s="2">
        <v>34.49</v>
      </c>
      <c r="K241" s="9">
        <v>34.49</v>
      </c>
      <c r="L241" s="10">
        <v>7.7812500000000062E-2</v>
      </c>
      <c r="M241" s="11">
        <v>34.49</v>
      </c>
      <c r="N241" s="12">
        <v>7.7812500000000062E-2</v>
      </c>
      <c r="O241" s="3">
        <v>7.7812500000000062E-2</v>
      </c>
      <c r="P241" s="4" t="s">
        <v>104</v>
      </c>
      <c r="Q241" s="5" t="s">
        <v>21</v>
      </c>
      <c r="R241" s="4"/>
      <c r="S241" s="6" t="s">
        <v>211</v>
      </c>
      <c r="T241" s="6">
        <v>45757</v>
      </c>
    </row>
    <row r="242" spans="3:20" x14ac:dyDescent="0.25">
      <c r="C242" s="7">
        <v>45726</v>
      </c>
      <c r="D242" s="4" t="s">
        <v>19</v>
      </c>
      <c r="E242" s="1" t="s">
        <v>1</v>
      </c>
      <c r="F242" s="1" t="s">
        <v>220</v>
      </c>
      <c r="G242" s="2">
        <v>128.01</v>
      </c>
      <c r="H242" s="2">
        <v>149.99</v>
      </c>
      <c r="I242" s="2">
        <v>149.99</v>
      </c>
      <c r="J242" s="2">
        <v>122.99</v>
      </c>
      <c r="K242" s="9"/>
      <c r="L242" s="10"/>
      <c r="M242" s="11"/>
      <c r="N242" s="12"/>
      <c r="O242" s="3">
        <v>0</v>
      </c>
      <c r="P242" s="4" t="s">
        <v>104</v>
      </c>
      <c r="Q242" s="5" t="s">
        <v>21</v>
      </c>
      <c r="R242" s="4"/>
      <c r="S242" s="6" t="s">
        <v>214</v>
      </c>
      <c r="T242" s="6">
        <v>45726</v>
      </c>
    </row>
    <row r="243" spans="3:20" x14ac:dyDescent="0.25">
      <c r="C243" s="7">
        <v>45726</v>
      </c>
      <c r="D243" s="4" t="s">
        <v>19</v>
      </c>
      <c r="E243" s="1" t="s">
        <v>1</v>
      </c>
      <c r="F243" s="1" t="s">
        <v>111</v>
      </c>
      <c r="G243" s="2">
        <v>83.3</v>
      </c>
      <c r="H243" s="2">
        <v>92.99</v>
      </c>
      <c r="I243" s="2">
        <v>92.99</v>
      </c>
      <c r="J243" s="8">
        <v>79.989999999999995</v>
      </c>
      <c r="K243" s="9"/>
      <c r="L243" s="10"/>
      <c r="M243" s="11"/>
      <c r="N243" s="12"/>
      <c r="O243" s="3">
        <v>0</v>
      </c>
      <c r="P243" s="4" t="s">
        <v>104</v>
      </c>
      <c r="Q243" s="5" t="s">
        <v>21</v>
      </c>
      <c r="R243" s="4"/>
      <c r="S243" s="6" t="s">
        <v>214</v>
      </c>
      <c r="T243" s="6">
        <v>45726</v>
      </c>
    </row>
    <row r="244" spans="3:20" x14ac:dyDescent="0.25">
      <c r="C244" s="56">
        <v>45660</v>
      </c>
      <c r="D244" t="s">
        <v>19</v>
      </c>
      <c r="E244" t="s">
        <v>4</v>
      </c>
      <c r="F244" t="s">
        <v>228</v>
      </c>
      <c r="G244">
        <v>2.92</v>
      </c>
      <c r="H244">
        <v>2.5099999999999998</v>
      </c>
      <c r="I244">
        <v>2.5099999999999998</v>
      </c>
      <c r="J244">
        <v>2.61</v>
      </c>
      <c r="K244">
        <v>3.49</v>
      </c>
      <c r="O244">
        <v>0</v>
      </c>
      <c r="P244" t="s">
        <v>104</v>
      </c>
      <c r="Q244" t="s">
        <v>21</v>
      </c>
      <c r="S244" t="s">
        <v>211</v>
      </c>
      <c r="T244">
        <v>45693</v>
      </c>
    </row>
    <row r="245" spans="3:20" x14ac:dyDescent="0.25">
      <c r="C245" s="56"/>
    </row>
    <row r="246" spans="3:20" x14ac:dyDescent="0.25">
      <c r="C246" s="56"/>
    </row>
    <row r="247" spans="3:20" x14ac:dyDescent="0.25">
      <c r="C247" s="56"/>
    </row>
    <row r="248" spans="3:20" x14ac:dyDescent="0.25">
      <c r="C248" s="56"/>
    </row>
    <row r="249" spans="3:20" x14ac:dyDescent="0.25">
      <c r="C249" s="56"/>
    </row>
    <row r="250" spans="3:20" x14ac:dyDescent="0.25">
      <c r="C250" s="56"/>
    </row>
    <row r="251" spans="3:20" x14ac:dyDescent="0.25">
      <c r="C251" s="56"/>
    </row>
    <row r="252" spans="3:20" x14ac:dyDescent="0.25">
      <c r="C252" s="56"/>
    </row>
    <row r="253" spans="3:20" x14ac:dyDescent="0.25">
      <c r="C253" s="56"/>
    </row>
    <row r="254" spans="3:20" x14ac:dyDescent="0.25">
      <c r="C254" s="56"/>
    </row>
    <row r="255" spans="3:20" x14ac:dyDescent="0.25">
      <c r="C255" s="56"/>
    </row>
    <row r="256" spans="3:20" x14ac:dyDescent="0.25">
      <c r="C256" s="56"/>
    </row>
    <row r="257" spans="3:3" x14ac:dyDescent="0.25">
      <c r="C257" s="56"/>
    </row>
    <row r="258" spans="3:3" x14ac:dyDescent="0.25">
      <c r="C258" s="56"/>
    </row>
    <row r="259" spans="3:3" x14ac:dyDescent="0.25">
      <c r="C259" s="56"/>
    </row>
    <row r="260" spans="3:3" x14ac:dyDescent="0.25">
      <c r="C260" s="56"/>
    </row>
    <row r="261" spans="3:3" x14ac:dyDescent="0.25">
      <c r="C261" s="56"/>
    </row>
    <row r="262" spans="3:3" x14ac:dyDescent="0.25">
      <c r="C262" s="56"/>
    </row>
    <row r="263" spans="3:3" x14ac:dyDescent="0.25">
      <c r="C263" s="56"/>
    </row>
    <row r="264" spans="3:3" x14ac:dyDescent="0.25">
      <c r="C264" s="56"/>
    </row>
    <row r="265" spans="3:3" x14ac:dyDescent="0.25">
      <c r="C265" s="56"/>
    </row>
    <row r="266" spans="3:3" x14ac:dyDescent="0.25">
      <c r="C266" s="56"/>
    </row>
    <row r="267" spans="3:3" x14ac:dyDescent="0.25">
      <c r="C267" s="56"/>
    </row>
    <row r="268" spans="3:3" x14ac:dyDescent="0.25">
      <c r="C268" s="56"/>
    </row>
    <row r="269" spans="3:3" x14ac:dyDescent="0.25">
      <c r="C269" s="56"/>
    </row>
    <row r="270" spans="3:3" x14ac:dyDescent="0.25">
      <c r="C270" s="56"/>
    </row>
    <row r="271" spans="3:3" x14ac:dyDescent="0.25">
      <c r="C271" s="56"/>
    </row>
    <row r="272" spans="3:3" x14ac:dyDescent="0.25">
      <c r="C272" s="56"/>
    </row>
    <row r="273" spans="3:3" x14ac:dyDescent="0.25">
      <c r="C273" s="56"/>
    </row>
    <row r="274" spans="3:3" x14ac:dyDescent="0.25">
      <c r="C274" s="56"/>
    </row>
    <row r="275" spans="3:3" x14ac:dyDescent="0.25">
      <c r="C275" s="56"/>
    </row>
    <row r="276" spans="3:3" x14ac:dyDescent="0.25">
      <c r="C276" s="56"/>
    </row>
    <row r="277" spans="3:3" x14ac:dyDescent="0.25">
      <c r="C277" s="56"/>
    </row>
    <row r="278" spans="3:3" x14ac:dyDescent="0.25">
      <c r="C278" s="56"/>
    </row>
    <row r="279" spans="3:3" x14ac:dyDescent="0.25">
      <c r="C279" s="56"/>
    </row>
    <row r="280" spans="3:3" x14ac:dyDescent="0.25">
      <c r="C280" s="56"/>
    </row>
    <row r="281" spans="3:3" x14ac:dyDescent="0.25">
      <c r="C281" s="56"/>
    </row>
    <row r="282" spans="3:3" x14ac:dyDescent="0.25">
      <c r="C282" s="56"/>
    </row>
    <row r="283" spans="3:3" x14ac:dyDescent="0.25">
      <c r="C283" s="56"/>
    </row>
    <row r="284" spans="3:3" x14ac:dyDescent="0.25">
      <c r="C284" s="56"/>
    </row>
    <row r="285" spans="3:3" x14ac:dyDescent="0.25">
      <c r="C285" s="56"/>
    </row>
    <row r="286" spans="3:3" x14ac:dyDescent="0.25">
      <c r="C286" s="56"/>
    </row>
    <row r="287" spans="3:3" x14ac:dyDescent="0.25">
      <c r="C287" s="56"/>
    </row>
    <row r="288" spans="3:3" x14ac:dyDescent="0.25">
      <c r="C288" s="56"/>
    </row>
    <row r="289" spans="3:3" x14ac:dyDescent="0.25">
      <c r="C289" s="56"/>
    </row>
    <row r="290" spans="3:3" x14ac:dyDescent="0.25">
      <c r="C290" s="56"/>
    </row>
    <row r="291" spans="3:3" x14ac:dyDescent="0.25">
      <c r="C291" s="56"/>
    </row>
    <row r="292" spans="3:3" x14ac:dyDescent="0.25">
      <c r="C292" s="56"/>
    </row>
    <row r="293" spans="3:3" x14ac:dyDescent="0.25">
      <c r="C293" s="56"/>
    </row>
    <row r="294" spans="3:3" x14ac:dyDescent="0.25">
      <c r="C294" s="56"/>
    </row>
    <row r="295" spans="3:3" x14ac:dyDescent="0.25">
      <c r="C295" s="56"/>
    </row>
    <row r="296" spans="3:3" x14ac:dyDescent="0.25">
      <c r="C296" s="56"/>
    </row>
    <row r="297" spans="3:3" x14ac:dyDescent="0.25">
      <c r="C297" s="56"/>
    </row>
    <row r="298" spans="3:3" x14ac:dyDescent="0.25">
      <c r="C298" s="56"/>
    </row>
    <row r="299" spans="3:3" x14ac:dyDescent="0.25">
      <c r="C299" s="56"/>
    </row>
    <row r="300" spans="3:3" x14ac:dyDescent="0.25">
      <c r="C300" s="56"/>
    </row>
    <row r="301" spans="3:3" x14ac:dyDescent="0.25">
      <c r="C301" s="56"/>
    </row>
    <row r="302" spans="3:3" x14ac:dyDescent="0.25">
      <c r="C302" s="56"/>
    </row>
    <row r="303" spans="3:3" x14ac:dyDescent="0.25">
      <c r="C303" s="56"/>
    </row>
    <row r="304" spans="3:3" x14ac:dyDescent="0.25">
      <c r="C304" s="56"/>
    </row>
    <row r="305" spans="3:3" x14ac:dyDescent="0.25">
      <c r="C305" s="56"/>
    </row>
    <row r="306" spans="3:3" x14ac:dyDescent="0.25">
      <c r="C306" s="56"/>
    </row>
    <row r="307" spans="3:3" x14ac:dyDescent="0.25">
      <c r="C307" s="56"/>
    </row>
    <row r="308" spans="3:3" x14ac:dyDescent="0.25">
      <c r="C308" s="56"/>
    </row>
    <row r="309" spans="3:3" x14ac:dyDescent="0.25">
      <c r="C309" s="56"/>
    </row>
    <row r="310" spans="3:3" x14ac:dyDescent="0.25">
      <c r="C310" s="56"/>
    </row>
    <row r="311" spans="3:3" x14ac:dyDescent="0.25">
      <c r="C311" s="56"/>
    </row>
    <row r="312" spans="3:3" x14ac:dyDescent="0.25">
      <c r="C312" s="56"/>
    </row>
    <row r="313" spans="3:3" x14ac:dyDescent="0.25">
      <c r="C313" s="56"/>
    </row>
    <row r="314" spans="3:3" x14ac:dyDescent="0.25">
      <c r="C314" s="56"/>
    </row>
    <row r="315" spans="3:3" x14ac:dyDescent="0.25">
      <c r="C315" s="56"/>
    </row>
    <row r="316" spans="3:3" x14ac:dyDescent="0.25">
      <c r="C316" s="56"/>
    </row>
    <row r="317" spans="3:3" x14ac:dyDescent="0.25">
      <c r="C317" s="56"/>
    </row>
    <row r="318" spans="3:3" x14ac:dyDescent="0.25">
      <c r="C318" s="56"/>
    </row>
    <row r="319" spans="3:3" x14ac:dyDescent="0.25">
      <c r="C319" s="56"/>
    </row>
    <row r="320" spans="3:3" x14ac:dyDescent="0.25">
      <c r="C320" s="56"/>
    </row>
    <row r="321" spans="3:3" x14ac:dyDescent="0.25">
      <c r="C321" s="56"/>
    </row>
    <row r="322" spans="3:3" x14ac:dyDescent="0.25">
      <c r="C322" s="56"/>
    </row>
    <row r="323" spans="3:3" x14ac:dyDescent="0.25">
      <c r="C323" s="56"/>
    </row>
    <row r="324" spans="3:3" x14ac:dyDescent="0.25">
      <c r="C324" s="56"/>
    </row>
    <row r="325" spans="3:3" x14ac:dyDescent="0.25">
      <c r="C325" s="56"/>
    </row>
    <row r="326" spans="3:3" x14ac:dyDescent="0.25">
      <c r="C326" s="56"/>
    </row>
    <row r="327" spans="3:3" x14ac:dyDescent="0.25">
      <c r="C327" s="56"/>
    </row>
    <row r="328" spans="3:3" x14ac:dyDescent="0.25">
      <c r="C328" s="56"/>
    </row>
    <row r="329" spans="3:3" x14ac:dyDescent="0.25">
      <c r="C329" s="56"/>
    </row>
    <row r="330" spans="3:3" x14ac:dyDescent="0.25">
      <c r="C330" s="56"/>
    </row>
    <row r="331" spans="3:3" x14ac:dyDescent="0.25">
      <c r="C331" s="56"/>
    </row>
    <row r="332" spans="3:3" x14ac:dyDescent="0.25">
      <c r="C332" s="56"/>
    </row>
    <row r="333" spans="3:3" x14ac:dyDescent="0.25">
      <c r="C333" s="56"/>
    </row>
    <row r="334" spans="3:3" x14ac:dyDescent="0.25">
      <c r="C334" s="56"/>
    </row>
    <row r="335" spans="3:3" x14ac:dyDescent="0.25">
      <c r="C335" s="56"/>
    </row>
    <row r="336" spans="3:3" x14ac:dyDescent="0.25">
      <c r="C336" s="56"/>
    </row>
    <row r="337" spans="3:3" x14ac:dyDescent="0.25">
      <c r="C337" s="56"/>
    </row>
    <row r="338" spans="3:3" x14ac:dyDescent="0.25">
      <c r="C338" s="56"/>
    </row>
    <row r="339" spans="3:3" x14ac:dyDescent="0.25">
      <c r="C339" s="56"/>
    </row>
    <row r="340" spans="3:3" x14ac:dyDescent="0.25">
      <c r="C340" s="56"/>
    </row>
    <row r="341" spans="3:3" x14ac:dyDescent="0.25">
      <c r="C341" s="56"/>
    </row>
    <row r="342" spans="3:3" x14ac:dyDescent="0.25">
      <c r="C342" s="56"/>
    </row>
    <row r="343" spans="3:3" x14ac:dyDescent="0.25">
      <c r="C343" s="56"/>
    </row>
    <row r="344" spans="3:3" x14ac:dyDescent="0.25">
      <c r="C344" s="56"/>
    </row>
    <row r="345" spans="3:3" x14ac:dyDescent="0.25">
      <c r="C345" s="56"/>
    </row>
    <row r="346" spans="3:3" x14ac:dyDescent="0.25">
      <c r="C346" s="56"/>
    </row>
    <row r="347" spans="3:3" x14ac:dyDescent="0.25">
      <c r="C347" s="56"/>
    </row>
    <row r="348" spans="3:3" x14ac:dyDescent="0.25">
      <c r="C348" s="56"/>
    </row>
    <row r="349" spans="3:3" x14ac:dyDescent="0.25">
      <c r="C349" s="56"/>
    </row>
    <row r="350" spans="3:3" x14ac:dyDescent="0.25">
      <c r="C350" s="56"/>
    </row>
    <row r="351" spans="3:3" x14ac:dyDescent="0.25">
      <c r="C351" s="56"/>
    </row>
    <row r="352" spans="3:3" x14ac:dyDescent="0.25">
      <c r="C352" s="56"/>
    </row>
    <row r="353" spans="3:3" x14ac:dyDescent="0.25">
      <c r="C353" s="56"/>
    </row>
    <row r="354" spans="3:3" x14ac:dyDescent="0.25">
      <c r="C354" s="56"/>
    </row>
    <row r="355" spans="3:3" x14ac:dyDescent="0.25">
      <c r="C355" s="56"/>
    </row>
    <row r="356" spans="3:3" x14ac:dyDescent="0.25">
      <c r="C356" s="56"/>
    </row>
    <row r="357" spans="3:3" x14ac:dyDescent="0.25">
      <c r="C357" s="56"/>
    </row>
    <row r="358" spans="3:3" x14ac:dyDescent="0.25">
      <c r="C358" s="56"/>
    </row>
    <row r="359" spans="3:3" x14ac:dyDescent="0.25">
      <c r="C359" s="56"/>
    </row>
    <row r="360" spans="3:3" x14ac:dyDescent="0.25">
      <c r="C360" s="56"/>
    </row>
    <row r="361" spans="3:3" x14ac:dyDescent="0.25">
      <c r="C361" s="56"/>
    </row>
    <row r="362" spans="3:3" x14ac:dyDescent="0.25">
      <c r="C362" s="56"/>
    </row>
    <row r="363" spans="3:3" x14ac:dyDescent="0.25">
      <c r="C363" s="56"/>
    </row>
    <row r="364" spans="3:3" x14ac:dyDescent="0.25">
      <c r="C364" s="56"/>
    </row>
    <row r="365" spans="3:3" x14ac:dyDescent="0.25">
      <c r="C365" s="56"/>
    </row>
    <row r="366" spans="3:3" x14ac:dyDescent="0.25">
      <c r="C366" s="56"/>
    </row>
    <row r="367" spans="3:3" x14ac:dyDescent="0.25">
      <c r="C367" s="56"/>
    </row>
    <row r="368" spans="3:3" x14ac:dyDescent="0.25">
      <c r="C368" s="56"/>
    </row>
    <row r="369" spans="3:3" x14ac:dyDescent="0.25">
      <c r="C369" s="56"/>
    </row>
    <row r="370" spans="3:3" x14ac:dyDescent="0.25">
      <c r="C370" s="56"/>
    </row>
    <row r="371" spans="3:3" x14ac:dyDescent="0.25">
      <c r="C371" s="56"/>
    </row>
    <row r="372" spans="3:3" x14ac:dyDescent="0.25">
      <c r="C372" s="56"/>
    </row>
    <row r="373" spans="3:3" x14ac:dyDescent="0.25">
      <c r="C373" s="56"/>
    </row>
    <row r="374" spans="3:3" x14ac:dyDescent="0.25">
      <c r="C374" s="56"/>
    </row>
    <row r="375" spans="3:3" x14ac:dyDescent="0.25">
      <c r="C375" s="56"/>
    </row>
    <row r="376" spans="3:3" x14ac:dyDescent="0.25">
      <c r="C376" s="56"/>
    </row>
    <row r="377" spans="3:3" x14ac:dyDescent="0.25">
      <c r="C377" s="56"/>
    </row>
    <row r="378" spans="3:3" x14ac:dyDescent="0.25">
      <c r="C378" s="56"/>
    </row>
    <row r="379" spans="3:3" x14ac:dyDescent="0.25">
      <c r="C379" s="56"/>
    </row>
    <row r="380" spans="3:3" x14ac:dyDescent="0.25">
      <c r="C380" s="56"/>
    </row>
    <row r="381" spans="3:3" x14ac:dyDescent="0.25">
      <c r="C381" s="56"/>
    </row>
    <row r="382" spans="3:3" x14ac:dyDescent="0.25">
      <c r="C382" s="56"/>
    </row>
    <row r="383" spans="3:3" x14ac:dyDescent="0.25">
      <c r="C383" s="56"/>
    </row>
    <row r="384" spans="3:3" x14ac:dyDescent="0.25">
      <c r="C384" s="56"/>
    </row>
    <row r="385" spans="3:3" x14ac:dyDescent="0.25">
      <c r="C385" s="56"/>
    </row>
    <row r="386" spans="3:3" x14ac:dyDescent="0.25">
      <c r="C386" s="56"/>
    </row>
    <row r="387" spans="3:3" x14ac:dyDescent="0.25">
      <c r="C387" s="56"/>
    </row>
    <row r="388" spans="3:3" x14ac:dyDescent="0.25">
      <c r="C388" s="56"/>
    </row>
    <row r="389" spans="3:3" x14ac:dyDescent="0.25">
      <c r="C389" s="56"/>
    </row>
    <row r="390" spans="3:3" x14ac:dyDescent="0.25">
      <c r="C390" s="56"/>
    </row>
    <row r="391" spans="3:3" x14ac:dyDescent="0.25">
      <c r="C391" s="56"/>
    </row>
    <row r="392" spans="3:3" x14ac:dyDescent="0.25">
      <c r="C392" s="56"/>
    </row>
    <row r="393" spans="3:3" x14ac:dyDescent="0.25">
      <c r="C393" s="56"/>
    </row>
    <row r="394" spans="3:3" x14ac:dyDescent="0.25">
      <c r="C394" s="56"/>
    </row>
    <row r="395" spans="3:3" x14ac:dyDescent="0.25">
      <c r="C395" s="56"/>
    </row>
    <row r="396" spans="3:3" x14ac:dyDescent="0.25">
      <c r="C396" s="56"/>
    </row>
    <row r="397" spans="3:3" x14ac:dyDescent="0.25">
      <c r="C397" s="56"/>
    </row>
    <row r="398" spans="3:3" x14ac:dyDescent="0.25">
      <c r="C398" s="56"/>
    </row>
    <row r="399" spans="3:3" x14ac:dyDescent="0.25">
      <c r="C399" s="56"/>
    </row>
    <row r="400" spans="3:3" x14ac:dyDescent="0.25">
      <c r="C400" s="56"/>
    </row>
    <row r="401" spans="3:3" x14ac:dyDescent="0.25">
      <c r="C401" s="56"/>
    </row>
    <row r="402" spans="3:3" x14ac:dyDescent="0.25">
      <c r="C402" s="56"/>
    </row>
    <row r="403" spans="3:3" x14ac:dyDescent="0.25">
      <c r="C403" s="56"/>
    </row>
    <row r="404" spans="3:3" x14ac:dyDescent="0.25">
      <c r="C404" s="56"/>
    </row>
    <row r="405" spans="3:3" x14ac:dyDescent="0.25">
      <c r="C405" s="56"/>
    </row>
    <row r="406" spans="3:3" x14ac:dyDescent="0.25">
      <c r="C406" s="56"/>
    </row>
    <row r="407" spans="3:3" x14ac:dyDescent="0.25">
      <c r="C407" s="56"/>
    </row>
    <row r="408" spans="3:3" x14ac:dyDescent="0.25">
      <c r="C408" s="56"/>
    </row>
    <row r="409" spans="3:3" x14ac:dyDescent="0.25">
      <c r="C409" s="56"/>
    </row>
    <row r="410" spans="3:3" x14ac:dyDescent="0.25">
      <c r="C410" s="56"/>
    </row>
    <row r="411" spans="3:3" x14ac:dyDescent="0.25">
      <c r="C411" s="56"/>
    </row>
    <row r="412" spans="3:3" x14ac:dyDescent="0.25">
      <c r="C412" s="56"/>
    </row>
    <row r="413" spans="3:3" x14ac:dyDescent="0.25">
      <c r="C413" s="56"/>
    </row>
    <row r="414" spans="3:3" x14ac:dyDescent="0.25">
      <c r="C414" s="56"/>
    </row>
    <row r="415" spans="3:3" x14ac:dyDescent="0.25">
      <c r="C415" s="56"/>
    </row>
    <row r="416" spans="3:3" x14ac:dyDescent="0.25">
      <c r="C416" s="56"/>
    </row>
    <row r="417" spans="3:3" x14ac:dyDescent="0.25">
      <c r="C417" s="56"/>
    </row>
    <row r="418" spans="3:3" x14ac:dyDescent="0.25">
      <c r="C418" s="56"/>
    </row>
    <row r="419" spans="3:3" x14ac:dyDescent="0.25">
      <c r="C419" s="56"/>
    </row>
    <row r="420" spans="3:3" x14ac:dyDescent="0.25">
      <c r="C420" s="56"/>
    </row>
    <row r="421" spans="3:3" x14ac:dyDescent="0.25">
      <c r="C421" s="56"/>
    </row>
    <row r="422" spans="3:3" x14ac:dyDescent="0.25">
      <c r="C422" s="56"/>
    </row>
    <row r="423" spans="3:3" x14ac:dyDescent="0.25">
      <c r="C423" s="56"/>
    </row>
    <row r="424" spans="3:3" x14ac:dyDescent="0.25">
      <c r="C424" s="56"/>
    </row>
    <row r="425" spans="3:3" x14ac:dyDescent="0.25">
      <c r="C425" s="56"/>
    </row>
    <row r="426" spans="3:3" x14ac:dyDescent="0.25">
      <c r="C426" s="56"/>
    </row>
    <row r="427" spans="3:3" x14ac:dyDescent="0.25">
      <c r="C427" s="56"/>
    </row>
    <row r="428" spans="3:3" x14ac:dyDescent="0.25">
      <c r="C428" s="56"/>
    </row>
    <row r="429" spans="3:3" x14ac:dyDescent="0.25">
      <c r="C429" s="56"/>
    </row>
    <row r="430" spans="3:3" x14ac:dyDescent="0.25">
      <c r="C430" s="56"/>
    </row>
    <row r="431" spans="3:3" x14ac:dyDescent="0.25">
      <c r="C431" s="56"/>
    </row>
    <row r="432" spans="3:3" x14ac:dyDescent="0.25">
      <c r="C432" s="56"/>
    </row>
    <row r="433" spans="3:3" x14ac:dyDescent="0.25">
      <c r="C433" s="56"/>
    </row>
    <row r="434" spans="3:3" x14ac:dyDescent="0.25">
      <c r="C434" s="56"/>
    </row>
    <row r="435" spans="3:3" x14ac:dyDescent="0.25">
      <c r="C435" s="56"/>
    </row>
    <row r="436" spans="3:3" x14ac:dyDescent="0.25">
      <c r="C436" s="56"/>
    </row>
    <row r="437" spans="3:3" x14ac:dyDescent="0.25">
      <c r="C437" s="56"/>
    </row>
    <row r="438" spans="3:3" x14ac:dyDescent="0.25">
      <c r="C438" s="56"/>
    </row>
    <row r="439" spans="3:3" x14ac:dyDescent="0.25">
      <c r="C439" s="56"/>
    </row>
    <row r="440" spans="3:3" x14ac:dyDescent="0.25">
      <c r="C440" s="56"/>
    </row>
    <row r="441" spans="3:3" x14ac:dyDescent="0.25">
      <c r="C441" s="56"/>
    </row>
    <row r="442" spans="3:3" x14ac:dyDescent="0.25">
      <c r="C442" s="56"/>
    </row>
    <row r="443" spans="3:3" x14ac:dyDescent="0.25">
      <c r="C443" s="56"/>
    </row>
    <row r="444" spans="3:3" x14ac:dyDescent="0.25">
      <c r="C444" s="56"/>
    </row>
    <row r="445" spans="3:3" x14ac:dyDescent="0.25">
      <c r="C445" s="56"/>
    </row>
    <row r="446" spans="3:3" x14ac:dyDescent="0.25">
      <c r="C446" s="56"/>
    </row>
    <row r="447" spans="3:3" x14ac:dyDescent="0.25">
      <c r="C447" s="56"/>
    </row>
    <row r="448" spans="3:3" x14ac:dyDescent="0.25">
      <c r="C448" s="56"/>
    </row>
    <row r="449" spans="3:3" x14ac:dyDescent="0.25">
      <c r="C449" s="56"/>
    </row>
    <row r="450" spans="3:3" x14ac:dyDescent="0.25">
      <c r="C450" s="56"/>
    </row>
    <row r="451" spans="3:3" x14ac:dyDescent="0.25">
      <c r="C451" s="56"/>
    </row>
    <row r="452" spans="3:3" x14ac:dyDescent="0.25">
      <c r="C452" s="56"/>
    </row>
    <row r="453" spans="3:3" x14ac:dyDescent="0.25">
      <c r="C453" s="56"/>
    </row>
    <row r="454" spans="3:3" x14ac:dyDescent="0.25">
      <c r="C454" s="56"/>
    </row>
    <row r="455" spans="3:3" x14ac:dyDescent="0.25">
      <c r="C455" s="56"/>
    </row>
    <row r="456" spans="3:3" x14ac:dyDescent="0.25">
      <c r="C456" s="56"/>
    </row>
    <row r="457" spans="3:3" x14ac:dyDescent="0.25">
      <c r="C457" s="56"/>
    </row>
    <row r="458" spans="3:3" x14ac:dyDescent="0.25">
      <c r="C458" s="56"/>
    </row>
    <row r="459" spans="3:3" x14ac:dyDescent="0.25">
      <c r="C459" s="56"/>
    </row>
    <row r="460" spans="3:3" x14ac:dyDescent="0.25">
      <c r="C460" s="56"/>
    </row>
    <row r="461" spans="3:3" x14ac:dyDescent="0.25">
      <c r="C461" s="56"/>
    </row>
    <row r="462" spans="3:3" x14ac:dyDescent="0.25">
      <c r="C462" s="56"/>
    </row>
    <row r="463" spans="3:3" x14ac:dyDescent="0.25">
      <c r="C463" s="56"/>
    </row>
    <row r="464" spans="3:3" x14ac:dyDescent="0.25">
      <c r="C464" s="56"/>
    </row>
    <row r="465" spans="3:3" x14ac:dyDescent="0.25">
      <c r="C465" s="56"/>
    </row>
    <row r="466" spans="3:3" x14ac:dyDescent="0.25">
      <c r="C466" s="56"/>
    </row>
    <row r="467" spans="3:3" x14ac:dyDescent="0.25">
      <c r="C467" s="56"/>
    </row>
    <row r="468" spans="3:3" x14ac:dyDescent="0.25">
      <c r="C468" s="56"/>
    </row>
    <row r="469" spans="3:3" x14ac:dyDescent="0.25">
      <c r="C469" s="56"/>
    </row>
    <row r="470" spans="3:3" x14ac:dyDescent="0.25">
      <c r="C470" s="56"/>
    </row>
    <row r="471" spans="3:3" x14ac:dyDescent="0.25">
      <c r="C471" s="56"/>
    </row>
    <row r="472" spans="3:3" x14ac:dyDescent="0.25">
      <c r="C472" s="56"/>
    </row>
    <row r="473" spans="3:3" x14ac:dyDescent="0.25">
      <c r="C473" s="56"/>
    </row>
    <row r="474" spans="3:3" x14ac:dyDescent="0.25">
      <c r="C474" s="56"/>
    </row>
    <row r="475" spans="3:3" x14ac:dyDescent="0.25">
      <c r="C475" s="56"/>
    </row>
    <row r="476" spans="3:3" x14ac:dyDescent="0.25">
      <c r="C476" s="56"/>
    </row>
    <row r="477" spans="3:3" x14ac:dyDescent="0.25">
      <c r="C477" s="56"/>
    </row>
    <row r="478" spans="3:3" x14ac:dyDescent="0.25">
      <c r="C478" s="56"/>
    </row>
    <row r="479" spans="3:3" x14ac:dyDescent="0.25">
      <c r="C479" s="56"/>
    </row>
    <row r="480" spans="3:3" x14ac:dyDescent="0.25">
      <c r="C480" s="56"/>
    </row>
    <row r="481" spans="3:3" x14ac:dyDescent="0.25">
      <c r="C481" s="56"/>
    </row>
    <row r="482" spans="3:3" x14ac:dyDescent="0.25">
      <c r="C482" s="56"/>
    </row>
    <row r="483" spans="3:3" x14ac:dyDescent="0.25">
      <c r="C483" s="56"/>
    </row>
    <row r="484" spans="3:3" x14ac:dyDescent="0.25">
      <c r="C484" s="56"/>
    </row>
    <row r="485" spans="3:3" x14ac:dyDescent="0.25">
      <c r="C485" s="56"/>
    </row>
    <row r="486" spans="3:3" x14ac:dyDescent="0.25">
      <c r="C486" s="56"/>
    </row>
    <row r="487" spans="3:3" x14ac:dyDescent="0.25">
      <c r="C487" s="56"/>
    </row>
    <row r="488" spans="3:3" x14ac:dyDescent="0.25">
      <c r="C488" s="56"/>
    </row>
    <row r="489" spans="3:3" x14ac:dyDescent="0.25">
      <c r="C489" s="56"/>
    </row>
    <row r="490" spans="3:3" x14ac:dyDescent="0.25">
      <c r="C490" s="56"/>
    </row>
    <row r="491" spans="3:3" x14ac:dyDescent="0.25">
      <c r="C491" s="56"/>
    </row>
    <row r="492" spans="3:3" x14ac:dyDescent="0.25">
      <c r="C492" s="56"/>
    </row>
    <row r="493" spans="3:3" x14ac:dyDescent="0.25">
      <c r="C493" s="56"/>
    </row>
    <row r="494" spans="3:3" x14ac:dyDescent="0.25">
      <c r="C494" s="56"/>
    </row>
    <row r="495" spans="3:3" x14ac:dyDescent="0.25">
      <c r="C495" s="56"/>
    </row>
    <row r="496" spans="3:3" x14ac:dyDescent="0.25">
      <c r="C496" s="56"/>
    </row>
    <row r="497" spans="3:3" x14ac:dyDescent="0.25">
      <c r="C497" s="56"/>
    </row>
    <row r="498" spans="3:3" x14ac:dyDescent="0.25">
      <c r="C498" s="56"/>
    </row>
    <row r="499" spans="3:3" x14ac:dyDescent="0.25">
      <c r="C499" s="56"/>
    </row>
    <row r="500" spans="3:3" x14ac:dyDescent="0.25">
      <c r="C500" s="56"/>
    </row>
    <row r="501" spans="3:3" x14ac:dyDescent="0.25">
      <c r="C501" s="56"/>
    </row>
    <row r="502" spans="3:3" x14ac:dyDescent="0.25">
      <c r="C502" s="56"/>
    </row>
    <row r="503" spans="3:3" x14ac:dyDescent="0.25">
      <c r="C503" s="56"/>
    </row>
    <row r="504" spans="3:3" x14ac:dyDescent="0.25">
      <c r="C504" s="56"/>
    </row>
    <row r="505" spans="3:3" x14ac:dyDescent="0.25">
      <c r="C505" s="56"/>
    </row>
    <row r="506" spans="3:3" x14ac:dyDescent="0.25">
      <c r="C506" s="56"/>
    </row>
    <row r="507" spans="3:3" x14ac:dyDescent="0.25">
      <c r="C507" s="56"/>
    </row>
    <row r="508" spans="3:3" x14ac:dyDescent="0.25">
      <c r="C508" s="56"/>
    </row>
    <row r="509" spans="3:3" x14ac:dyDescent="0.25">
      <c r="C509" s="56"/>
    </row>
    <row r="510" spans="3:3" x14ac:dyDescent="0.25">
      <c r="C510" s="56"/>
    </row>
    <row r="511" spans="3:3" x14ac:dyDescent="0.25">
      <c r="C511" s="56"/>
    </row>
    <row r="512" spans="3:3" x14ac:dyDescent="0.25">
      <c r="C512" s="56"/>
    </row>
    <row r="513" spans="3:3" x14ac:dyDescent="0.25">
      <c r="C513" s="56"/>
    </row>
    <row r="514" spans="3:3" x14ac:dyDescent="0.25">
      <c r="C514" s="56"/>
    </row>
    <row r="515" spans="3:3" x14ac:dyDescent="0.25">
      <c r="C515" s="56"/>
    </row>
    <row r="516" spans="3:3" x14ac:dyDescent="0.25">
      <c r="C516" s="56"/>
    </row>
    <row r="517" spans="3:3" x14ac:dyDescent="0.25">
      <c r="C517" s="56"/>
    </row>
    <row r="518" spans="3:3" x14ac:dyDescent="0.25">
      <c r="C518" s="56"/>
    </row>
    <row r="519" spans="3:3" x14ac:dyDescent="0.25">
      <c r="C519" s="56"/>
    </row>
    <row r="520" spans="3:3" x14ac:dyDescent="0.25">
      <c r="C520" s="56"/>
    </row>
    <row r="521" spans="3:3" x14ac:dyDescent="0.25">
      <c r="C521" s="56"/>
    </row>
    <row r="522" spans="3:3" x14ac:dyDescent="0.25">
      <c r="C522" s="56"/>
    </row>
    <row r="523" spans="3:3" x14ac:dyDescent="0.25">
      <c r="C523" s="56"/>
    </row>
    <row r="524" spans="3:3" x14ac:dyDescent="0.25">
      <c r="C524" s="56"/>
    </row>
    <row r="525" spans="3:3" x14ac:dyDescent="0.25">
      <c r="C525" s="56"/>
    </row>
    <row r="526" spans="3:3" x14ac:dyDescent="0.25">
      <c r="C526" s="56"/>
    </row>
    <row r="527" spans="3:3" x14ac:dyDescent="0.25">
      <c r="C527" s="56"/>
    </row>
    <row r="528" spans="3:3" x14ac:dyDescent="0.25">
      <c r="C528" s="56"/>
    </row>
    <row r="529" spans="3:3" x14ac:dyDescent="0.25">
      <c r="C529" s="56"/>
    </row>
    <row r="530" spans="3:3" x14ac:dyDescent="0.25">
      <c r="C530" s="56"/>
    </row>
    <row r="531" spans="3:3" x14ac:dyDescent="0.25">
      <c r="C531" s="56"/>
    </row>
    <row r="532" spans="3:3" x14ac:dyDescent="0.25">
      <c r="C532" s="56"/>
    </row>
    <row r="533" spans="3:3" x14ac:dyDescent="0.25">
      <c r="C533" s="56"/>
    </row>
    <row r="534" spans="3:3" x14ac:dyDescent="0.25">
      <c r="C534" s="56"/>
    </row>
    <row r="535" spans="3:3" x14ac:dyDescent="0.25">
      <c r="C535" s="56"/>
    </row>
    <row r="536" spans="3:3" x14ac:dyDescent="0.25">
      <c r="C536" s="56"/>
    </row>
    <row r="537" spans="3:3" x14ac:dyDescent="0.25">
      <c r="C537" s="56"/>
    </row>
    <row r="538" spans="3:3" x14ac:dyDescent="0.25">
      <c r="C538" s="56"/>
    </row>
    <row r="539" spans="3:3" x14ac:dyDescent="0.25">
      <c r="C539" s="56"/>
    </row>
    <row r="540" spans="3:3" x14ac:dyDescent="0.25">
      <c r="C540" s="56"/>
    </row>
    <row r="541" spans="3:3" x14ac:dyDescent="0.25">
      <c r="C541" s="56"/>
    </row>
    <row r="542" spans="3:3" x14ac:dyDescent="0.25">
      <c r="C542" s="56"/>
    </row>
    <row r="543" spans="3:3" x14ac:dyDescent="0.25">
      <c r="C543" s="56"/>
    </row>
    <row r="544" spans="3:3" x14ac:dyDescent="0.25">
      <c r="C544" s="56"/>
    </row>
    <row r="545" spans="3:3" x14ac:dyDescent="0.25">
      <c r="C545" s="56"/>
    </row>
    <row r="546" spans="3:3" x14ac:dyDescent="0.25">
      <c r="C546" s="56"/>
    </row>
    <row r="547" spans="3:3" x14ac:dyDescent="0.25">
      <c r="C547" s="56"/>
    </row>
    <row r="548" spans="3:3" x14ac:dyDescent="0.25">
      <c r="C548" s="56"/>
    </row>
    <row r="549" spans="3:3" x14ac:dyDescent="0.25">
      <c r="C549" s="56"/>
    </row>
    <row r="550" spans="3:3" x14ac:dyDescent="0.25">
      <c r="C550" s="56"/>
    </row>
    <row r="551" spans="3:3" x14ac:dyDescent="0.25">
      <c r="C551" s="56"/>
    </row>
    <row r="552" spans="3:3" x14ac:dyDescent="0.25">
      <c r="C552" s="56"/>
    </row>
    <row r="553" spans="3:3" x14ac:dyDescent="0.25">
      <c r="C553" s="56"/>
    </row>
    <row r="554" spans="3:3" x14ac:dyDescent="0.25">
      <c r="C554" s="56"/>
    </row>
    <row r="555" spans="3:3" x14ac:dyDescent="0.25">
      <c r="C555" s="56"/>
    </row>
    <row r="556" spans="3:3" x14ac:dyDescent="0.25">
      <c r="C556" s="56"/>
    </row>
    <row r="557" spans="3:3" x14ac:dyDescent="0.25">
      <c r="C557" s="56"/>
    </row>
    <row r="558" spans="3:3" x14ac:dyDescent="0.25">
      <c r="C558" s="56"/>
    </row>
    <row r="559" spans="3:3" x14ac:dyDescent="0.25">
      <c r="C559" s="56"/>
    </row>
    <row r="560" spans="3:3" x14ac:dyDescent="0.25">
      <c r="C560" s="56"/>
    </row>
    <row r="561" spans="3:3" x14ac:dyDescent="0.25">
      <c r="C561" s="56"/>
    </row>
    <row r="562" spans="3:3" x14ac:dyDescent="0.25">
      <c r="C562" s="56"/>
    </row>
    <row r="563" spans="3:3" x14ac:dyDescent="0.25">
      <c r="C563" s="56"/>
    </row>
    <row r="564" spans="3:3" x14ac:dyDescent="0.25">
      <c r="C564" s="56"/>
    </row>
    <row r="565" spans="3:3" x14ac:dyDescent="0.25">
      <c r="C565" s="56"/>
    </row>
    <row r="566" spans="3:3" x14ac:dyDescent="0.25">
      <c r="C566" s="56"/>
    </row>
    <row r="567" spans="3:3" x14ac:dyDescent="0.25">
      <c r="C567" s="56"/>
    </row>
    <row r="568" spans="3:3" x14ac:dyDescent="0.25">
      <c r="C568" s="56"/>
    </row>
    <row r="569" spans="3:3" x14ac:dyDescent="0.25">
      <c r="C569" s="56"/>
    </row>
    <row r="570" spans="3:3" x14ac:dyDescent="0.25">
      <c r="C570" s="56"/>
    </row>
    <row r="571" spans="3:3" x14ac:dyDescent="0.25">
      <c r="C571" s="56"/>
    </row>
    <row r="572" spans="3:3" x14ac:dyDescent="0.25">
      <c r="C572" s="56"/>
    </row>
    <row r="573" spans="3:3" x14ac:dyDescent="0.25">
      <c r="C573" s="56"/>
    </row>
    <row r="574" spans="3:3" x14ac:dyDescent="0.25">
      <c r="C574" s="56"/>
    </row>
    <row r="575" spans="3:3" x14ac:dyDescent="0.25">
      <c r="C575" s="56"/>
    </row>
    <row r="576" spans="3:3" x14ac:dyDescent="0.25">
      <c r="C576" s="56"/>
    </row>
    <row r="577" spans="3:3" x14ac:dyDescent="0.25">
      <c r="C577" s="56"/>
    </row>
    <row r="578" spans="3:3" x14ac:dyDescent="0.25">
      <c r="C578" s="56"/>
    </row>
    <row r="579" spans="3:3" x14ac:dyDescent="0.25">
      <c r="C579" s="56"/>
    </row>
    <row r="580" spans="3:3" x14ac:dyDescent="0.25">
      <c r="C580" s="56"/>
    </row>
    <row r="581" spans="3:3" x14ac:dyDescent="0.25">
      <c r="C581" s="56"/>
    </row>
    <row r="582" spans="3:3" x14ac:dyDescent="0.25">
      <c r="C582" s="56"/>
    </row>
    <row r="583" spans="3:3" x14ac:dyDescent="0.25">
      <c r="C583" s="56"/>
    </row>
    <row r="584" spans="3:3" x14ac:dyDescent="0.25">
      <c r="C584" s="56"/>
    </row>
    <row r="585" spans="3:3" x14ac:dyDescent="0.25">
      <c r="C585" s="56"/>
    </row>
    <row r="586" spans="3:3" x14ac:dyDescent="0.25">
      <c r="C586" s="56"/>
    </row>
    <row r="587" spans="3:3" x14ac:dyDescent="0.25">
      <c r="C587" s="56"/>
    </row>
    <row r="588" spans="3:3" x14ac:dyDescent="0.25">
      <c r="C588" s="56"/>
    </row>
    <row r="589" spans="3:3" x14ac:dyDescent="0.25">
      <c r="C589" s="56"/>
    </row>
    <row r="590" spans="3:3" x14ac:dyDescent="0.25">
      <c r="C590" s="56"/>
    </row>
    <row r="591" spans="3:3" x14ac:dyDescent="0.25">
      <c r="C591" s="56"/>
    </row>
    <row r="592" spans="3:3" x14ac:dyDescent="0.25">
      <c r="C592" s="56"/>
    </row>
    <row r="593" spans="3:3" x14ac:dyDescent="0.25">
      <c r="C593" s="56"/>
    </row>
    <row r="594" spans="3:3" x14ac:dyDescent="0.25">
      <c r="C594" s="56"/>
    </row>
    <row r="595" spans="3:3" x14ac:dyDescent="0.25">
      <c r="C595" s="56"/>
    </row>
    <row r="596" spans="3:3" x14ac:dyDescent="0.25">
      <c r="C596" s="56"/>
    </row>
    <row r="597" spans="3:3" x14ac:dyDescent="0.25">
      <c r="C597" s="56"/>
    </row>
    <row r="598" spans="3:3" x14ac:dyDescent="0.25">
      <c r="C598" s="56"/>
    </row>
    <row r="599" spans="3:3" x14ac:dyDescent="0.25">
      <c r="C599" s="56"/>
    </row>
    <row r="600" spans="3:3" x14ac:dyDescent="0.25">
      <c r="C600" s="56"/>
    </row>
    <row r="601" spans="3:3" x14ac:dyDescent="0.25">
      <c r="C601" s="56"/>
    </row>
    <row r="602" spans="3:3" x14ac:dyDescent="0.25">
      <c r="C602" s="56"/>
    </row>
    <row r="603" spans="3:3" x14ac:dyDescent="0.25">
      <c r="C603" s="56"/>
    </row>
    <row r="604" spans="3:3" x14ac:dyDescent="0.25">
      <c r="C604" s="56"/>
    </row>
    <row r="605" spans="3:3" x14ac:dyDescent="0.25">
      <c r="C605" s="56"/>
    </row>
    <row r="606" spans="3:3" x14ac:dyDescent="0.25">
      <c r="C606" s="56"/>
    </row>
    <row r="607" spans="3:3" x14ac:dyDescent="0.25">
      <c r="C607" s="56"/>
    </row>
    <row r="608" spans="3:3" x14ac:dyDescent="0.25">
      <c r="C608" s="56"/>
    </row>
    <row r="609" spans="3:21" x14ac:dyDescent="0.25">
      <c r="C609" s="56"/>
    </row>
    <row r="610" spans="3:21" x14ac:dyDescent="0.25">
      <c r="C610" s="7"/>
      <c r="D610" s="4"/>
      <c r="E610" s="1"/>
      <c r="F610" s="1"/>
      <c r="G610" s="2"/>
      <c r="H610" s="2"/>
      <c r="I610" s="2"/>
      <c r="J610" s="2"/>
      <c r="K610" s="9"/>
      <c r="L610" s="10"/>
      <c r="M610" s="11"/>
      <c r="N610" s="12"/>
      <c r="O610" s="3"/>
      <c r="P610" s="4"/>
      <c r="Q610" s="5"/>
      <c r="R610" s="4"/>
      <c r="S610" s="6"/>
      <c r="T610" s="6"/>
      <c r="U610" s="56"/>
    </row>
    <row r="611" spans="3:21" x14ac:dyDescent="0.25">
      <c r="C611" s="7"/>
      <c r="D611" s="4"/>
      <c r="E611" s="1"/>
      <c r="F611" s="1"/>
      <c r="G611" s="2"/>
      <c r="H611" s="2"/>
      <c r="I611" s="2"/>
      <c r="J611" s="2"/>
      <c r="K611" s="9"/>
      <c r="L611" s="10"/>
      <c r="M611" s="11"/>
      <c r="N611" s="12"/>
      <c r="O611" s="3"/>
      <c r="P611" s="4"/>
      <c r="Q611" s="5"/>
      <c r="R611" s="4"/>
      <c r="S611" s="6"/>
      <c r="T611" s="6"/>
      <c r="U611" s="56"/>
    </row>
    <row r="612" spans="3:21" x14ac:dyDescent="0.25">
      <c r="C612" s="7"/>
      <c r="D612" s="4"/>
      <c r="E612" s="1"/>
      <c r="F612" s="1"/>
      <c r="G612" s="2"/>
      <c r="H612" s="2"/>
      <c r="I612" s="2"/>
      <c r="J612" s="2"/>
      <c r="K612" s="9"/>
      <c r="L612" s="10"/>
      <c r="M612" s="11"/>
      <c r="N612" s="12"/>
      <c r="O612" s="3"/>
      <c r="P612" s="4"/>
      <c r="Q612" s="5"/>
      <c r="R612" s="4"/>
      <c r="S612" s="6"/>
      <c r="T612" s="6"/>
      <c r="U612" s="56"/>
    </row>
    <row r="613" spans="3:21" x14ac:dyDescent="0.25">
      <c r="C613" s="7"/>
      <c r="D613" s="4"/>
      <c r="E613" s="1"/>
      <c r="F613" s="1"/>
      <c r="G613" s="2"/>
      <c r="H613" s="2"/>
      <c r="I613" s="2"/>
      <c r="J613" s="2"/>
      <c r="K613" s="9"/>
      <c r="L613" s="10"/>
      <c r="M613" s="11"/>
      <c r="N613" s="12"/>
      <c r="O613" s="3"/>
      <c r="P613" s="4"/>
      <c r="Q613" s="5"/>
      <c r="R613" s="4"/>
      <c r="S613" s="6"/>
      <c r="T613" s="6"/>
      <c r="U613" s="56"/>
    </row>
    <row r="614" spans="3:21" x14ac:dyDescent="0.25">
      <c r="C614" s="7"/>
      <c r="D614" s="4"/>
      <c r="E614" s="1"/>
      <c r="F614" s="1"/>
      <c r="G614" s="2"/>
      <c r="H614" s="2"/>
      <c r="I614" s="2"/>
      <c r="J614" s="2"/>
      <c r="K614" s="9"/>
      <c r="L614" s="10"/>
      <c r="M614" s="11"/>
      <c r="N614" s="12"/>
      <c r="O614" s="3"/>
      <c r="P614" s="4"/>
      <c r="Q614" s="5"/>
      <c r="R614" s="4"/>
      <c r="S614" s="6"/>
      <c r="T614" s="6"/>
      <c r="U614" s="56"/>
    </row>
    <row r="615" spans="3:21" x14ac:dyDescent="0.25">
      <c r="C615" s="7"/>
      <c r="D615" s="4"/>
      <c r="E615" s="1"/>
      <c r="F615" s="1"/>
      <c r="G615" s="2"/>
      <c r="H615" s="2"/>
      <c r="I615" s="2"/>
      <c r="J615" s="2"/>
      <c r="K615" s="9"/>
      <c r="L615" s="10"/>
      <c r="M615" s="11"/>
      <c r="N615" s="12"/>
      <c r="O615" s="3"/>
      <c r="P615" s="4"/>
      <c r="Q615" s="5"/>
      <c r="R615" s="4"/>
      <c r="S615" s="6"/>
      <c r="T615" s="6"/>
      <c r="U615" s="56"/>
    </row>
    <row r="616" spans="3:21" x14ac:dyDescent="0.25">
      <c r="C616" s="7"/>
      <c r="D616" s="4"/>
      <c r="E616" s="1"/>
      <c r="F616" s="1"/>
      <c r="G616" s="2"/>
      <c r="H616" s="2"/>
      <c r="I616" s="2"/>
      <c r="J616" s="2"/>
      <c r="K616" s="9"/>
      <c r="L616" s="10"/>
      <c r="M616" s="11"/>
      <c r="N616" s="12"/>
      <c r="O616" s="3"/>
      <c r="P616" s="4"/>
      <c r="Q616" s="5"/>
      <c r="R616" s="4"/>
      <c r="S616" s="6"/>
      <c r="T616" s="6"/>
      <c r="U616" s="56"/>
    </row>
    <row r="617" spans="3:21" x14ac:dyDescent="0.25">
      <c r="C617" s="7"/>
      <c r="D617" s="4"/>
      <c r="E617" s="1"/>
      <c r="F617" s="1"/>
      <c r="G617" s="2"/>
      <c r="H617" s="2"/>
      <c r="I617" s="2"/>
      <c r="J617" s="2"/>
      <c r="K617" s="9"/>
      <c r="L617" s="10"/>
      <c r="M617" s="11"/>
      <c r="N617" s="12"/>
      <c r="O617" s="3"/>
      <c r="P617" s="4"/>
      <c r="Q617" s="5"/>
      <c r="R617" s="4"/>
      <c r="S617" s="6"/>
      <c r="T617" s="6"/>
      <c r="U617" s="56"/>
    </row>
    <row r="618" spans="3:21" x14ac:dyDescent="0.25">
      <c r="C618" s="7"/>
      <c r="D618" s="4"/>
      <c r="E618" s="1"/>
      <c r="F618" s="1"/>
      <c r="G618" s="2"/>
      <c r="H618" s="2"/>
      <c r="I618" s="2"/>
      <c r="J618" s="2"/>
      <c r="K618" s="9"/>
      <c r="L618" s="10"/>
      <c r="M618" s="11"/>
      <c r="N618" s="12"/>
      <c r="O618" s="3"/>
      <c r="P618" s="4"/>
      <c r="Q618" s="5"/>
      <c r="R618" s="4"/>
      <c r="S618" s="6"/>
      <c r="T618" s="6"/>
      <c r="U618" s="56"/>
    </row>
    <row r="619" spans="3:21" x14ac:dyDescent="0.25">
      <c r="C619" s="7"/>
      <c r="D619" s="4"/>
      <c r="E619" s="1"/>
      <c r="F619" s="1"/>
      <c r="G619" s="2"/>
      <c r="H619" s="2"/>
      <c r="I619" s="2"/>
      <c r="J619" s="2"/>
      <c r="K619" s="9"/>
      <c r="L619" s="10"/>
      <c r="M619" s="11"/>
      <c r="N619" s="12"/>
      <c r="O619" s="3"/>
      <c r="P619" s="4"/>
      <c r="Q619" s="5"/>
      <c r="R619" s="4"/>
      <c r="S619" s="6"/>
      <c r="T619" s="6"/>
      <c r="U619" s="56"/>
    </row>
    <row r="620" spans="3:21" x14ac:dyDescent="0.25">
      <c r="C620" s="7"/>
      <c r="D620" s="4"/>
      <c r="E620" s="1"/>
      <c r="F620" s="1"/>
      <c r="G620" s="2"/>
      <c r="H620" s="2"/>
      <c r="I620" s="2"/>
      <c r="J620" s="2"/>
      <c r="K620" s="9"/>
      <c r="L620" s="10"/>
      <c r="M620" s="11"/>
      <c r="N620" s="12"/>
      <c r="O620" s="3"/>
      <c r="P620" s="4"/>
      <c r="Q620" s="5"/>
      <c r="R620" s="4"/>
      <c r="S620" s="6"/>
      <c r="T620" s="6"/>
      <c r="U620" s="56"/>
    </row>
    <row r="621" spans="3:21" x14ac:dyDescent="0.25">
      <c r="C621" s="7"/>
      <c r="D621" s="4"/>
      <c r="E621" s="1"/>
      <c r="F621" s="1"/>
      <c r="G621" s="2"/>
      <c r="H621" s="2"/>
      <c r="I621" s="2"/>
      <c r="J621" s="2"/>
      <c r="K621" s="9"/>
      <c r="L621" s="10"/>
      <c r="M621" s="11"/>
      <c r="N621" s="12"/>
      <c r="O621" s="3"/>
      <c r="P621" s="4"/>
      <c r="Q621" s="5"/>
      <c r="R621" s="4"/>
      <c r="S621" s="6"/>
      <c r="T621" s="6"/>
      <c r="U621" s="56"/>
    </row>
    <row r="622" spans="3:21" x14ac:dyDescent="0.25">
      <c r="C622" s="7"/>
      <c r="D622" s="4"/>
      <c r="E622" s="1"/>
      <c r="F622" s="1"/>
      <c r="G622" s="2"/>
      <c r="H622" s="2"/>
      <c r="I622" s="2"/>
      <c r="J622" s="2"/>
      <c r="K622" s="9"/>
      <c r="L622" s="10"/>
      <c r="M622" s="11"/>
      <c r="N622" s="12"/>
      <c r="O622" s="3"/>
      <c r="P622" s="4"/>
      <c r="Q622" s="5"/>
      <c r="R622" s="4"/>
      <c r="S622" s="6"/>
      <c r="T622" s="6"/>
      <c r="U622" s="56"/>
    </row>
    <row r="623" spans="3:21" x14ac:dyDescent="0.25">
      <c r="C623" s="7"/>
      <c r="D623" s="4"/>
      <c r="E623" s="1"/>
      <c r="F623" s="1"/>
      <c r="G623" s="2"/>
      <c r="H623" s="2"/>
      <c r="I623" s="2"/>
      <c r="J623" s="2"/>
      <c r="K623" s="9"/>
      <c r="L623" s="10"/>
      <c r="M623" s="11"/>
      <c r="N623" s="12"/>
      <c r="O623" s="3"/>
      <c r="P623" s="4"/>
      <c r="Q623" s="5"/>
      <c r="R623" s="4"/>
      <c r="S623" s="6"/>
      <c r="T623" s="6"/>
      <c r="U623" s="56"/>
    </row>
    <row r="624" spans="3:21" x14ac:dyDescent="0.25">
      <c r="C624" s="7"/>
      <c r="D624" s="4"/>
      <c r="E624" s="1"/>
      <c r="F624" s="1"/>
      <c r="G624" s="2"/>
      <c r="H624" s="2"/>
      <c r="I624" s="2"/>
      <c r="J624" s="2"/>
      <c r="K624" s="9"/>
      <c r="L624" s="10"/>
      <c r="M624" s="11"/>
      <c r="N624" s="12"/>
      <c r="O624" s="3"/>
      <c r="P624" s="4"/>
      <c r="Q624" s="5"/>
      <c r="R624" s="4"/>
      <c r="S624" s="6"/>
      <c r="T624" s="6"/>
      <c r="U624" s="56"/>
    </row>
    <row r="625" spans="3:21" x14ac:dyDescent="0.25">
      <c r="C625" s="7"/>
      <c r="D625" s="4"/>
      <c r="E625" s="1"/>
      <c r="F625" s="1"/>
      <c r="G625" s="2"/>
      <c r="H625" s="2"/>
      <c r="I625" s="2"/>
      <c r="J625" s="2"/>
      <c r="K625" s="9"/>
      <c r="L625" s="10"/>
      <c r="M625" s="11"/>
      <c r="N625" s="12"/>
      <c r="O625" s="3"/>
      <c r="P625" s="4"/>
      <c r="Q625" s="5"/>
      <c r="R625" s="4"/>
      <c r="S625" s="6"/>
      <c r="T625" s="6"/>
      <c r="U625" s="56"/>
    </row>
    <row r="626" spans="3:21" x14ac:dyDescent="0.25">
      <c r="C626" s="7"/>
      <c r="D626" s="4"/>
      <c r="E626" s="1"/>
      <c r="F626" s="1"/>
      <c r="G626" s="2"/>
      <c r="H626" s="2"/>
      <c r="I626" s="2"/>
      <c r="J626" s="2"/>
      <c r="K626" s="9"/>
      <c r="L626" s="10"/>
      <c r="M626" s="11"/>
      <c r="N626" s="12"/>
      <c r="O626" s="3"/>
      <c r="P626" s="4"/>
      <c r="Q626" s="5"/>
      <c r="R626" s="4"/>
      <c r="S626" s="6"/>
      <c r="T626" s="6"/>
      <c r="U626" s="56"/>
    </row>
    <row r="627" spans="3:21" x14ac:dyDescent="0.25">
      <c r="C627" s="7"/>
      <c r="D627" s="4"/>
      <c r="E627" s="1"/>
      <c r="F627" s="1"/>
      <c r="G627" s="2"/>
      <c r="H627" s="2"/>
      <c r="I627" s="2"/>
      <c r="J627" s="2"/>
      <c r="K627" s="9"/>
      <c r="L627" s="10"/>
      <c r="M627" s="11"/>
      <c r="N627" s="12"/>
      <c r="O627" s="3"/>
      <c r="P627" s="4"/>
      <c r="Q627" s="5"/>
      <c r="R627" s="4"/>
      <c r="S627" s="6"/>
      <c r="T627" s="6"/>
      <c r="U627" s="56"/>
    </row>
    <row r="628" spans="3:21" x14ac:dyDescent="0.25">
      <c r="C628" s="7"/>
      <c r="D628" s="4"/>
      <c r="E628" s="1"/>
      <c r="F628" s="1"/>
      <c r="G628" s="2"/>
      <c r="H628" s="2"/>
      <c r="I628" s="2"/>
      <c r="J628" s="2"/>
      <c r="K628" s="9"/>
      <c r="L628" s="10"/>
      <c r="M628" s="11"/>
      <c r="N628" s="12"/>
      <c r="O628" s="3"/>
      <c r="P628" s="4"/>
      <c r="Q628" s="5"/>
      <c r="R628" s="4"/>
      <c r="S628" s="6"/>
      <c r="T628" s="6"/>
      <c r="U628" s="56"/>
    </row>
    <row r="629" spans="3:21" x14ac:dyDescent="0.25">
      <c r="C629" s="7"/>
      <c r="D629" s="4"/>
      <c r="E629" s="1"/>
      <c r="F629" s="1"/>
      <c r="G629" s="2"/>
      <c r="H629" s="2"/>
      <c r="I629" s="2"/>
      <c r="J629" s="2"/>
      <c r="K629" s="9"/>
      <c r="L629" s="10"/>
      <c r="M629" s="11"/>
      <c r="N629" s="12"/>
      <c r="O629" s="3"/>
      <c r="P629" s="4"/>
      <c r="Q629" s="5"/>
      <c r="R629" s="4"/>
      <c r="S629" s="6"/>
      <c r="T629" s="6"/>
      <c r="U629" s="56"/>
    </row>
    <row r="630" spans="3:21" x14ac:dyDescent="0.25">
      <c r="C630" s="7"/>
      <c r="D630" s="4"/>
      <c r="E630" s="1"/>
      <c r="F630" s="1"/>
      <c r="G630" s="2"/>
      <c r="H630" s="2"/>
      <c r="I630" s="2"/>
      <c r="J630" s="2"/>
      <c r="K630" s="9"/>
      <c r="L630" s="10"/>
      <c r="M630" s="11"/>
      <c r="N630" s="12"/>
      <c r="O630" s="3"/>
      <c r="P630" s="4"/>
      <c r="Q630" s="5"/>
      <c r="R630" s="4"/>
      <c r="S630" s="6"/>
      <c r="T630" s="6"/>
      <c r="U630" s="56"/>
    </row>
    <row r="631" spans="3:21" x14ac:dyDescent="0.25">
      <c r="C631" s="7"/>
      <c r="D631" s="4"/>
      <c r="E631" s="1"/>
      <c r="F631" s="1"/>
      <c r="G631" s="2"/>
      <c r="H631" s="2"/>
      <c r="I631" s="2"/>
      <c r="J631" s="2"/>
      <c r="K631" s="9"/>
      <c r="L631" s="10"/>
      <c r="M631" s="11"/>
      <c r="N631" s="12"/>
      <c r="O631" s="3"/>
      <c r="P631" s="4"/>
      <c r="Q631" s="5"/>
      <c r="R631" s="4"/>
      <c r="S631" s="6"/>
      <c r="T631" s="6"/>
      <c r="U631" s="56"/>
    </row>
    <row r="632" spans="3:21" x14ac:dyDescent="0.25">
      <c r="C632" s="7"/>
      <c r="D632" s="4"/>
      <c r="E632" s="1"/>
      <c r="F632" s="1"/>
      <c r="G632" s="2"/>
      <c r="H632" s="2"/>
      <c r="I632" s="2"/>
      <c r="J632" s="2"/>
      <c r="K632" s="9"/>
      <c r="L632" s="10"/>
      <c r="M632" s="11"/>
      <c r="N632" s="12"/>
      <c r="O632" s="3"/>
      <c r="P632" s="4"/>
      <c r="Q632" s="5"/>
      <c r="R632" s="4"/>
      <c r="S632" s="6"/>
      <c r="T632" s="6"/>
      <c r="U632" s="56"/>
    </row>
    <row r="633" spans="3:21" x14ac:dyDescent="0.25">
      <c r="C633" s="7"/>
      <c r="D633" s="4"/>
      <c r="E633" s="1"/>
      <c r="F633" s="1"/>
      <c r="G633" s="2"/>
      <c r="H633" s="2"/>
      <c r="I633" s="2"/>
      <c r="J633" s="2"/>
      <c r="K633" s="9"/>
      <c r="L633" s="10"/>
      <c r="M633" s="11"/>
      <c r="N633" s="12"/>
      <c r="O633" s="3"/>
      <c r="P633" s="4"/>
      <c r="Q633" s="5"/>
      <c r="R633" s="4"/>
      <c r="S633" s="6"/>
      <c r="T633" s="6"/>
      <c r="U633" s="56"/>
    </row>
    <row r="634" spans="3:21" x14ac:dyDescent="0.25">
      <c r="C634" s="7"/>
      <c r="D634" s="4"/>
      <c r="E634" s="1"/>
      <c r="F634" s="1"/>
      <c r="G634" s="2"/>
      <c r="H634" s="2"/>
      <c r="I634" s="2"/>
      <c r="J634" s="2"/>
      <c r="K634" s="9"/>
      <c r="L634" s="10"/>
      <c r="M634" s="11"/>
      <c r="N634" s="12"/>
      <c r="O634" s="3"/>
      <c r="P634" s="4"/>
      <c r="Q634" s="5"/>
      <c r="R634" s="4"/>
      <c r="S634" s="6"/>
      <c r="T634" s="6"/>
      <c r="U634" s="56"/>
    </row>
    <row r="635" spans="3:21" x14ac:dyDescent="0.25">
      <c r="C635" s="7"/>
      <c r="D635" s="4"/>
      <c r="E635" s="1"/>
      <c r="F635" s="1"/>
      <c r="G635" s="2"/>
      <c r="H635" s="2"/>
      <c r="I635" s="2"/>
      <c r="J635" s="2"/>
      <c r="K635" s="9"/>
      <c r="L635" s="10"/>
      <c r="M635" s="11"/>
      <c r="N635" s="12"/>
      <c r="O635" s="3"/>
      <c r="P635" s="4"/>
      <c r="Q635" s="5"/>
      <c r="R635" s="4"/>
      <c r="S635" s="6"/>
      <c r="T635" s="6"/>
      <c r="U635" s="56"/>
    </row>
    <row r="636" spans="3:21" x14ac:dyDescent="0.25">
      <c r="C636" s="7"/>
      <c r="D636" s="4"/>
      <c r="E636" s="1"/>
      <c r="F636" s="1"/>
      <c r="G636" s="2"/>
      <c r="H636" s="2"/>
      <c r="I636" s="2"/>
      <c r="J636" s="2"/>
      <c r="K636" s="9"/>
      <c r="L636" s="10"/>
      <c r="M636" s="11"/>
      <c r="N636" s="12"/>
      <c r="O636" s="3"/>
      <c r="P636" s="4"/>
      <c r="Q636" s="5"/>
      <c r="R636" s="4"/>
      <c r="S636" s="6"/>
      <c r="T636" s="6"/>
      <c r="U636" s="56"/>
    </row>
    <row r="637" spans="3:21" x14ac:dyDescent="0.25">
      <c r="C637" s="7"/>
      <c r="D637" s="4"/>
      <c r="E637" s="1"/>
      <c r="F637" s="1"/>
      <c r="G637" s="2"/>
      <c r="H637" s="2"/>
      <c r="I637" s="2"/>
      <c r="J637" s="2"/>
      <c r="K637" s="9"/>
      <c r="L637" s="10"/>
      <c r="M637" s="11"/>
      <c r="N637" s="12"/>
      <c r="O637" s="3"/>
      <c r="P637" s="4"/>
      <c r="Q637" s="5"/>
      <c r="R637" s="4"/>
      <c r="S637" s="6"/>
      <c r="T637" s="6"/>
      <c r="U637" s="56"/>
    </row>
    <row r="638" spans="3:21" x14ac:dyDescent="0.25">
      <c r="C638" s="7"/>
      <c r="D638" s="4"/>
      <c r="E638" s="1"/>
      <c r="F638" s="1"/>
      <c r="G638" s="2"/>
      <c r="H638" s="2"/>
      <c r="I638" s="2"/>
      <c r="J638" s="2"/>
      <c r="K638" s="9"/>
      <c r="L638" s="10"/>
      <c r="M638" s="11"/>
      <c r="N638" s="12"/>
      <c r="O638" s="3"/>
      <c r="P638" s="4"/>
      <c r="Q638" s="5"/>
      <c r="R638" s="4"/>
      <c r="S638" s="6"/>
      <c r="T638" s="6"/>
      <c r="U638" s="56"/>
    </row>
    <row r="639" spans="3:21" x14ac:dyDescent="0.25">
      <c r="C639" s="7"/>
      <c r="D639" s="4"/>
      <c r="E639" s="1"/>
      <c r="F639" s="1"/>
      <c r="G639" s="2"/>
      <c r="H639" s="2"/>
      <c r="I639" s="2"/>
      <c r="J639" s="2"/>
      <c r="K639" s="9"/>
      <c r="L639" s="10"/>
      <c r="M639" s="11"/>
      <c r="N639" s="12"/>
      <c r="O639" s="3"/>
      <c r="P639" s="4"/>
      <c r="Q639" s="5"/>
      <c r="R639" s="4"/>
      <c r="S639" s="6"/>
      <c r="T639" s="6"/>
      <c r="U639" s="56"/>
    </row>
    <row r="640" spans="3:21" x14ac:dyDescent="0.25">
      <c r="C640" s="7"/>
      <c r="D640" s="4"/>
      <c r="E640" s="1"/>
      <c r="F640" s="1"/>
      <c r="G640" s="2"/>
      <c r="H640" s="2"/>
      <c r="I640" s="2"/>
      <c r="J640" s="2"/>
      <c r="K640" s="9"/>
      <c r="L640" s="10"/>
      <c r="M640" s="11"/>
      <c r="N640" s="12"/>
      <c r="O640" s="3"/>
      <c r="P640" s="4"/>
      <c r="Q640" s="5"/>
      <c r="R640" s="4"/>
      <c r="S640" s="6"/>
      <c r="T640" s="6"/>
      <c r="U640" s="56"/>
    </row>
    <row r="641" spans="3:21" x14ac:dyDescent="0.25">
      <c r="C641" s="7"/>
      <c r="D641" s="4"/>
      <c r="E641" s="1"/>
      <c r="F641" s="1"/>
      <c r="G641" s="2"/>
      <c r="H641" s="2"/>
      <c r="I641" s="2"/>
      <c r="J641" s="2"/>
      <c r="K641" s="9"/>
      <c r="L641" s="10"/>
      <c r="M641" s="11"/>
      <c r="N641" s="12"/>
      <c r="O641" s="3"/>
      <c r="P641" s="4"/>
      <c r="Q641" s="5"/>
      <c r="R641" s="4"/>
      <c r="S641" s="6"/>
      <c r="T641" s="6"/>
      <c r="U641" s="56"/>
    </row>
    <row r="642" spans="3:21" x14ac:dyDescent="0.25">
      <c r="C642" s="7"/>
      <c r="D642" s="4"/>
      <c r="E642" s="1"/>
      <c r="F642" s="1"/>
      <c r="G642" s="2"/>
      <c r="H642" s="2"/>
      <c r="I642" s="2"/>
      <c r="J642" s="2"/>
      <c r="K642" s="9"/>
      <c r="L642" s="10"/>
      <c r="M642" s="11"/>
      <c r="N642" s="12"/>
      <c r="O642" s="3"/>
      <c r="P642" s="4"/>
      <c r="Q642" s="5"/>
      <c r="R642" s="4"/>
      <c r="S642" s="6"/>
      <c r="T642" s="6"/>
      <c r="U642" s="56"/>
    </row>
    <row r="643" spans="3:21" x14ac:dyDescent="0.25">
      <c r="C643" s="7"/>
      <c r="D643" s="4"/>
      <c r="E643" s="1"/>
      <c r="F643" s="1"/>
      <c r="G643" s="2"/>
      <c r="H643" s="2"/>
      <c r="I643" s="2"/>
      <c r="J643" s="2"/>
      <c r="K643" s="9"/>
      <c r="L643" s="10"/>
      <c r="M643" s="11"/>
      <c r="N643" s="12"/>
      <c r="O643" s="3"/>
      <c r="P643" s="4"/>
      <c r="Q643" s="5"/>
      <c r="R643" s="4"/>
      <c r="S643" s="6"/>
      <c r="T643" s="6"/>
      <c r="U643" s="56"/>
    </row>
    <row r="644" spans="3:21" x14ac:dyDescent="0.25">
      <c r="C644" s="7"/>
      <c r="D644" s="4"/>
      <c r="E644" s="1"/>
      <c r="F644" s="1"/>
      <c r="G644" s="2"/>
      <c r="H644" s="2"/>
      <c r="I644" s="2"/>
      <c r="J644" s="2"/>
      <c r="K644" s="9"/>
      <c r="L644" s="10"/>
      <c r="M644" s="11"/>
      <c r="N644" s="12"/>
      <c r="O644" s="3"/>
      <c r="P644" s="4"/>
      <c r="Q644" s="5"/>
      <c r="R644" s="4"/>
      <c r="S644" s="6"/>
      <c r="T644" s="6"/>
      <c r="U644" s="56"/>
    </row>
    <row r="645" spans="3:21" x14ac:dyDescent="0.25">
      <c r="C645" s="7"/>
      <c r="D645" s="4"/>
      <c r="E645" s="1"/>
      <c r="F645" s="1"/>
      <c r="G645" s="2"/>
      <c r="H645" s="2"/>
      <c r="I645" s="2"/>
      <c r="J645" s="2"/>
      <c r="K645" s="9"/>
      <c r="L645" s="10"/>
      <c r="M645" s="11"/>
      <c r="N645" s="12"/>
      <c r="O645" s="3"/>
      <c r="P645" s="4"/>
      <c r="Q645" s="5"/>
      <c r="R645" s="4"/>
      <c r="S645" s="6"/>
      <c r="T645" s="6"/>
      <c r="U645" s="56"/>
    </row>
    <row r="646" spans="3:21" x14ac:dyDescent="0.25">
      <c r="C646" s="7"/>
      <c r="D646" s="4"/>
      <c r="E646" s="1"/>
      <c r="F646" s="1"/>
      <c r="G646" s="2"/>
      <c r="H646" s="2"/>
      <c r="I646" s="2"/>
      <c r="J646" s="2"/>
      <c r="K646" s="9"/>
      <c r="L646" s="10"/>
      <c r="M646" s="11"/>
      <c r="N646" s="12"/>
      <c r="O646" s="3"/>
      <c r="P646" s="4"/>
      <c r="Q646" s="5"/>
      <c r="R646" s="4"/>
      <c r="S646" s="6"/>
      <c r="T646" s="6"/>
      <c r="U646" s="56"/>
    </row>
    <row r="647" spans="3:21" x14ac:dyDescent="0.25">
      <c r="C647" s="7"/>
      <c r="D647" s="4"/>
      <c r="E647" s="1"/>
      <c r="F647" s="1"/>
      <c r="G647" s="2"/>
      <c r="H647" s="2"/>
      <c r="I647" s="2"/>
      <c r="J647" s="2"/>
      <c r="K647" s="9"/>
      <c r="L647" s="10"/>
      <c r="M647" s="11"/>
      <c r="N647" s="12"/>
      <c r="O647" s="3"/>
      <c r="P647" s="4"/>
      <c r="Q647" s="5"/>
      <c r="R647" s="4"/>
      <c r="S647" s="6"/>
      <c r="T647" s="6"/>
      <c r="U647" s="56"/>
    </row>
    <row r="648" spans="3:21" x14ac:dyDescent="0.25">
      <c r="C648" s="7"/>
      <c r="D648" s="4"/>
      <c r="E648" s="1"/>
      <c r="F648" s="1"/>
      <c r="G648" s="2"/>
      <c r="H648" s="2"/>
      <c r="I648" s="2"/>
      <c r="J648" s="2"/>
      <c r="K648" s="9"/>
      <c r="L648" s="10"/>
      <c r="M648" s="11"/>
      <c r="N648" s="12"/>
      <c r="O648" s="3"/>
      <c r="P648" s="4"/>
      <c r="Q648" s="5"/>
      <c r="R648" s="4"/>
      <c r="S648" s="6"/>
      <c r="T648" s="6"/>
      <c r="U648" s="56"/>
    </row>
    <row r="649" spans="3:21" x14ac:dyDescent="0.25">
      <c r="C649" s="7"/>
      <c r="D649" s="4"/>
      <c r="E649" s="1"/>
      <c r="F649" s="1"/>
      <c r="G649" s="2"/>
      <c r="H649" s="2"/>
      <c r="I649" s="2"/>
      <c r="J649" s="2"/>
      <c r="K649" s="9"/>
      <c r="L649" s="10"/>
      <c r="M649" s="11"/>
      <c r="N649" s="12"/>
      <c r="O649" s="3"/>
      <c r="P649" s="4"/>
      <c r="Q649" s="5"/>
      <c r="R649" s="4"/>
      <c r="S649" s="6"/>
      <c r="T649" s="6"/>
      <c r="U649" s="56"/>
    </row>
    <row r="650" spans="3:21" x14ac:dyDescent="0.25">
      <c r="C650" s="7"/>
      <c r="D650" s="4"/>
      <c r="E650" s="1"/>
      <c r="F650" s="1"/>
      <c r="G650" s="2"/>
      <c r="H650" s="2"/>
      <c r="I650" s="2"/>
      <c r="J650" s="2"/>
      <c r="K650" s="9"/>
      <c r="L650" s="10"/>
      <c r="M650" s="11"/>
      <c r="N650" s="12"/>
      <c r="O650" s="3"/>
      <c r="P650" s="4"/>
      <c r="Q650" s="5"/>
      <c r="R650" s="4"/>
      <c r="S650" s="6"/>
      <c r="T650" s="6"/>
      <c r="U650" s="56"/>
    </row>
    <row r="651" spans="3:21" x14ac:dyDescent="0.25">
      <c r="C651" s="7"/>
      <c r="D651" s="4"/>
      <c r="E651" s="1"/>
      <c r="F651" s="1"/>
      <c r="G651" s="2"/>
      <c r="H651" s="2"/>
      <c r="I651" s="2"/>
      <c r="J651" s="2"/>
      <c r="K651" s="9"/>
      <c r="L651" s="10"/>
      <c r="M651" s="11"/>
      <c r="N651" s="12"/>
      <c r="O651" s="3"/>
      <c r="P651" s="4"/>
      <c r="Q651" s="5"/>
      <c r="R651" s="4"/>
      <c r="S651" s="6"/>
      <c r="T651" s="6"/>
      <c r="U651" s="56"/>
    </row>
    <row r="652" spans="3:21" x14ac:dyDescent="0.25">
      <c r="C652" s="7"/>
      <c r="D652" s="4"/>
      <c r="E652" s="1"/>
      <c r="F652" s="1"/>
      <c r="G652" s="2"/>
      <c r="H652" s="2"/>
      <c r="I652" s="2"/>
      <c r="J652" s="2"/>
      <c r="K652" s="9"/>
      <c r="L652" s="10"/>
      <c r="M652" s="11"/>
      <c r="N652" s="12"/>
      <c r="O652" s="3"/>
      <c r="P652" s="4"/>
      <c r="Q652" s="5"/>
      <c r="R652" s="4"/>
      <c r="S652" s="6"/>
      <c r="T652" s="6"/>
      <c r="U652" s="56"/>
    </row>
    <row r="653" spans="3:21" x14ac:dyDescent="0.25">
      <c r="C653" s="7"/>
      <c r="D653" s="4"/>
      <c r="E653" s="1"/>
      <c r="F653" s="1"/>
      <c r="G653" s="2"/>
      <c r="H653" s="2"/>
      <c r="I653" s="2"/>
      <c r="J653" s="2"/>
      <c r="K653" s="9"/>
      <c r="L653" s="10"/>
      <c r="M653" s="11"/>
      <c r="N653" s="12"/>
      <c r="O653" s="3"/>
      <c r="P653" s="4"/>
      <c r="Q653" s="5"/>
      <c r="R653" s="4"/>
      <c r="S653" s="6"/>
      <c r="T653" s="6"/>
      <c r="U653" s="56"/>
    </row>
    <row r="654" spans="3:21" x14ac:dyDescent="0.25">
      <c r="C654" s="7"/>
      <c r="D654" s="4"/>
      <c r="E654" s="1"/>
      <c r="F654" s="1"/>
      <c r="G654" s="2"/>
      <c r="H654" s="2"/>
      <c r="I654" s="2"/>
      <c r="J654" s="2"/>
      <c r="K654" s="9"/>
      <c r="L654" s="10"/>
      <c r="M654" s="11"/>
      <c r="N654" s="12"/>
      <c r="O654" s="3"/>
      <c r="P654" s="4"/>
      <c r="Q654" s="5"/>
      <c r="R654" s="4"/>
      <c r="S654" s="6"/>
      <c r="T654" s="6"/>
      <c r="U654" s="56"/>
    </row>
    <row r="655" spans="3:21" x14ac:dyDescent="0.25">
      <c r="C655" s="7"/>
      <c r="D655" s="4"/>
      <c r="E655" s="1"/>
      <c r="F655" s="1"/>
      <c r="G655" s="2"/>
      <c r="H655" s="2"/>
      <c r="I655" s="2"/>
      <c r="J655" s="2"/>
      <c r="K655" s="9"/>
      <c r="L655" s="10"/>
      <c r="M655" s="11"/>
      <c r="N655" s="12"/>
      <c r="O655" s="3"/>
      <c r="P655" s="4"/>
      <c r="Q655" s="5"/>
      <c r="R655" s="4"/>
      <c r="S655" s="6"/>
      <c r="T655" s="6"/>
      <c r="U655" s="56"/>
    </row>
    <row r="656" spans="3:21" x14ac:dyDescent="0.25">
      <c r="C656" s="7"/>
      <c r="D656" s="4"/>
      <c r="E656" s="1"/>
      <c r="F656" s="1"/>
      <c r="G656" s="2"/>
      <c r="H656" s="2"/>
      <c r="I656" s="2"/>
      <c r="J656" s="2"/>
      <c r="K656" s="9"/>
      <c r="L656" s="10"/>
      <c r="M656" s="11"/>
      <c r="N656" s="12"/>
      <c r="O656" s="3"/>
      <c r="P656" s="4"/>
      <c r="Q656" s="5"/>
      <c r="R656" s="4"/>
      <c r="S656" s="6"/>
      <c r="T656" s="6"/>
      <c r="U656" s="56"/>
    </row>
    <row r="657" spans="3:21" x14ac:dyDescent="0.25">
      <c r="C657" s="7"/>
      <c r="D657" s="4"/>
      <c r="E657" s="1"/>
      <c r="F657" s="1"/>
      <c r="G657" s="2"/>
      <c r="H657" s="2"/>
      <c r="I657" s="2"/>
      <c r="J657" s="2"/>
      <c r="K657" s="9"/>
      <c r="L657" s="10"/>
      <c r="M657" s="11"/>
      <c r="N657" s="12"/>
      <c r="O657" s="3"/>
      <c r="P657" s="4"/>
      <c r="Q657" s="5"/>
      <c r="R657" s="4"/>
      <c r="S657" s="6"/>
      <c r="T657" s="6"/>
      <c r="U657" s="56"/>
    </row>
    <row r="658" spans="3:21" x14ac:dyDescent="0.25">
      <c r="C658" s="7"/>
      <c r="D658" s="4"/>
      <c r="E658" s="1"/>
      <c r="F658" s="1"/>
      <c r="G658" s="2"/>
      <c r="H658" s="2"/>
      <c r="I658" s="2"/>
      <c r="J658" s="2"/>
      <c r="K658" s="9"/>
      <c r="L658" s="10"/>
      <c r="M658" s="11"/>
      <c r="N658" s="12"/>
      <c r="O658" s="3"/>
      <c r="P658" s="4"/>
      <c r="Q658" s="5"/>
      <c r="R658" s="4"/>
      <c r="S658" s="6"/>
      <c r="T658" s="6"/>
      <c r="U658" s="56"/>
    </row>
    <row r="659" spans="3:21" x14ac:dyDescent="0.25">
      <c r="C659" s="7"/>
      <c r="D659" s="4"/>
      <c r="E659" s="1"/>
      <c r="F659" s="1"/>
      <c r="G659" s="2"/>
      <c r="H659" s="2"/>
      <c r="I659" s="2"/>
      <c r="J659" s="2"/>
      <c r="K659" s="9"/>
      <c r="L659" s="10"/>
      <c r="M659" s="11"/>
      <c r="N659" s="12"/>
      <c r="O659" s="3"/>
      <c r="P659" s="4"/>
      <c r="Q659" s="5"/>
      <c r="R659" s="4"/>
      <c r="S659" s="6"/>
      <c r="T659" s="6"/>
      <c r="U659" s="56"/>
    </row>
    <row r="660" spans="3:21" x14ac:dyDescent="0.25">
      <c r="C660" s="7"/>
      <c r="D660" s="4"/>
      <c r="E660" s="1"/>
      <c r="F660" s="1"/>
      <c r="G660" s="2"/>
      <c r="H660" s="2"/>
      <c r="I660" s="2"/>
      <c r="J660" s="2"/>
      <c r="K660" s="9"/>
      <c r="L660" s="10"/>
      <c r="M660" s="11"/>
      <c r="N660" s="12"/>
      <c r="O660" s="3"/>
      <c r="P660" s="4"/>
      <c r="Q660" s="5"/>
      <c r="R660" s="4"/>
      <c r="S660" s="6"/>
      <c r="T660" s="6"/>
      <c r="U660" s="56"/>
    </row>
    <row r="661" spans="3:21" x14ac:dyDescent="0.25">
      <c r="C661" s="7"/>
      <c r="D661" s="4"/>
      <c r="E661" s="1"/>
      <c r="F661" s="1"/>
      <c r="G661" s="2"/>
      <c r="H661" s="2"/>
      <c r="I661" s="2"/>
      <c r="J661" s="2"/>
      <c r="K661" s="9"/>
      <c r="L661" s="10"/>
      <c r="M661" s="11"/>
      <c r="N661" s="12"/>
      <c r="O661" s="3"/>
      <c r="P661" s="4"/>
      <c r="Q661" s="5"/>
      <c r="R661" s="4"/>
      <c r="S661" s="6"/>
      <c r="T661" s="6"/>
      <c r="U661" s="56"/>
    </row>
    <row r="662" spans="3:21" x14ac:dyDescent="0.25">
      <c r="C662" s="7"/>
      <c r="D662" s="4"/>
      <c r="E662" s="1"/>
      <c r="F662" s="1"/>
      <c r="G662" s="2"/>
      <c r="H662" s="2"/>
      <c r="I662" s="2"/>
      <c r="J662" s="2"/>
      <c r="K662" s="9"/>
      <c r="L662" s="10"/>
      <c r="M662" s="11"/>
      <c r="N662" s="12"/>
      <c r="O662" s="3"/>
      <c r="P662" s="4"/>
      <c r="Q662" s="5"/>
      <c r="R662" s="4"/>
      <c r="S662" s="6"/>
      <c r="T662" s="6"/>
      <c r="U662" s="56"/>
    </row>
    <row r="663" spans="3:21" x14ac:dyDescent="0.25">
      <c r="C663" s="7"/>
      <c r="D663" s="4"/>
      <c r="E663" s="1"/>
      <c r="F663" s="1"/>
      <c r="G663" s="2"/>
      <c r="H663" s="2"/>
      <c r="I663" s="2"/>
      <c r="J663" s="2"/>
      <c r="K663" s="9"/>
      <c r="L663" s="10"/>
      <c r="M663" s="11"/>
      <c r="N663" s="12"/>
      <c r="O663" s="3"/>
      <c r="P663" s="4"/>
      <c r="Q663" s="5"/>
      <c r="R663" s="4"/>
      <c r="S663" s="6"/>
      <c r="T663" s="6"/>
      <c r="U663" s="56"/>
    </row>
    <row r="664" spans="3:21" x14ac:dyDescent="0.25">
      <c r="C664" s="7"/>
      <c r="D664" s="4"/>
      <c r="E664" s="1"/>
      <c r="F664" s="1"/>
      <c r="G664" s="2"/>
      <c r="H664" s="2"/>
      <c r="I664" s="2"/>
      <c r="J664" s="2"/>
      <c r="K664" s="9"/>
      <c r="L664" s="10"/>
      <c r="M664" s="11"/>
      <c r="N664" s="12"/>
      <c r="O664" s="3"/>
      <c r="P664" s="4"/>
      <c r="Q664" s="5"/>
      <c r="R664" s="4"/>
      <c r="S664" s="6"/>
      <c r="T664" s="6"/>
      <c r="U664" s="56"/>
    </row>
    <row r="665" spans="3:21" x14ac:dyDescent="0.25">
      <c r="C665" s="7"/>
      <c r="D665" s="4"/>
      <c r="E665" s="1"/>
      <c r="F665" s="1"/>
      <c r="G665" s="2"/>
      <c r="H665" s="2"/>
      <c r="I665" s="2"/>
      <c r="J665" s="2"/>
      <c r="K665" s="9"/>
      <c r="L665" s="10"/>
      <c r="M665" s="11"/>
      <c r="N665" s="12"/>
      <c r="O665" s="3"/>
      <c r="P665" s="4"/>
      <c r="Q665" s="5"/>
      <c r="R665" s="4"/>
      <c r="S665" s="6"/>
      <c r="T665" s="6"/>
      <c r="U665" s="56"/>
    </row>
    <row r="666" spans="3:21" x14ac:dyDescent="0.25">
      <c r="C666" s="7"/>
      <c r="D666" s="4"/>
      <c r="E666" s="1"/>
      <c r="F666" s="1"/>
      <c r="G666" s="2"/>
      <c r="H666" s="2"/>
      <c r="I666" s="2"/>
      <c r="J666" s="2"/>
      <c r="K666" s="9"/>
      <c r="L666" s="10"/>
      <c r="M666" s="11"/>
      <c r="N666" s="12"/>
      <c r="O666" s="3"/>
      <c r="P666" s="4"/>
      <c r="Q666" s="5"/>
      <c r="R666" s="4"/>
      <c r="S666" s="6"/>
      <c r="T666" s="6"/>
      <c r="U666" s="56"/>
    </row>
    <row r="667" spans="3:21" x14ac:dyDescent="0.25">
      <c r="C667" s="7"/>
      <c r="D667" s="4"/>
      <c r="E667" s="1"/>
      <c r="F667" s="1"/>
      <c r="G667" s="2"/>
      <c r="H667" s="2"/>
      <c r="I667" s="2"/>
      <c r="J667" s="2"/>
      <c r="K667" s="9"/>
      <c r="L667" s="10"/>
      <c r="M667" s="11"/>
      <c r="N667" s="12"/>
      <c r="O667" s="3"/>
      <c r="P667" s="4"/>
      <c r="Q667" s="5"/>
      <c r="R667" s="4"/>
      <c r="S667" s="6"/>
      <c r="T667" s="6"/>
      <c r="U667" s="56"/>
    </row>
    <row r="668" spans="3:21" x14ac:dyDescent="0.25">
      <c r="C668" s="7"/>
      <c r="D668" s="4"/>
      <c r="E668" s="1"/>
      <c r="F668" s="1"/>
      <c r="G668" s="2"/>
      <c r="H668" s="2"/>
      <c r="I668" s="2"/>
      <c r="J668" s="2"/>
      <c r="K668" s="9"/>
      <c r="L668" s="10"/>
      <c r="M668" s="11"/>
      <c r="N668" s="12"/>
      <c r="O668" s="3"/>
      <c r="P668" s="4"/>
      <c r="Q668" s="5"/>
      <c r="R668" s="4"/>
      <c r="S668" s="6"/>
      <c r="T668" s="6"/>
      <c r="U668" s="56"/>
    </row>
    <row r="669" spans="3:21" x14ac:dyDescent="0.25">
      <c r="C669" s="7"/>
      <c r="D669" s="4"/>
      <c r="E669" s="1"/>
      <c r="F669" s="1"/>
      <c r="G669" s="2"/>
      <c r="H669" s="2"/>
      <c r="I669" s="2"/>
      <c r="J669" s="2"/>
      <c r="K669" s="9"/>
      <c r="L669" s="10"/>
      <c r="M669" s="11"/>
      <c r="N669" s="12"/>
      <c r="O669" s="3"/>
      <c r="P669" s="4"/>
      <c r="Q669" s="5"/>
      <c r="R669" s="4"/>
      <c r="S669" s="6"/>
      <c r="T669" s="6"/>
      <c r="U669" s="56"/>
    </row>
    <row r="670" spans="3:21" x14ac:dyDescent="0.25">
      <c r="C670" s="7"/>
      <c r="D670" s="4"/>
      <c r="E670" s="1"/>
      <c r="F670" s="1"/>
      <c r="G670" s="2"/>
      <c r="H670" s="2"/>
      <c r="I670" s="2"/>
      <c r="J670" s="2"/>
      <c r="K670" s="9"/>
      <c r="L670" s="10"/>
      <c r="M670" s="11"/>
      <c r="N670" s="12"/>
      <c r="O670" s="3"/>
      <c r="P670" s="4"/>
      <c r="Q670" s="5"/>
      <c r="R670" s="4"/>
      <c r="S670" s="6"/>
      <c r="T670" s="6"/>
      <c r="U670" s="56"/>
    </row>
    <row r="671" spans="3:21" x14ac:dyDescent="0.25">
      <c r="C671" s="7"/>
      <c r="D671" s="4"/>
      <c r="E671" s="1"/>
      <c r="F671" s="1"/>
      <c r="G671" s="2"/>
      <c r="H671" s="2"/>
      <c r="I671" s="2"/>
      <c r="J671" s="2"/>
      <c r="K671" s="9"/>
      <c r="L671" s="10"/>
      <c r="M671" s="11"/>
      <c r="N671" s="12"/>
      <c r="O671" s="3"/>
      <c r="P671" s="4"/>
      <c r="Q671" s="5"/>
      <c r="R671" s="4"/>
      <c r="S671" s="6"/>
      <c r="T671" s="6"/>
      <c r="U671" s="56"/>
    </row>
    <row r="672" spans="3:21" x14ac:dyDescent="0.25">
      <c r="C672" s="7"/>
      <c r="D672" s="4"/>
      <c r="E672" s="1"/>
      <c r="F672" s="1"/>
      <c r="G672" s="2"/>
      <c r="H672" s="2"/>
      <c r="I672" s="2"/>
      <c r="J672" s="2"/>
      <c r="K672" s="9"/>
      <c r="L672" s="10"/>
      <c r="M672" s="11"/>
      <c r="N672" s="12"/>
      <c r="O672" s="3"/>
      <c r="P672" s="4"/>
      <c r="Q672" s="5"/>
      <c r="R672" s="4"/>
      <c r="S672" s="6"/>
      <c r="T672" s="6"/>
      <c r="U672" s="56"/>
    </row>
    <row r="673" spans="3:21" x14ac:dyDescent="0.25">
      <c r="C673" s="7"/>
      <c r="D673" s="4"/>
      <c r="E673" s="1"/>
      <c r="F673" s="1"/>
      <c r="G673" s="2"/>
      <c r="H673" s="2"/>
      <c r="I673" s="2"/>
      <c r="J673" s="2"/>
      <c r="K673" s="9"/>
      <c r="L673" s="10"/>
      <c r="M673" s="11"/>
      <c r="N673" s="12"/>
      <c r="O673" s="3"/>
      <c r="P673" s="4"/>
      <c r="Q673" s="5"/>
      <c r="R673" s="4"/>
      <c r="S673" s="6"/>
      <c r="T673" s="6"/>
      <c r="U673" s="56"/>
    </row>
    <row r="674" spans="3:21" x14ac:dyDescent="0.25">
      <c r="C674" s="7"/>
      <c r="D674" s="4"/>
      <c r="E674" s="1"/>
      <c r="F674" s="1"/>
      <c r="G674" s="2"/>
      <c r="H674" s="2"/>
      <c r="I674" s="2"/>
      <c r="J674" s="2"/>
      <c r="K674" s="9"/>
      <c r="L674" s="10"/>
      <c r="M674" s="11"/>
      <c r="N674" s="12"/>
      <c r="O674" s="3"/>
      <c r="P674" s="4"/>
      <c r="Q674" s="5"/>
      <c r="R674" s="4"/>
      <c r="S674" s="6"/>
      <c r="T674" s="6"/>
      <c r="U674" s="56"/>
    </row>
    <row r="675" spans="3:21" x14ac:dyDescent="0.25">
      <c r="C675" s="7"/>
      <c r="D675" s="4"/>
      <c r="E675" s="1"/>
      <c r="F675" s="1"/>
      <c r="G675" s="2"/>
      <c r="H675" s="2"/>
      <c r="I675" s="2"/>
      <c r="J675" s="2"/>
      <c r="K675" s="9"/>
      <c r="L675" s="10"/>
      <c r="M675" s="11"/>
      <c r="N675" s="12"/>
      <c r="O675" s="3"/>
      <c r="P675" s="4"/>
      <c r="Q675" s="5"/>
      <c r="R675" s="4"/>
      <c r="S675" s="6"/>
      <c r="T675" s="6"/>
      <c r="U675" s="56"/>
    </row>
    <row r="676" spans="3:21" x14ac:dyDescent="0.25">
      <c r="C676" s="7"/>
      <c r="D676" s="4"/>
      <c r="E676" s="1"/>
      <c r="F676" s="1"/>
      <c r="G676" s="2"/>
      <c r="H676" s="2"/>
      <c r="I676" s="2"/>
      <c r="J676" s="2"/>
      <c r="K676" s="9"/>
      <c r="L676" s="10"/>
      <c r="M676" s="11"/>
      <c r="N676" s="12"/>
      <c r="O676" s="3"/>
      <c r="P676" s="4"/>
      <c r="Q676" s="5"/>
      <c r="R676" s="4"/>
      <c r="S676" s="6"/>
      <c r="T676" s="6"/>
      <c r="U676" s="56"/>
    </row>
    <row r="677" spans="3:21" x14ac:dyDescent="0.25">
      <c r="C677" s="7"/>
      <c r="D677" s="4"/>
      <c r="E677" s="1"/>
      <c r="F677" s="1"/>
      <c r="G677" s="2"/>
      <c r="H677" s="2"/>
      <c r="I677" s="2"/>
      <c r="J677" s="2"/>
      <c r="K677" s="9"/>
      <c r="L677" s="10"/>
      <c r="M677" s="11"/>
      <c r="N677" s="12"/>
      <c r="O677" s="3"/>
      <c r="P677" s="4"/>
      <c r="Q677" s="5"/>
      <c r="R677" s="4"/>
      <c r="S677" s="6"/>
      <c r="T677" s="6"/>
      <c r="U677" s="56"/>
    </row>
    <row r="678" spans="3:21" x14ac:dyDescent="0.25">
      <c r="C678" s="7"/>
      <c r="D678" s="4"/>
      <c r="E678" s="1"/>
      <c r="F678" s="1"/>
      <c r="G678" s="2"/>
      <c r="H678" s="2"/>
      <c r="I678" s="2"/>
      <c r="J678" s="2"/>
      <c r="K678" s="9"/>
      <c r="L678" s="10"/>
      <c r="M678" s="11"/>
      <c r="N678" s="12"/>
      <c r="O678" s="3"/>
      <c r="P678" s="4"/>
      <c r="Q678" s="5"/>
      <c r="R678" s="4"/>
      <c r="S678" s="6"/>
      <c r="T678" s="6"/>
      <c r="U678" s="56"/>
    </row>
    <row r="679" spans="3:21" x14ac:dyDescent="0.25">
      <c r="C679" s="7"/>
      <c r="D679" s="4"/>
      <c r="E679" s="1"/>
      <c r="F679" s="1"/>
      <c r="G679" s="2"/>
      <c r="H679" s="2"/>
      <c r="I679" s="2"/>
      <c r="J679" s="2"/>
      <c r="K679" s="9"/>
      <c r="L679" s="10"/>
      <c r="M679" s="11"/>
      <c r="N679" s="12"/>
      <c r="O679" s="3"/>
      <c r="P679" s="4"/>
      <c r="Q679" s="5"/>
      <c r="R679" s="4"/>
      <c r="S679" s="6"/>
      <c r="T679" s="6"/>
      <c r="U679" s="56"/>
    </row>
    <row r="680" spans="3:21" x14ac:dyDescent="0.25">
      <c r="C680" s="7"/>
      <c r="D680" s="4"/>
      <c r="E680" s="1"/>
      <c r="F680" s="1"/>
      <c r="G680" s="2"/>
      <c r="H680" s="2"/>
      <c r="I680" s="2"/>
      <c r="J680" s="2"/>
      <c r="K680" s="9"/>
      <c r="L680" s="10"/>
      <c r="M680" s="11"/>
      <c r="N680" s="12"/>
      <c r="O680" s="3"/>
      <c r="P680" s="4"/>
      <c r="Q680" s="5"/>
      <c r="R680" s="4"/>
      <c r="S680" s="6"/>
      <c r="T680" s="6"/>
      <c r="U680" s="56"/>
    </row>
    <row r="681" spans="3:21" x14ac:dyDescent="0.25">
      <c r="C681" s="7"/>
      <c r="D681" s="4"/>
      <c r="E681" s="1"/>
      <c r="F681" s="1"/>
      <c r="G681" s="2"/>
      <c r="H681" s="2"/>
      <c r="I681" s="2"/>
      <c r="J681" s="2"/>
      <c r="K681" s="9"/>
      <c r="L681" s="10"/>
      <c r="M681" s="11"/>
      <c r="N681" s="12"/>
      <c r="O681" s="3"/>
      <c r="P681" s="4"/>
      <c r="Q681" s="5"/>
      <c r="R681" s="4"/>
      <c r="S681" s="6"/>
      <c r="T681" s="6"/>
      <c r="U681" s="56"/>
    </row>
    <row r="682" spans="3:21" x14ac:dyDescent="0.25">
      <c r="C682" s="7"/>
      <c r="D682" s="4"/>
      <c r="E682" s="1"/>
      <c r="F682" s="1"/>
      <c r="G682" s="2"/>
      <c r="H682" s="2"/>
      <c r="I682" s="2"/>
      <c r="J682" s="2"/>
      <c r="K682" s="9"/>
      <c r="L682" s="10"/>
      <c r="M682" s="11"/>
      <c r="N682" s="12"/>
      <c r="O682" s="3"/>
      <c r="P682" s="4"/>
      <c r="Q682" s="5"/>
      <c r="R682" s="4"/>
      <c r="S682" s="6"/>
      <c r="T682" s="6"/>
      <c r="U682" s="56"/>
    </row>
    <row r="683" spans="3:21" x14ac:dyDescent="0.25">
      <c r="C683" s="7"/>
      <c r="D683" s="4"/>
      <c r="E683" s="1"/>
      <c r="F683" s="1"/>
      <c r="G683" s="2"/>
      <c r="H683" s="2"/>
      <c r="I683" s="2"/>
      <c r="J683" s="2"/>
      <c r="K683" s="9"/>
      <c r="L683" s="10"/>
      <c r="M683" s="11"/>
      <c r="N683" s="12"/>
      <c r="O683" s="3"/>
      <c r="P683" s="4"/>
      <c r="Q683" s="5"/>
      <c r="R683" s="4"/>
      <c r="S683" s="6"/>
      <c r="T683" s="6"/>
      <c r="U683" s="56"/>
    </row>
    <row r="684" spans="3:21" x14ac:dyDescent="0.25">
      <c r="C684" s="7"/>
      <c r="D684" s="4"/>
      <c r="E684" s="1"/>
      <c r="F684" s="1"/>
      <c r="G684" s="2"/>
      <c r="H684" s="2"/>
      <c r="I684" s="2"/>
      <c r="J684" s="2"/>
      <c r="K684" s="9"/>
      <c r="L684" s="10"/>
      <c r="M684" s="11"/>
      <c r="N684" s="12"/>
      <c r="O684" s="3"/>
      <c r="P684" s="4"/>
      <c r="Q684" s="5"/>
      <c r="R684" s="4"/>
      <c r="S684" s="6"/>
      <c r="T684" s="6"/>
      <c r="U684" s="56"/>
    </row>
    <row r="685" spans="3:21" x14ac:dyDescent="0.25">
      <c r="C685" s="7"/>
      <c r="D685" s="4"/>
      <c r="E685" s="1"/>
      <c r="F685" s="1"/>
      <c r="G685" s="2"/>
      <c r="H685" s="2"/>
      <c r="I685" s="2"/>
      <c r="J685" s="2"/>
      <c r="K685" s="9"/>
      <c r="L685" s="10"/>
      <c r="M685" s="11"/>
      <c r="N685" s="12"/>
      <c r="O685" s="3"/>
      <c r="P685" s="4"/>
      <c r="Q685" s="5"/>
      <c r="R685" s="4"/>
      <c r="S685" s="6"/>
      <c r="T685" s="6"/>
      <c r="U685" s="56"/>
    </row>
    <row r="686" spans="3:21" x14ac:dyDescent="0.25">
      <c r="C686" s="7"/>
      <c r="D686" s="4"/>
      <c r="E686" s="1"/>
      <c r="F686" s="1"/>
      <c r="G686" s="2"/>
      <c r="H686" s="2"/>
      <c r="I686" s="2"/>
      <c r="J686" s="2"/>
      <c r="K686" s="9"/>
      <c r="L686" s="10"/>
      <c r="M686" s="11"/>
      <c r="N686" s="12"/>
      <c r="O686" s="3"/>
      <c r="P686" s="4"/>
      <c r="Q686" s="5"/>
      <c r="R686" s="4"/>
      <c r="S686" s="6"/>
      <c r="T686" s="6"/>
      <c r="U686" s="56"/>
    </row>
    <row r="687" spans="3:21" x14ac:dyDescent="0.25">
      <c r="C687" s="7"/>
      <c r="D687" s="4"/>
      <c r="E687" s="1"/>
      <c r="F687" s="1"/>
      <c r="G687" s="2"/>
      <c r="H687" s="2"/>
      <c r="I687" s="2"/>
      <c r="J687" s="2"/>
      <c r="K687" s="9"/>
      <c r="L687" s="10"/>
      <c r="M687" s="11"/>
      <c r="N687" s="12"/>
      <c r="O687" s="3"/>
      <c r="P687" s="4"/>
      <c r="Q687" s="5"/>
      <c r="R687" s="4"/>
      <c r="S687" s="6"/>
      <c r="T687" s="6"/>
      <c r="U687" s="56"/>
    </row>
    <row r="688" spans="3:21" x14ac:dyDescent="0.25">
      <c r="C688" s="7"/>
      <c r="D688" s="4"/>
      <c r="E688" s="1"/>
      <c r="F688" s="1"/>
      <c r="G688" s="2"/>
      <c r="H688" s="2"/>
      <c r="I688" s="2"/>
      <c r="J688" s="2"/>
      <c r="K688" s="9"/>
      <c r="L688" s="10"/>
      <c r="M688" s="11"/>
      <c r="N688" s="12"/>
      <c r="O688" s="3"/>
      <c r="P688" s="4"/>
      <c r="Q688" s="5"/>
      <c r="R688" s="4"/>
      <c r="S688" s="6"/>
      <c r="T688" s="6"/>
      <c r="U688" s="56"/>
    </row>
    <row r="689" spans="3:21" x14ac:dyDescent="0.25">
      <c r="C689" s="7"/>
      <c r="D689" s="4"/>
      <c r="E689" s="1"/>
      <c r="F689" s="1"/>
      <c r="G689" s="2"/>
      <c r="H689" s="2"/>
      <c r="I689" s="2"/>
      <c r="J689" s="2"/>
      <c r="K689" s="9"/>
      <c r="L689" s="10"/>
      <c r="M689" s="11"/>
      <c r="N689" s="12"/>
      <c r="O689" s="3"/>
      <c r="P689" s="4"/>
      <c r="Q689" s="5"/>
      <c r="R689" s="4"/>
      <c r="S689" s="6"/>
      <c r="T689" s="6"/>
      <c r="U689" s="56"/>
    </row>
    <row r="690" spans="3:21" x14ac:dyDescent="0.25">
      <c r="C690" s="7"/>
      <c r="D690" s="4"/>
      <c r="E690" s="1"/>
      <c r="F690" s="1"/>
      <c r="G690" s="2"/>
      <c r="H690" s="2"/>
      <c r="I690" s="2"/>
      <c r="J690" s="2"/>
      <c r="K690" s="9"/>
      <c r="L690" s="10"/>
      <c r="M690" s="11"/>
      <c r="N690" s="12"/>
      <c r="O690" s="3"/>
      <c r="P690" s="4"/>
      <c r="Q690" s="5"/>
      <c r="R690" s="4"/>
      <c r="S690" s="6"/>
      <c r="T690" s="6"/>
      <c r="U690" s="56"/>
    </row>
    <row r="691" spans="3:21" x14ac:dyDescent="0.25">
      <c r="C691" s="7"/>
      <c r="D691" s="4"/>
      <c r="E691" s="1"/>
      <c r="F691" s="1"/>
      <c r="G691" s="2"/>
      <c r="H691" s="2"/>
      <c r="I691" s="2"/>
      <c r="J691" s="2"/>
      <c r="K691" s="9"/>
      <c r="L691" s="10"/>
      <c r="M691" s="11"/>
      <c r="N691" s="12"/>
      <c r="O691" s="3"/>
      <c r="P691" s="4"/>
      <c r="Q691" s="5"/>
      <c r="R691" s="4"/>
      <c r="S691" s="6"/>
      <c r="T691" s="6"/>
      <c r="U691" s="56"/>
    </row>
    <row r="692" spans="3:21" x14ac:dyDescent="0.25">
      <c r="C692" s="7"/>
      <c r="D692" s="4"/>
      <c r="E692" s="1"/>
      <c r="F692" s="1"/>
      <c r="G692" s="2"/>
      <c r="H692" s="2"/>
      <c r="I692" s="2"/>
      <c r="J692" s="2"/>
      <c r="K692" s="9"/>
      <c r="L692" s="10"/>
      <c r="M692" s="11"/>
      <c r="N692" s="12"/>
      <c r="O692" s="3"/>
      <c r="P692" s="4"/>
      <c r="Q692" s="5"/>
      <c r="R692" s="4"/>
      <c r="S692" s="6"/>
      <c r="T692" s="6"/>
      <c r="U692" s="56"/>
    </row>
    <row r="693" spans="3:21" x14ac:dyDescent="0.25">
      <c r="C693" s="7"/>
      <c r="D693" s="4"/>
      <c r="E693" s="1"/>
      <c r="F693" s="1"/>
      <c r="G693" s="2"/>
      <c r="H693" s="2"/>
      <c r="I693" s="2"/>
      <c r="J693" s="2"/>
      <c r="K693" s="9"/>
      <c r="L693" s="10"/>
      <c r="M693" s="11"/>
      <c r="N693" s="12"/>
      <c r="O693" s="3"/>
      <c r="P693" s="4"/>
      <c r="Q693" s="5"/>
      <c r="R693" s="4"/>
      <c r="S693" s="6"/>
      <c r="T693" s="6"/>
      <c r="U693" s="56"/>
    </row>
    <row r="694" spans="3:21" x14ac:dyDescent="0.25">
      <c r="C694" s="7"/>
      <c r="D694" s="4"/>
      <c r="E694" s="1"/>
      <c r="F694" s="1"/>
      <c r="G694" s="2"/>
      <c r="H694" s="2"/>
      <c r="I694" s="2"/>
      <c r="J694" s="2"/>
      <c r="K694" s="9"/>
      <c r="L694" s="10"/>
      <c r="M694" s="11"/>
      <c r="N694" s="12"/>
      <c r="O694" s="3"/>
      <c r="P694" s="4"/>
      <c r="Q694" s="5"/>
      <c r="R694" s="4"/>
      <c r="S694" s="6"/>
      <c r="T694" s="6"/>
      <c r="U694" s="56"/>
    </row>
    <row r="695" spans="3:21" x14ac:dyDescent="0.25">
      <c r="C695" s="7"/>
      <c r="D695" s="4"/>
      <c r="E695" s="1"/>
      <c r="F695" s="1"/>
      <c r="G695" s="2"/>
      <c r="H695" s="2"/>
      <c r="I695" s="2"/>
      <c r="J695" s="2"/>
      <c r="K695" s="9"/>
      <c r="L695" s="10"/>
      <c r="M695" s="11"/>
      <c r="N695" s="12"/>
      <c r="O695" s="3"/>
      <c r="P695" s="4"/>
      <c r="Q695" s="5"/>
      <c r="R695" s="4"/>
      <c r="S695" s="6"/>
      <c r="T695" s="6"/>
      <c r="U695" s="56"/>
    </row>
    <row r="696" spans="3:21" x14ac:dyDescent="0.25">
      <c r="C696" s="7"/>
      <c r="D696" s="4"/>
      <c r="E696" s="1"/>
      <c r="F696" s="1"/>
      <c r="G696" s="2"/>
      <c r="H696" s="2"/>
      <c r="I696" s="2"/>
      <c r="J696" s="2"/>
      <c r="K696" s="9"/>
      <c r="L696" s="10"/>
      <c r="M696" s="11"/>
      <c r="N696" s="12"/>
      <c r="O696" s="3"/>
      <c r="P696" s="4"/>
      <c r="Q696" s="5"/>
      <c r="R696" s="4"/>
      <c r="S696" s="6"/>
      <c r="T696" s="6"/>
      <c r="U696" s="56"/>
    </row>
    <row r="697" spans="3:21" x14ac:dyDescent="0.25">
      <c r="C697" s="7"/>
      <c r="D697" s="4"/>
      <c r="E697" s="1"/>
      <c r="F697" s="1"/>
      <c r="G697" s="2"/>
      <c r="H697" s="2"/>
      <c r="I697" s="2"/>
      <c r="J697" s="2"/>
      <c r="K697" s="9"/>
      <c r="L697" s="10"/>
      <c r="M697" s="11"/>
      <c r="N697" s="12"/>
      <c r="O697" s="3"/>
      <c r="P697" s="4"/>
      <c r="Q697" s="5"/>
      <c r="R697" s="4"/>
      <c r="S697" s="6"/>
      <c r="T697" s="6"/>
      <c r="U697" s="56"/>
    </row>
    <row r="698" spans="3:21" x14ac:dyDescent="0.25">
      <c r="C698" s="7"/>
      <c r="D698" s="4"/>
      <c r="E698" s="1"/>
      <c r="F698" s="1"/>
      <c r="G698" s="2"/>
      <c r="H698" s="2"/>
      <c r="I698" s="2"/>
      <c r="J698" s="2"/>
      <c r="K698" s="9"/>
      <c r="L698" s="10"/>
      <c r="M698" s="11"/>
      <c r="N698" s="12"/>
      <c r="O698" s="3"/>
      <c r="P698" s="4"/>
      <c r="Q698" s="5"/>
      <c r="R698" s="4"/>
      <c r="S698" s="6"/>
      <c r="T698" s="6"/>
      <c r="U698" s="56"/>
    </row>
    <row r="699" spans="3:21" x14ac:dyDescent="0.25">
      <c r="C699" s="7"/>
      <c r="D699" s="4"/>
      <c r="E699" s="1"/>
      <c r="F699" s="1"/>
      <c r="G699" s="2"/>
      <c r="H699" s="2"/>
      <c r="I699" s="2"/>
      <c r="J699" s="2"/>
      <c r="K699" s="9"/>
      <c r="L699" s="10"/>
      <c r="M699" s="11"/>
      <c r="N699" s="12"/>
      <c r="O699" s="3"/>
      <c r="P699" s="4"/>
      <c r="Q699" s="5"/>
      <c r="R699" s="4"/>
      <c r="S699" s="6"/>
      <c r="T699" s="6"/>
      <c r="U699" s="56"/>
    </row>
    <row r="700" spans="3:21" x14ac:dyDescent="0.25">
      <c r="C700" s="7"/>
      <c r="D700" s="4"/>
      <c r="E700" s="1"/>
      <c r="F700" s="1"/>
      <c r="G700" s="2"/>
      <c r="H700" s="2"/>
      <c r="I700" s="2"/>
      <c r="J700" s="2"/>
      <c r="K700" s="9"/>
      <c r="L700" s="10"/>
      <c r="M700" s="11"/>
      <c r="N700" s="12"/>
      <c r="O700" s="3"/>
      <c r="P700" s="4"/>
      <c r="Q700" s="5"/>
      <c r="R700" s="4"/>
      <c r="S700" s="6"/>
      <c r="T700" s="6"/>
      <c r="U700" s="56"/>
    </row>
    <row r="701" spans="3:21" x14ac:dyDescent="0.25">
      <c r="C701" s="7"/>
      <c r="D701" s="4"/>
      <c r="E701" s="1"/>
      <c r="F701" s="1"/>
      <c r="G701" s="2"/>
      <c r="H701" s="2"/>
      <c r="I701" s="2"/>
      <c r="J701" s="2"/>
      <c r="K701" s="9"/>
      <c r="L701" s="10"/>
      <c r="M701" s="11"/>
      <c r="N701" s="12"/>
      <c r="O701" s="3"/>
      <c r="P701" s="4"/>
      <c r="Q701" s="5"/>
      <c r="R701" s="4"/>
      <c r="S701" s="6"/>
      <c r="T701" s="6"/>
      <c r="U701" s="56"/>
    </row>
    <row r="702" spans="3:21" x14ac:dyDescent="0.25">
      <c r="C702" s="7"/>
      <c r="D702" s="4"/>
      <c r="E702" s="1"/>
      <c r="F702" s="1"/>
      <c r="G702" s="2"/>
      <c r="H702" s="2"/>
      <c r="I702" s="2"/>
      <c r="J702" s="2"/>
      <c r="K702" s="9"/>
      <c r="L702" s="10"/>
      <c r="M702" s="11"/>
      <c r="N702" s="12"/>
      <c r="O702" s="3"/>
      <c r="P702" s="4"/>
      <c r="Q702" s="5"/>
      <c r="R702" s="4"/>
      <c r="S702" s="6"/>
      <c r="T702" s="6"/>
      <c r="U702" s="56"/>
    </row>
    <row r="703" spans="3:21" x14ac:dyDescent="0.25">
      <c r="C703" s="7"/>
      <c r="D703" s="4"/>
      <c r="E703" s="1"/>
      <c r="F703" s="1"/>
      <c r="G703" s="2"/>
      <c r="H703" s="2"/>
      <c r="I703" s="2"/>
      <c r="J703" s="2"/>
      <c r="K703" s="9"/>
      <c r="L703" s="10"/>
      <c r="M703" s="11"/>
      <c r="N703" s="12"/>
      <c r="O703" s="3"/>
      <c r="P703" s="4"/>
      <c r="Q703" s="5"/>
      <c r="R703" s="4"/>
      <c r="S703" s="6"/>
      <c r="T703" s="6"/>
      <c r="U703" s="56"/>
    </row>
    <row r="704" spans="3:21" x14ac:dyDescent="0.25">
      <c r="C704" s="7"/>
      <c r="D704" s="4"/>
      <c r="E704" s="1"/>
      <c r="F704" s="1"/>
      <c r="G704" s="2"/>
      <c r="H704" s="2"/>
      <c r="I704" s="2"/>
      <c r="J704" s="2"/>
      <c r="K704" s="9"/>
      <c r="L704" s="10"/>
      <c r="M704" s="11"/>
      <c r="N704" s="12"/>
      <c r="O704" s="3"/>
      <c r="P704" s="4"/>
      <c r="Q704" s="5"/>
      <c r="R704" s="4"/>
      <c r="S704" s="6"/>
      <c r="T704" s="6"/>
      <c r="U704" s="56"/>
    </row>
    <row r="705" spans="3:21" x14ac:dyDescent="0.25">
      <c r="C705" s="7"/>
      <c r="D705" s="4"/>
      <c r="E705" s="1"/>
      <c r="F705" s="1"/>
      <c r="G705" s="2"/>
      <c r="H705" s="2"/>
      <c r="I705" s="2"/>
      <c r="J705" s="2"/>
      <c r="K705" s="9"/>
      <c r="L705" s="10"/>
      <c r="M705" s="11"/>
      <c r="N705" s="12"/>
      <c r="O705" s="3"/>
      <c r="P705" s="4"/>
      <c r="Q705" s="5"/>
      <c r="R705" s="4"/>
      <c r="S705" s="6"/>
      <c r="T705" s="6"/>
      <c r="U705" s="56"/>
    </row>
    <row r="706" spans="3:21" x14ac:dyDescent="0.25">
      <c r="C706" s="7"/>
      <c r="D706" s="4"/>
      <c r="E706" s="1"/>
      <c r="F706" s="1"/>
      <c r="G706" s="2"/>
      <c r="H706" s="2"/>
      <c r="I706" s="2"/>
      <c r="J706" s="2"/>
      <c r="K706" s="9"/>
      <c r="L706" s="10"/>
      <c r="M706" s="11"/>
      <c r="N706" s="12"/>
      <c r="O706" s="3"/>
      <c r="P706" s="4"/>
      <c r="Q706" s="5"/>
      <c r="R706" s="4"/>
      <c r="S706" s="6"/>
      <c r="T706" s="6"/>
      <c r="U706" s="56"/>
    </row>
    <row r="707" spans="3:21" x14ac:dyDescent="0.25">
      <c r="C707" s="7"/>
      <c r="D707" s="4"/>
      <c r="E707" s="1"/>
      <c r="F707" s="1"/>
      <c r="G707" s="2"/>
      <c r="H707" s="2"/>
      <c r="I707" s="2"/>
      <c r="J707" s="2"/>
      <c r="K707" s="9"/>
      <c r="L707" s="10"/>
      <c r="M707" s="11"/>
      <c r="N707" s="12"/>
      <c r="O707" s="3"/>
      <c r="P707" s="4"/>
      <c r="Q707" s="5"/>
      <c r="R707" s="4"/>
      <c r="S707" s="6"/>
      <c r="T707" s="6"/>
      <c r="U707" s="56"/>
    </row>
    <row r="708" spans="3:21" x14ac:dyDescent="0.25">
      <c r="C708" s="7"/>
      <c r="D708" s="4"/>
      <c r="E708" s="1"/>
      <c r="F708" s="1"/>
      <c r="G708" s="2"/>
      <c r="H708" s="2"/>
      <c r="I708" s="2"/>
      <c r="J708" s="2"/>
      <c r="K708" s="9"/>
      <c r="L708" s="10"/>
      <c r="M708" s="11"/>
      <c r="N708" s="12"/>
      <c r="O708" s="3"/>
      <c r="P708" s="4"/>
      <c r="Q708" s="5"/>
      <c r="R708" s="4"/>
      <c r="S708" s="6"/>
      <c r="T708" s="6"/>
      <c r="U708" s="56"/>
    </row>
    <row r="709" spans="3:21" x14ac:dyDescent="0.25">
      <c r="C709" s="7"/>
      <c r="D709" s="4"/>
      <c r="E709" s="1"/>
      <c r="F709" s="1"/>
      <c r="G709" s="2"/>
      <c r="H709" s="2"/>
      <c r="I709" s="2"/>
      <c r="J709" s="2"/>
      <c r="K709" s="9"/>
      <c r="L709" s="10"/>
      <c r="M709" s="11"/>
      <c r="N709" s="12"/>
      <c r="O709" s="3"/>
      <c r="P709" s="4"/>
      <c r="Q709" s="5"/>
      <c r="R709" s="4"/>
      <c r="S709" s="6"/>
      <c r="T709" s="6"/>
      <c r="U709" s="56"/>
    </row>
    <row r="710" spans="3:21" x14ac:dyDescent="0.25">
      <c r="C710" s="7"/>
      <c r="D710" s="4"/>
      <c r="E710" s="1"/>
      <c r="F710" s="1"/>
      <c r="G710" s="2"/>
      <c r="H710" s="2"/>
      <c r="I710" s="2"/>
      <c r="J710" s="2"/>
      <c r="K710" s="9"/>
      <c r="L710" s="10"/>
      <c r="M710" s="11"/>
      <c r="N710" s="12"/>
      <c r="O710" s="3"/>
      <c r="P710" s="4"/>
      <c r="Q710" s="5"/>
      <c r="R710" s="4"/>
      <c r="S710" s="6"/>
      <c r="T710" s="6"/>
      <c r="U710" s="56"/>
    </row>
    <row r="711" spans="3:21" x14ac:dyDescent="0.25">
      <c r="C711" s="7"/>
      <c r="D711" s="4"/>
      <c r="E711" s="1"/>
      <c r="F711" s="1"/>
      <c r="G711" s="2"/>
      <c r="H711" s="2"/>
      <c r="I711" s="2"/>
      <c r="J711" s="2"/>
      <c r="K711" s="9"/>
      <c r="L711" s="10"/>
      <c r="M711" s="11"/>
      <c r="N711" s="12"/>
      <c r="O711" s="3"/>
      <c r="P711" s="4"/>
      <c r="Q711" s="5"/>
      <c r="R711" s="4"/>
      <c r="S711" s="6"/>
      <c r="T711" s="6"/>
      <c r="U711" s="56"/>
    </row>
    <row r="712" spans="3:21" x14ac:dyDescent="0.25">
      <c r="C712" s="7"/>
      <c r="D712" s="4"/>
      <c r="E712" s="1"/>
      <c r="F712" s="1"/>
      <c r="G712" s="2"/>
      <c r="H712" s="2"/>
      <c r="I712" s="2"/>
      <c r="J712" s="2"/>
      <c r="K712" s="9"/>
      <c r="L712" s="10"/>
      <c r="M712" s="11"/>
      <c r="N712" s="12"/>
      <c r="O712" s="3"/>
      <c r="P712" s="4"/>
      <c r="Q712" s="5"/>
      <c r="R712" s="4"/>
      <c r="S712" s="6"/>
      <c r="T712" s="6"/>
      <c r="U712" s="56"/>
    </row>
    <row r="713" spans="3:21" x14ac:dyDescent="0.25">
      <c r="C713" s="7"/>
      <c r="D713" s="4"/>
      <c r="E713" s="1"/>
      <c r="F713" s="1"/>
      <c r="G713" s="2"/>
      <c r="H713" s="2"/>
      <c r="I713" s="2"/>
      <c r="J713" s="2"/>
      <c r="K713" s="9"/>
      <c r="L713" s="10"/>
      <c r="M713" s="11"/>
      <c r="N713" s="12"/>
      <c r="O713" s="3"/>
      <c r="P713" s="4"/>
      <c r="Q713" s="5"/>
      <c r="R713" s="4"/>
      <c r="S713" s="6"/>
      <c r="T713" s="6"/>
      <c r="U713" s="56"/>
    </row>
    <row r="714" spans="3:21" x14ac:dyDescent="0.25">
      <c r="C714" s="7"/>
      <c r="D714" s="4"/>
      <c r="E714" s="1"/>
      <c r="F714" s="1"/>
      <c r="G714" s="2"/>
      <c r="H714" s="2"/>
      <c r="I714" s="2"/>
      <c r="J714" s="2"/>
      <c r="K714" s="9"/>
      <c r="L714" s="10"/>
      <c r="M714" s="11"/>
      <c r="N714" s="12"/>
      <c r="O714" s="3"/>
      <c r="P714" s="4"/>
      <c r="Q714" s="5"/>
      <c r="R714" s="4"/>
      <c r="S714" s="6"/>
      <c r="T714" s="6"/>
      <c r="U714" s="56"/>
    </row>
    <row r="715" spans="3:21" x14ac:dyDescent="0.25">
      <c r="C715" s="7"/>
      <c r="D715" s="4"/>
      <c r="E715" s="1"/>
      <c r="F715" s="1"/>
      <c r="G715" s="2"/>
      <c r="H715" s="2"/>
      <c r="I715" s="2"/>
      <c r="J715" s="2"/>
      <c r="K715" s="9"/>
      <c r="L715" s="10"/>
      <c r="M715" s="11"/>
      <c r="N715" s="12"/>
      <c r="O715" s="3"/>
      <c r="P715" s="4"/>
      <c r="Q715" s="5"/>
      <c r="R715" s="4"/>
      <c r="S715" s="6"/>
      <c r="T715" s="6"/>
      <c r="U715" s="56"/>
    </row>
    <row r="716" spans="3:21" x14ac:dyDescent="0.25">
      <c r="C716" s="7"/>
      <c r="D716" s="4"/>
      <c r="E716" s="1"/>
      <c r="F716" s="1"/>
      <c r="G716" s="2"/>
      <c r="H716" s="2"/>
      <c r="I716" s="2"/>
      <c r="J716" s="2"/>
      <c r="K716" s="9"/>
      <c r="L716" s="10"/>
      <c r="M716" s="11"/>
      <c r="N716" s="12"/>
      <c r="O716" s="3"/>
      <c r="P716" s="4"/>
      <c r="Q716" s="5"/>
      <c r="R716" s="4"/>
      <c r="S716" s="6"/>
      <c r="T716" s="6"/>
      <c r="U716" s="56"/>
    </row>
    <row r="717" spans="3:21" x14ac:dyDescent="0.25">
      <c r="C717" s="7"/>
      <c r="D717" s="4"/>
      <c r="E717" s="1"/>
      <c r="F717" s="1"/>
      <c r="G717" s="2"/>
      <c r="H717" s="2"/>
      <c r="I717" s="2"/>
      <c r="J717" s="2"/>
      <c r="K717" s="9"/>
      <c r="L717" s="10"/>
      <c r="M717" s="11"/>
      <c r="N717" s="12"/>
      <c r="O717" s="3"/>
      <c r="P717" s="4"/>
      <c r="Q717" s="5"/>
      <c r="R717" s="4"/>
      <c r="S717" s="6"/>
      <c r="T717" s="6"/>
      <c r="U717" s="56"/>
    </row>
    <row r="718" spans="3:21" x14ac:dyDescent="0.25">
      <c r="C718" s="7"/>
      <c r="D718" s="4"/>
      <c r="E718" s="1"/>
      <c r="F718" s="1"/>
      <c r="G718" s="2"/>
      <c r="H718" s="2"/>
      <c r="I718" s="2"/>
      <c r="J718" s="2"/>
      <c r="K718" s="9"/>
      <c r="L718" s="10"/>
      <c r="M718" s="11"/>
      <c r="N718" s="12"/>
      <c r="O718" s="3"/>
      <c r="P718" s="4"/>
      <c r="Q718" s="5"/>
      <c r="R718" s="4"/>
      <c r="S718" s="6"/>
      <c r="T718" s="6"/>
      <c r="U718" s="56"/>
    </row>
    <row r="719" spans="3:21" x14ac:dyDescent="0.25">
      <c r="C719" s="7"/>
      <c r="D719" s="4"/>
      <c r="E719" s="1"/>
      <c r="F719" s="1"/>
      <c r="G719" s="2"/>
      <c r="H719" s="2"/>
      <c r="I719" s="2"/>
      <c r="J719" s="2"/>
      <c r="K719" s="9"/>
      <c r="L719" s="10"/>
      <c r="M719" s="11"/>
      <c r="N719" s="12"/>
      <c r="O719" s="3"/>
      <c r="P719" s="4"/>
      <c r="Q719" s="5"/>
      <c r="R719" s="4"/>
      <c r="S719" s="6"/>
      <c r="T719" s="6"/>
      <c r="U719" s="56"/>
    </row>
    <row r="720" spans="3:21" x14ac:dyDescent="0.25">
      <c r="C720" s="7"/>
      <c r="D720" s="4"/>
      <c r="E720" s="1"/>
      <c r="F720" s="1"/>
      <c r="G720" s="2"/>
      <c r="H720" s="2"/>
      <c r="I720" s="2"/>
      <c r="J720" s="2"/>
      <c r="K720" s="9"/>
      <c r="L720" s="10"/>
      <c r="M720" s="11"/>
      <c r="N720" s="12"/>
      <c r="O720" s="3"/>
      <c r="P720" s="4"/>
      <c r="Q720" s="5"/>
      <c r="R720" s="4"/>
      <c r="S720" s="6"/>
      <c r="T720" s="6"/>
      <c r="U720" s="56"/>
    </row>
    <row r="721" spans="3:21" x14ac:dyDescent="0.25">
      <c r="C721" s="7"/>
      <c r="D721" s="4"/>
      <c r="E721" s="1"/>
      <c r="F721" s="1"/>
      <c r="G721" s="2"/>
      <c r="H721" s="2"/>
      <c r="I721" s="2"/>
      <c r="J721" s="2"/>
      <c r="K721" s="9"/>
      <c r="L721" s="10"/>
      <c r="M721" s="11"/>
      <c r="N721" s="12"/>
      <c r="O721" s="3"/>
      <c r="P721" s="4"/>
      <c r="Q721" s="5"/>
      <c r="R721" s="4"/>
      <c r="S721" s="6"/>
      <c r="T721" s="6"/>
      <c r="U721" s="56"/>
    </row>
    <row r="722" spans="3:21" x14ac:dyDescent="0.25">
      <c r="C722" s="7"/>
      <c r="D722" s="4"/>
      <c r="E722" s="1"/>
      <c r="F722" s="1"/>
      <c r="G722" s="2"/>
      <c r="H722" s="2"/>
      <c r="I722" s="2"/>
      <c r="J722" s="2"/>
      <c r="K722" s="9"/>
      <c r="L722" s="10"/>
      <c r="M722" s="11"/>
      <c r="N722" s="12"/>
      <c r="O722" s="3"/>
      <c r="P722" s="4"/>
      <c r="Q722" s="5"/>
      <c r="R722" s="4"/>
      <c r="S722" s="6"/>
      <c r="T722" s="6"/>
      <c r="U722" s="56"/>
    </row>
    <row r="723" spans="3:21" x14ac:dyDescent="0.25">
      <c r="C723" s="7"/>
      <c r="D723" s="4"/>
      <c r="E723" s="1"/>
      <c r="F723" s="1"/>
      <c r="G723" s="2"/>
      <c r="H723" s="2"/>
      <c r="I723" s="2"/>
      <c r="J723" s="2"/>
      <c r="K723" s="9"/>
      <c r="L723" s="10"/>
      <c r="M723" s="11"/>
      <c r="N723" s="12"/>
      <c r="O723" s="3"/>
      <c r="P723" s="4"/>
      <c r="Q723" s="5"/>
      <c r="R723" s="4"/>
      <c r="S723" s="6"/>
      <c r="T723" s="6"/>
      <c r="U723" s="56"/>
    </row>
    <row r="724" spans="3:21" x14ac:dyDescent="0.25">
      <c r="C724" s="7"/>
      <c r="D724" s="4"/>
      <c r="E724" s="1"/>
      <c r="F724" s="1"/>
      <c r="G724" s="2"/>
      <c r="H724" s="2"/>
      <c r="I724" s="2"/>
      <c r="J724" s="2"/>
      <c r="K724" s="9"/>
      <c r="L724" s="10"/>
      <c r="M724" s="11"/>
      <c r="N724" s="12"/>
      <c r="O724" s="3"/>
      <c r="P724" s="4"/>
      <c r="Q724" s="5"/>
      <c r="R724" s="4"/>
      <c r="S724" s="6"/>
      <c r="T724" s="6"/>
      <c r="U724" s="56"/>
    </row>
    <row r="725" spans="3:21" x14ac:dyDescent="0.25">
      <c r="C725" s="7"/>
      <c r="D725" s="4"/>
      <c r="E725" s="1"/>
      <c r="F725" s="1"/>
      <c r="G725" s="2"/>
      <c r="H725" s="2"/>
      <c r="I725" s="2"/>
      <c r="J725" s="2"/>
      <c r="K725" s="9"/>
      <c r="L725" s="10"/>
      <c r="M725" s="11"/>
      <c r="N725" s="12"/>
      <c r="O725" s="3"/>
      <c r="P725" s="4"/>
      <c r="Q725" s="5"/>
      <c r="R725" s="4"/>
      <c r="S725" s="6"/>
      <c r="T725" s="6"/>
      <c r="U725" s="56"/>
    </row>
    <row r="726" spans="3:21" x14ac:dyDescent="0.25">
      <c r="C726" s="7"/>
      <c r="D726" s="4"/>
      <c r="E726" s="1"/>
      <c r="F726" s="1"/>
      <c r="G726" s="2"/>
      <c r="H726" s="2"/>
      <c r="I726" s="2"/>
      <c r="J726" s="2"/>
      <c r="K726" s="9"/>
      <c r="L726" s="10"/>
      <c r="M726" s="11"/>
      <c r="N726" s="12"/>
      <c r="O726" s="3"/>
      <c r="P726" s="4"/>
      <c r="Q726" s="5"/>
      <c r="R726" s="4"/>
      <c r="S726" s="6"/>
      <c r="T726" s="6"/>
      <c r="U726" s="56"/>
    </row>
    <row r="727" spans="3:21" x14ac:dyDescent="0.25">
      <c r="C727" s="7"/>
      <c r="D727" s="4"/>
      <c r="E727" s="1"/>
      <c r="F727" s="1"/>
      <c r="G727" s="2"/>
      <c r="H727" s="2"/>
      <c r="I727" s="2"/>
      <c r="J727" s="2"/>
      <c r="K727" s="9"/>
      <c r="L727" s="10"/>
      <c r="M727" s="11"/>
      <c r="N727" s="12"/>
      <c r="O727" s="3"/>
      <c r="P727" s="4"/>
      <c r="Q727" s="5"/>
      <c r="R727" s="4"/>
      <c r="S727" s="6"/>
      <c r="T727" s="6"/>
      <c r="U727" s="56"/>
    </row>
    <row r="728" spans="3:21" x14ac:dyDescent="0.25">
      <c r="C728" s="7"/>
      <c r="D728" s="4"/>
      <c r="E728" s="1"/>
      <c r="F728" s="1"/>
      <c r="G728" s="2"/>
      <c r="H728" s="2"/>
      <c r="I728" s="2"/>
      <c r="J728" s="2"/>
      <c r="K728" s="9"/>
      <c r="L728" s="10"/>
      <c r="M728" s="11"/>
      <c r="N728" s="12"/>
      <c r="O728" s="3"/>
      <c r="P728" s="4"/>
      <c r="Q728" s="5"/>
      <c r="R728" s="4"/>
      <c r="S728" s="6"/>
      <c r="T728" s="6"/>
      <c r="U728" s="56"/>
    </row>
    <row r="729" spans="3:21" x14ac:dyDescent="0.25">
      <c r="C729" s="7"/>
      <c r="D729" s="4"/>
      <c r="E729" s="1"/>
      <c r="F729" s="1"/>
      <c r="G729" s="2"/>
      <c r="H729" s="2"/>
      <c r="I729" s="2"/>
      <c r="J729" s="2"/>
      <c r="K729" s="9"/>
      <c r="L729" s="10"/>
      <c r="M729" s="11"/>
      <c r="N729" s="12"/>
      <c r="O729" s="3"/>
      <c r="P729" s="4"/>
      <c r="Q729" s="5"/>
      <c r="R729" s="4"/>
      <c r="S729" s="6"/>
      <c r="T729" s="6"/>
      <c r="U729" s="56"/>
    </row>
    <row r="730" spans="3:21" x14ac:dyDescent="0.25">
      <c r="C730" s="7"/>
      <c r="D730" s="4"/>
      <c r="E730" s="1"/>
      <c r="F730" s="1"/>
      <c r="G730" s="2"/>
      <c r="H730" s="2"/>
      <c r="I730" s="2"/>
      <c r="J730" s="2"/>
      <c r="K730" s="9"/>
      <c r="L730" s="10"/>
      <c r="M730" s="11"/>
      <c r="N730" s="12"/>
      <c r="O730" s="3"/>
      <c r="P730" s="4"/>
      <c r="Q730" s="5"/>
      <c r="R730" s="4"/>
      <c r="S730" s="6"/>
      <c r="T730" s="6"/>
      <c r="U730" s="56"/>
    </row>
    <row r="731" spans="3:21" x14ac:dyDescent="0.25">
      <c r="C731" s="7"/>
      <c r="D731" s="4"/>
      <c r="E731" s="1"/>
      <c r="F731" s="1"/>
      <c r="G731" s="2"/>
      <c r="H731" s="2"/>
      <c r="I731" s="2"/>
      <c r="J731" s="2"/>
      <c r="K731" s="9"/>
      <c r="L731" s="10"/>
      <c r="M731" s="11"/>
      <c r="N731" s="12"/>
      <c r="O731" s="3"/>
      <c r="P731" s="4"/>
      <c r="Q731" s="5"/>
      <c r="R731" s="4"/>
      <c r="S731" s="6"/>
      <c r="T731" s="6"/>
      <c r="U731" s="56"/>
    </row>
    <row r="732" spans="3:21" x14ac:dyDescent="0.25">
      <c r="C732" s="7"/>
      <c r="D732" s="4"/>
      <c r="E732" s="1"/>
      <c r="F732" s="1"/>
      <c r="G732" s="2"/>
      <c r="H732" s="2"/>
      <c r="I732" s="2"/>
      <c r="J732" s="2"/>
      <c r="K732" s="9"/>
      <c r="L732" s="10"/>
      <c r="M732" s="11"/>
      <c r="N732" s="12"/>
      <c r="O732" s="3"/>
      <c r="P732" s="4"/>
      <c r="Q732" s="5"/>
      <c r="R732" s="4"/>
      <c r="S732" s="6"/>
      <c r="T732" s="6"/>
      <c r="U732" s="56"/>
    </row>
    <row r="733" spans="3:21" x14ac:dyDescent="0.25">
      <c r="C733" s="7"/>
      <c r="D733" s="4"/>
      <c r="E733" s="1"/>
      <c r="F733" s="1"/>
      <c r="G733" s="2"/>
      <c r="H733" s="2"/>
      <c r="I733" s="2"/>
      <c r="J733" s="2"/>
      <c r="K733" s="9"/>
      <c r="L733" s="10"/>
      <c r="M733" s="11"/>
      <c r="N733" s="12"/>
      <c r="O733" s="3"/>
      <c r="P733" s="4"/>
      <c r="Q733" s="5"/>
      <c r="R733" s="4"/>
      <c r="S733" s="6"/>
      <c r="T733" s="6"/>
      <c r="U733" s="56"/>
    </row>
    <row r="734" spans="3:21" x14ac:dyDescent="0.25">
      <c r="C734" s="7"/>
      <c r="D734" s="4"/>
      <c r="E734" s="1"/>
      <c r="F734" s="1"/>
      <c r="G734" s="2"/>
      <c r="H734" s="2"/>
      <c r="I734" s="2"/>
      <c r="J734" s="2"/>
      <c r="K734" s="9"/>
      <c r="L734" s="10"/>
      <c r="M734" s="11"/>
      <c r="N734" s="12"/>
      <c r="O734" s="3"/>
      <c r="P734" s="4"/>
      <c r="Q734" s="5"/>
      <c r="R734" s="4"/>
      <c r="S734" s="6"/>
      <c r="T734" s="6"/>
      <c r="U734" s="56"/>
    </row>
    <row r="735" spans="3:21" x14ac:dyDescent="0.25">
      <c r="C735" s="7"/>
      <c r="D735" s="4"/>
      <c r="E735" s="1"/>
      <c r="F735" s="1"/>
      <c r="G735" s="2"/>
      <c r="H735" s="2"/>
      <c r="I735" s="2"/>
      <c r="J735" s="2"/>
      <c r="K735" s="9"/>
      <c r="L735" s="10"/>
      <c r="M735" s="11"/>
      <c r="N735" s="12"/>
      <c r="O735" s="3"/>
      <c r="P735" s="4"/>
      <c r="Q735" s="5"/>
      <c r="R735" s="4"/>
      <c r="S735" s="6"/>
      <c r="T735" s="6"/>
      <c r="U735" s="56"/>
    </row>
    <row r="736" spans="3:21" x14ac:dyDescent="0.25">
      <c r="C736" s="7"/>
      <c r="D736" s="4"/>
      <c r="E736" s="1"/>
      <c r="F736" s="1"/>
      <c r="G736" s="2"/>
      <c r="H736" s="2"/>
      <c r="I736" s="2"/>
      <c r="J736" s="2"/>
      <c r="K736" s="9"/>
      <c r="L736" s="10"/>
      <c r="M736" s="11"/>
      <c r="N736" s="12"/>
      <c r="O736" s="3"/>
      <c r="P736" s="4"/>
      <c r="Q736" s="5"/>
      <c r="R736" s="4"/>
      <c r="S736" s="6"/>
      <c r="T736" s="6"/>
      <c r="U736" s="56"/>
    </row>
    <row r="737" spans="3:21" x14ac:dyDescent="0.25">
      <c r="C737" s="7"/>
      <c r="D737" s="4"/>
      <c r="E737" s="1"/>
      <c r="F737" s="1"/>
      <c r="G737" s="2"/>
      <c r="H737" s="2"/>
      <c r="I737" s="2"/>
      <c r="J737" s="2"/>
      <c r="K737" s="9"/>
      <c r="L737" s="10"/>
      <c r="M737" s="11"/>
      <c r="N737" s="12"/>
      <c r="O737" s="3"/>
      <c r="P737" s="4"/>
      <c r="Q737" s="5"/>
      <c r="R737" s="4"/>
      <c r="S737" s="6"/>
      <c r="T737" s="6"/>
      <c r="U737" s="56"/>
    </row>
    <row r="738" spans="3:21" x14ac:dyDescent="0.25">
      <c r="C738" s="7"/>
      <c r="D738" s="4"/>
      <c r="E738" s="1"/>
      <c r="F738" s="1"/>
      <c r="G738" s="2"/>
      <c r="H738" s="2"/>
      <c r="I738" s="2"/>
      <c r="J738" s="2"/>
      <c r="K738" s="9"/>
      <c r="L738" s="10"/>
      <c r="M738" s="11"/>
      <c r="N738" s="12"/>
      <c r="O738" s="3"/>
      <c r="P738" s="4"/>
      <c r="Q738" s="5"/>
      <c r="R738" s="4"/>
      <c r="S738" s="6"/>
      <c r="T738" s="6"/>
      <c r="U738" s="56"/>
    </row>
    <row r="739" spans="3:21" x14ac:dyDescent="0.25">
      <c r="C739" s="7"/>
      <c r="D739" s="4"/>
      <c r="E739" s="1"/>
      <c r="F739" s="1"/>
      <c r="G739" s="2"/>
      <c r="H739" s="2"/>
      <c r="I739" s="2"/>
      <c r="J739" s="2"/>
      <c r="K739" s="9"/>
      <c r="L739" s="10"/>
      <c r="M739" s="11"/>
      <c r="N739" s="12"/>
      <c r="O739" s="3"/>
      <c r="P739" s="4"/>
      <c r="Q739" s="5"/>
      <c r="R739" s="4"/>
      <c r="S739" s="6"/>
      <c r="T739" s="6"/>
      <c r="U739" s="56"/>
    </row>
    <row r="740" spans="3:21" x14ac:dyDescent="0.25">
      <c r="C740" s="7"/>
      <c r="D740" s="4"/>
      <c r="E740" s="1"/>
      <c r="F740" s="1"/>
      <c r="G740" s="2"/>
      <c r="H740" s="2"/>
      <c r="I740" s="2"/>
      <c r="J740" s="2"/>
      <c r="K740" s="9"/>
      <c r="L740" s="10"/>
      <c r="M740" s="11"/>
      <c r="N740" s="12"/>
      <c r="O740" s="3"/>
      <c r="P740" s="4"/>
      <c r="Q740" s="5"/>
      <c r="R740" s="4"/>
      <c r="S740" s="6"/>
      <c r="T740" s="6"/>
      <c r="U740" s="56"/>
    </row>
    <row r="741" spans="3:21" x14ac:dyDescent="0.25">
      <c r="C741" s="7"/>
      <c r="D741" s="4"/>
      <c r="E741" s="1"/>
      <c r="F741" s="1"/>
      <c r="G741" s="2"/>
      <c r="H741" s="2"/>
      <c r="I741" s="2"/>
      <c r="J741" s="2"/>
      <c r="K741" s="9"/>
      <c r="L741" s="10"/>
      <c r="M741" s="11"/>
      <c r="N741" s="12"/>
      <c r="O741" s="3"/>
      <c r="P741" s="4"/>
      <c r="Q741" s="5"/>
      <c r="R741" s="4"/>
      <c r="S741" s="6"/>
      <c r="T741" s="6"/>
      <c r="U741" s="56"/>
    </row>
    <row r="742" spans="3:21" x14ac:dyDescent="0.25">
      <c r="C742" s="7"/>
      <c r="D742" s="4"/>
      <c r="E742" s="1"/>
      <c r="F742" s="1"/>
      <c r="G742" s="2"/>
      <c r="H742" s="2"/>
      <c r="I742" s="2"/>
      <c r="J742" s="2"/>
      <c r="K742" s="9"/>
      <c r="L742" s="10"/>
      <c r="M742" s="11"/>
      <c r="N742" s="12"/>
      <c r="O742" s="3"/>
      <c r="P742" s="4"/>
      <c r="Q742" s="5"/>
      <c r="R742" s="4"/>
      <c r="S742" s="6"/>
      <c r="T742" s="6"/>
      <c r="U742" s="56"/>
    </row>
    <row r="743" spans="3:21" x14ac:dyDescent="0.25">
      <c r="C743" s="7"/>
      <c r="D743" s="4"/>
      <c r="E743" s="1"/>
      <c r="F743" s="1"/>
      <c r="G743" s="2"/>
      <c r="H743" s="2"/>
      <c r="I743" s="2"/>
      <c r="J743" s="2"/>
      <c r="K743" s="9"/>
      <c r="L743" s="10"/>
      <c r="M743" s="11"/>
      <c r="N743" s="12"/>
      <c r="O743" s="3"/>
      <c r="P743" s="4"/>
      <c r="Q743" s="5"/>
      <c r="R743" s="4"/>
      <c r="S743" s="6"/>
      <c r="T743" s="6"/>
      <c r="U743" s="56"/>
    </row>
    <row r="744" spans="3:21" x14ac:dyDescent="0.25">
      <c r="C744" s="7"/>
      <c r="D744" s="4"/>
      <c r="E744" s="1"/>
      <c r="F744" s="1"/>
      <c r="G744" s="2"/>
      <c r="H744" s="2"/>
      <c r="I744" s="2"/>
      <c r="J744" s="2"/>
      <c r="K744" s="9"/>
      <c r="L744" s="10"/>
      <c r="M744" s="11"/>
      <c r="N744" s="12"/>
      <c r="O744" s="3"/>
      <c r="P744" s="4"/>
      <c r="Q744" s="5"/>
      <c r="R744" s="4"/>
      <c r="S744" s="6"/>
      <c r="T744" s="6"/>
      <c r="U744" s="56"/>
    </row>
    <row r="745" spans="3:21" x14ac:dyDescent="0.25">
      <c r="C745" s="7"/>
      <c r="D745" s="4"/>
      <c r="E745" s="1"/>
      <c r="F745" s="1"/>
      <c r="G745" s="2"/>
      <c r="H745" s="2"/>
      <c r="I745" s="2"/>
      <c r="J745" s="2"/>
      <c r="K745" s="9"/>
      <c r="L745" s="10"/>
      <c r="M745" s="11"/>
      <c r="N745" s="12"/>
      <c r="O745" s="3"/>
      <c r="P745" s="4"/>
      <c r="Q745" s="5"/>
      <c r="R745" s="4"/>
      <c r="S745" s="6"/>
      <c r="T745" s="6"/>
      <c r="U745" s="56"/>
    </row>
    <row r="746" spans="3:21" x14ac:dyDescent="0.25">
      <c r="C746" s="7"/>
      <c r="D746" s="4"/>
      <c r="E746" s="1"/>
      <c r="F746" s="1"/>
      <c r="G746" s="2"/>
      <c r="H746" s="2"/>
      <c r="I746" s="2"/>
      <c r="J746" s="2"/>
      <c r="K746" s="9"/>
      <c r="L746" s="10"/>
      <c r="M746" s="11"/>
      <c r="N746" s="12"/>
      <c r="O746" s="3"/>
      <c r="P746" s="4"/>
      <c r="Q746" s="5"/>
      <c r="R746" s="4"/>
      <c r="S746" s="6"/>
      <c r="T746" s="6"/>
      <c r="U746" s="56"/>
    </row>
    <row r="747" spans="3:21" x14ac:dyDescent="0.25">
      <c r="C747" s="7"/>
      <c r="D747" s="4"/>
      <c r="E747" s="1"/>
      <c r="F747" s="1"/>
      <c r="G747" s="2"/>
      <c r="H747" s="2"/>
      <c r="I747" s="2"/>
      <c r="J747" s="2"/>
      <c r="K747" s="9"/>
      <c r="L747" s="10"/>
      <c r="M747" s="11"/>
      <c r="N747" s="12"/>
      <c r="O747" s="3"/>
      <c r="P747" s="4"/>
      <c r="Q747" s="5"/>
      <c r="R747" s="4"/>
      <c r="S747" s="6"/>
      <c r="T747" s="6"/>
      <c r="U747" s="56"/>
    </row>
    <row r="748" spans="3:21" x14ac:dyDescent="0.25">
      <c r="C748" s="7"/>
      <c r="D748" s="4"/>
      <c r="E748" s="1"/>
      <c r="F748" s="1"/>
      <c r="G748" s="2"/>
      <c r="H748" s="2"/>
      <c r="I748" s="2"/>
      <c r="J748" s="2"/>
      <c r="K748" s="9"/>
      <c r="L748" s="10"/>
      <c r="M748" s="11"/>
      <c r="N748" s="12"/>
      <c r="O748" s="3"/>
      <c r="P748" s="4"/>
      <c r="Q748" s="5"/>
      <c r="R748" s="4"/>
      <c r="S748" s="6"/>
      <c r="T748" s="6"/>
      <c r="U748" s="56"/>
    </row>
    <row r="749" spans="3:21" x14ac:dyDescent="0.25">
      <c r="C749" s="7"/>
      <c r="D749" s="4"/>
      <c r="E749" s="1"/>
      <c r="F749" s="1"/>
      <c r="G749" s="2"/>
      <c r="H749" s="2"/>
      <c r="I749" s="2"/>
      <c r="J749" s="2"/>
      <c r="K749" s="9"/>
      <c r="L749" s="10"/>
      <c r="M749" s="11"/>
      <c r="N749" s="12"/>
      <c r="O749" s="3"/>
      <c r="P749" s="4"/>
      <c r="Q749" s="5"/>
      <c r="R749" s="4"/>
      <c r="S749" s="6"/>
      <c r="T749" s="6"/>
      <c r="U749" s="56"/>
    </row>
    <row r="750" spans="3:21" x14ac:dyDescent="0.25">
      <c r="C750" s="7"/>
      <c r="D750" s="4"/>
      <c r="E750" s="1"/>
      <c r="F750" s="1"/>
      <c r="G750" s="2"/>
      <c r="H750" s="2"/>
      <c r="I750" s="2"/>
      <c r="J750" s="2"/>
      <c r="K750" s="9"/>
      <c r="L750" s="10"/>
      <c r="M750" s="11"/>
      <c r="N750" s="12"/>
      <c r="O750" s="3"/>
      <c r="P750" s="4"/>
      <c r="Q750" s="5"/>
      <c r="R750" s="4"/>
      <c r="S750" s="6"/>
      <c r="T750" s="6"/>
      <c r="U750" s="56"/>
    </row>
    <row r="751" spans="3:21" x14ac:dyDescent="0.25">
      <c r="C751" s="7"/>
      <c r="D751" s="4"/>
      <c r="E751" s="1"/>
      <c r="F751" s="1"/>
      <c r="G751" s="2"/>
      <c r="H751" s="2"/>
      <c r="I751" s="2"/>
      <c r="J751" s="2"/>
      <c r="K751" s="9"/>
      <c r="L751" s="10"/>
      <c r="M751" s="11"/>
      <c r="N751" s="12"/>
      <c r="O751" s="3"/>
      <c r="P751" s="4"/>
      <c r="Q751" s="5"/>
      <c r="R751" s="4"/>
      <c r="S751" s="6"/>
      <c r="T751" s="6"/>
      <c r="U751" s="56"/>
    </row>
    <row r="752" spans="3:21" x14ac:dyDescent="0.25">
      <c r="C752" s="7"/>
      <c r="D752" s="4"/>
      <c r="E752" s="1"/>
      <c r="F752" s="1"/>
      <c r="G752" s="2"/>
      <c r="H752" s="2"/>
      <c r="I752" s="2"/>
      <c r="J752" s="2"/>
      <c r="K752" s="9"/>
      <c r="L752" s="10"/>
      <c r="M752" s="11"/>
      <c r="N752" s="12"/>
      <c r="O752" s="3"/>
      <c r="P752" s="4"/>
      <c r="Q752" s="5"/>
      <c r="R752" s="4"/>
      <c r="S752" s="6"/>
      <c r="T752" s="6"/>
      <c r="U752" s="56"/>
    </row>
    <row r="753" spans="3:21" x14ac:dyDescent="0.25">
      <c r="C753" s="7"/>
      <c r="D753" s="4"/>
      <c r="E753" s="1"/>
      <c r="F753" s="1"/>
      <c r="G753" s="2"/>
      <c r="H753" s="2"/>
      <c r="I753" s="2"/>
      <c r="J753" s="2"/>
      <c r="K753" s="9"/>
      <c r="L753" s="10"/>
      <c r="M753" s="11"/>
      <c r="N753" s="12"/>
      <c r="O753" s="3"/>
      <c r="P753" s="4"/>
      <c r="Q753" s="5"/>
      <c r="R753" s="4"/>
      <c r="S753" s="6"/>
      <c r="T753" s="6"/>
      <c r="U753" s="56"/>
    </row>
    <row r="754" spans="3:21" x14ac:dyDescent="0.25">
      <c r="C754" s="7"/>
      <c r="D754" s="4"/>
      <c r="E754" s="1"/>
      <c r="F754" s="1"/>
      <c r="G754" s="2"/>
      <c r="H754" s="2"/>
      <c r="I754" s="2"/>
      <c r="J754" s="2"/>
      <c r="K754" s="9"/>
      <c r="L754" s="10"/>
      <c r="M754" s="11"/>
      <c r="N754" s="12"/>
      <c r="O754" s="3"/>
      <c r="P754" s="4"/>
      <c r="Q754" s="5"/>
      <c r="R754" s="4"/>
      <c r="S754" s="6"/>
      <c r="T754" s="6"/>
      <c r="U754" s="56"/>
    </row>
    <row r="755" spans="3:21" x14ac:dyDescent="0.25">
      <c r="C755" s="7"/>
      <c r="D755" s="4"/>
      <c r="E755" s="1"/>
      <c r="F755" s="1"/>
      <c r="G755" s="2"/>
      <c r="H755" s="2"/>
      <c r="I755" s="2"/>
      <c r="J755" s="2"/>
      <c r="K755" s="9"/>
      <c r="L755" s="10"/>
      <c r="M755" s="11"/>
      <c r="N755" s="12"/>
      <c r="O755" s="3"/>
      <c r="P755" s="4"/>
      <c r="Q755" s="5"/>
      <c r="R755" s="4"/>
      <c r="S755" s="6"/>
      <c r="T755" s="6"/>
      <c r="U755" s="56"/>
    </row>
    <row r="756" spans="3:21" x14ac:dyDescent="0.25">
      <c r="C756" s="7"/>
      <c r="D756" s="4"/>
      <c r="E756" s="1"/>
      <c r="F756" s="1"/>
      <c r="G756" s="2"/>
      <c r="H756" s="2"/>
      <c r="I756" s="2"/>
      <c r="J756" s="2"/>
      <c r="K756" s="9"/>
      <c r="L756" s="10"/>
      <c r="M756" s="11"/>
      <c r="N756" s="12"/>
      <c r="O756" s="3"/>
      <c r="P756" s="4"/>
      <c r="Q756" s="5"/>
      <c r="R756" s="4"/>
      <c r="S756" s="6"/>
      <c r="T756" s="6"/>
      <c r="U756" s="56"/>
    </row>
    <row r="757" spans="3:21" x14ac:dyDescent="0.25">
      <c r="C757" s="7"/>
      <c r="D757" s="4"/>
      <c r="E757" s="1"/>
      <c r="F757" s="1"/>
      <c r="G757" s="2"/>
      <c r="H757" s="2"/>
      <c r="I757" s="2"/>
      <c r="J757" s="2"/>
      <c r="K757" s="9"/>
      <c r="L757" s="10"/>
      <c r="M757" s="11"/>
      <c r="N757" s="12"/>
      <c r="O757" s="3"/>
      <c r="P757" s="4"/>
      <c r="Q757" s="5"/>
      <c r="R757" s="4"/>
      <c r="S757" s="6"/>
      <c r="T757" s="6"/>
      <c r="U757" s="56"/>
    </row>
    <row r="758" spans="3:21" x14ac:dyDescent="0.25">
      <c r="C758" s="7"/>
      <c r="D758" s="4"/>
      <c r="E758" s="1"/>
      <c r="F758" s="1"/>
      <c r="G758" s="2"/>
      <c r="H758" s="2"/>
      <c r="I758" s="2"/>
      <c r="J758" s="2"/>
      <c r="K758" s="9"/>
      <c r="L758" s="10"/>
      <c r="M758" s="11"/>
      <c r="N758" s="12"/>
      <c r="O758" s="3"/>
      <c r="P758" s="4"/>
      <c r="Q758" s="5"/>
      <c r="R758" s="4"/>
      <c r="S758" s="6"/>
      <c r="T758" s="6"/>
      <c r="U758" s="56"/>
    </row>
    <row r="759" spans="3:21" x14ac:dyDescent="0.25">
      <c r="C759" s="7"/>
      <c r="D759" s="4"/>
      <c r="E759" s="1"/>
      <c r="F759" s="1"/>
      <c r="G759" s="2"/>
      <c r="H759" s="2"/>
      <c r="I759" s="2"/>
      <c r="J759" s="2"/>
      <c r="K759" s="9"/>
      <c r="L759" s="10"/>
      <c r="M759" s="11"/>
      <c r="N759" s="12"/>
      <c r="O759" s="3"/>
      <c r="P759" s="4"/>
      <c r="Q759" s="5"/>
      <c r="R759" s="4"/>
      <c r="S759" s="6"/>
      <c r="T759" s="6"/>
      <c r="U759" s="56"/>
    </row>
    <row r="760" spans="3:21" x14ac:dyDescent="0.25">
      <c r="C760" s="7"/>
      <c r="D760" s="4"/>
      <c r="E760" s="1"/>
      <c r="F760" s="1"/>
      <c r="G760" s="2"/>
      <c r="H760" s="2"/>
      <c r="I760" s="2"/>
      <c r="J760" s="2"/>
      <c r="K760" s="9"/>
      <c r="L760" s="10"/>
      <c r="M760" s="11"/>
      <c r="N760" s="12"/>
      <c r="O760" s="3"/>
      <c r="P760" s="4"/>
      <c r="Q760" s="5"/>
      <c r="R760" s="4"/>
      <c r="S760" s="6"/>
      <c r="T760" s="6"/>
      <c r="U760" s="56"/>
    </row>
    <row r="761" spans="3:21" x14ac:dyDescent="0.25">
      <c r="C761" s="7"/>
      <c r="D761" s="4"/>
      <c r="E761" s="1"/>
      <c r="F761" s="1"/>
      <c r="G761" s="2"/>
      <c r="H761" s="2"/>
      <c r="I761" s="2"/>
      <c r="J761" s="2"/>
      <c r="K761" s="9"/>
      <c r="L761" s="10"/>
      <c r="M761" s="11"/>
      <c r="N761" s="12"/>
      <c r="O761" s="3"/>
      <c r="P761" s="4"/>
      <c r="Q761" s="5"/>
      <c r="R761" s="4"/>
      <c r="S761" s="6"/>
      <c r="T761" s="6"/>
      <c r="U761" s="56"/>
    </row>
    <row r="762" spans="3:21" x14ac:dyDescent="0.25">
      <c r="C762" s="7"/>
      <c r="D762" s="4"/>
      <c r="E762" s="1"/>
      <c r="F762" s="1"/>
      <c r="G762" s="2"/>
      <c r="H762" s="2"/>
      <c r="I762" s="2"/>
      <c r="J762" s="2"/>
      <c r="K762" s="9"/>
      <c r="L762" s="10"/>
      <c r="M762" s="11"/>
      <c r="N762" s="12"/>
      <c r="O762" s="3"/>
      <c r="P762" s="4"/>
      <c r="Q762" s="5"/>
      <c r="R762" s="4"/>
      <c r="S762" s="6"/>
      <c r="T762" s="6"/>
      <c r="U762" s="56"/>
    </row>
    <row r="763" spans="3:21" x14ac:dyDescent="0.25">
      <c r="C763" s="7"/>
      <c r="D763" s="4"/>
      <c r="E763" s="1"/>
      <c r="F763" s="1"/>
      <c r="G763" s="2"/>
      <c r="H763" s="2"/>
      <c r="I763" s="2"/>
      <c r="J763" s="2"/>
      <c r="K763" s="9"/>
      <c r="L763" s="10"/>
      <c r="M763" s="11"/>
      <c r="N763" s="12"/>
      <c r="O763" s="3"/>
      <c r="P763" s="4"/>
      <c r="Q763" s="5"/>
      <c r="R763" s="4"/>
      <c r="S763" s="6"/>
      <c r="T763" s="6"/>
      <c r="U763" s="56"/>
    </row>
    <row r="764" spans="3:21" x14ac:dyDescent="0.25">
      <c r="C764" s="7"/>
      <c r="D764" s="4"/>
      <c r="E764" s="1"/>
      <c r="F764" s="1"/>
      <c r="G764" s="2"/>
      <c r="H764" s="2"/>
      <c r="I764" s="2"/>
      <c r="J764" s="2"/>
      <c r="K764" s="9"/>
      <c r="L764" s="10"/>
      <c r="M764" s="11"/>
      <c r="N764" s="12"/>
      <c r="O764" s="3"/>
      <c r="P764" s="4"/>
      <c r="Q764" s="5"/>
      <c r="R764" s="4"/>
      <c r="S764" s="6"/>
      <c r="T764" s="6"/>
      <c r="U764" s="56"/>
    </row>
    <row r="765" spans="3:21" x14ac:dyDescent="0.25">
      <c r="C765" s="7"/>
      <c r="D765" s="4"/>
      <c r="E765" s="1"/>
      <c r="F765" s="1"/>
      <c r="G765" s="2"/>
      <c r="H765" s="2"/>
      <c r="I765" s="2"/>
      <c r="J765" s="2"/>
      <c r="K765" s="9"/>
      <c r="L765" s="10"/>
      <c r="M765" s="11"/>
      <c r="N765" s="12"/>
      <c r="O765" s="3"/>
      <c r="P765" s="4"/>
      <c r="Q765" s="5"/>
      <c r="R765" s="4"/>
      <c r="S765" s="6"/>
      <c r="T765" s="6"/>
      <c r="U765" s="56"/>
    </row>
    <row r="766" spans="3:21" x14ac:dyDescent="0.25">
      <c r="C766" s="7"/>
      <c r="D766" s="4"/>
      <c r="E766" s="1"/>
      <c r="F766" s="1"/>
      <c r="G766" s="2"/>
      <c r="H766" s="2"/>
      <c r="I766" s="2"/>
      <c r="J766" s="2"/>
      <c r="K766" s="9"/>
      <c r="L766" s="10"/>
      <c r="M766" s="11"/>
      <c r="N766" s="12"/>
      <c r="O766" s="3"/>
      <c r="P766" s="4"/>
      <c r="Q766" s="5"/>
      <c r="R766" s="4"/>
      <c r="S766" s="6"/>
      <c r="T766" s="6"/>
      <c r="U766" s="56"/>
    </row>
    <row r="767" spans="3:21" x14ac:dyDescent="0.25">
      <c r="C767" s="7"/>
      <c r="D767" s="4"/>
      <c r="E767" s="1"/>
      <c r="F767" s="1"/>
      <c r="G767" s="2"/>
      <c r="H767" s="2"/>
      <c r="I767" s="2"/>
      <c r="J767" s="2"/>
      <c r="K767" s="9"/>
      <c r="L767" s="10"/>
      <c r="M767" s="11"/>
      <c r="N767" s="12"/>
      <c r="O767" s="3"/>
      <c r="P767" s="4"/>
      <c r="Q767" s="5"/>
      <c r="R767" s="4"/>
      <c r="S767" s="6"/>
      <c r="T767" s="6"/>
      <c r="U767" s="56"/>
    </row>
    <row r="768" spans="3:21" x14ac:dyDescent="0.25">
      <c r="C768" s="7"/>
      <c r="D768" s="4"/>
      <c r="E768" s="1"/>
      <c r="F768" s="1"/>
      <c r="G768" s="2"/>
      <c r="H768" s="2"/>
      <c r="I768" s="2"/>
      <c r="J768" s="2"/>
      <c r="K768" s="9"/>
      <c r="L768" s="10"/>
      <c r="M768" s="11"/>
      <c r="N768" s="12"/>
      <c r="O768" s="3"/>
      <c r="P768" s="4"/>
      <c r="Q768" s="5"/>
      <c r="R768" s="4"/>
      <c r="S768" s="6"/>
      <c r="T768" s="6"/>
      <c r="U768" s="56"/>
    </row>
    <row r="769" spans="3:21" x14ac:dyDescent="0.25">
      <c r="C769" s="7"/>
      <c r="D769" s="4"/>
      <c r="E769" s="1"/>
      <c r="F769" s="1"/>
      <c r="G769" s="2"/>
      <c r="H769" s="2"/>
      <c r="I769" s="2"/>
      <c r="J769" s="2"/>
      <c r="K769" s="9"/>
      <c r="L769" s="10"/>
      <c r="M769" s="11"/>
      <c r="N769" s="12"/>
      <c r="O769" s="3"/>
      <c r="P769" s="4"/>
      <c r="Q769" s="5"/>
      <c r="R769" s="4"/>
      <c r="S769" s="6"/>
      <c r="T769" s="6"/>
      <c r="U769" s="56"/>
    </row>
    <row r="770" spans="3:21" x14ac:dyDescent="0.25">
      <c r="C770" s="7"/>
      <c r="D770" s="4"/>
      <c r="E770" s="1"/>
      <c r="F770" s="1"/>
      <c r="G770" s="2"/>
      <c r="H770" s="2"/>
      <c r="I770" s="2"/>
      <c r="J770" s="2"/>
      <c r="K770" s="9"/>
      <c r="L770" s="10"/>
      <c r="M770" s="11"/>
      <c r="N770" s="12"/>
      <c r="O770" s="3"/>
      <c r="P770" s="4"/>
      <c r="Q770" s="5"/>
      <c r="R770" s="4"/>
      <c r="S770" s="6"/>
      <c r="T770" s="6"/>
      <c r="U770" s="56"/>
    </row>
    <row r="771" spans="3:21" x14ac:dyDescent="0.25">
      <c r="C771" s="7"/>
      <c r="D771" s="4"/>
      <c r="E771" s="1"/>
      <c r="F771" s="1"/>
      <c r="G771" s="2"/>
      <c r="H771" s="2"/>
      <c r="I771" s="2"/>
      <c r="J771" s="2"/>
      <c r="K771" s="9"/>
      <c r="L771" s="10"/>
      <c r="M771" s="11"/>
      <c r="N771" s="12"/>
      <c r="O771" s="3"/>
      <c r="P771" s="4"/>
      <c r="Q771" s="5"/>
      <c r="R771" s="4"/>
      <c r="S771" s="6"/>
      <c r="T771" s="6"/>
      <c r="U771" s="56"/>
    </row>
    <row r="772" spans="3:21" x14ac:dyDescent="0.25">
      <c r="C772" s="7"/>
      <c r="D772" s="4"/>
      <c r="E772" s="1"/>
      <c r="F772" s="1"/>
      <c r="G772" s="2"/>
      <c r="H772" s="2"/>
      <c r="I772" s="2"/>
      <c r="J772" s="2"/>
      <c r="K772" s="9"/>
      <c r="L772" s="10"/>
      <c r="M772" s="11"/>
      <c r="N772" s="12"/>
      <c r="O772" s="3"/>
      <c r="P772" s="4"/>
      <c r="Q772" s="5"/>
      <c r="R772" s="4"/>
      <c r="S772" s="6"/>
      <c r="T772" s="6"/>
      <c r="U772" s="56"/>
    </row>
    <row r="773" spans="3:21" x14ac:dyDescent="0.25">
      <c r="C773" s="7"/>
      <c r="D773" s="4"/>
      <c r="E773" s="1"/>
      <c r="F773" s="1"/>
      <c r="G773" s="2"/>
      <c r="H773" s="2"/>
      <c r="I773" s="2"/>
      <c r="J773" s="2"/>
      <c r="K773" s="9"/>
      <c r="L773" s="10"/>
      <c r="M773" s="11"/>
      <c r="N773" s="12"/>
      <c r="O773" s="3"/>
      <c r="P773" s="4"/>
      <c r="Q773" s="5"/>
      <c r="R773" s="4"/>
      <c r="S773" s="6"/>
      <c r="T773" s="6"/>
      <c r="U773" s="56"/>
    </row>
    <row r="774" spans="3:21" x14ac:dyDescent="0.25">
      <c r="C774" s="7"/>
      <c r="D774" s="4"/>
      <c r="E774" s="1"/>
      <c r="F774" s="1"/>
      <c r="G774" s="2"/>
      <c r="H774" s="2"/>
      <c r="I774" s="2"/>
      <c r="J774" s="2"/>
      <c r="K774" s="9"/>
      <c r="L774" s="10"/>
      <c r="M774" s="11"/>
      <c r="N774" s="12"/>
      <c r="O774" s="3"/>
      <c r="P774" s="4"/>
      <c r="Q774" s="5"/>
      <c r="R774" s="4"/>
      <c r="S774" s="6"/>
      <c r="T774" s="6"/>
      <c r="U774" s="56"/>
    </row>
    <row r="775" spans="3:21" x14ac:dyDescent="0.25">
      <c r="C775" s="7"/>
      <c r="D775" s="4"/>
      <c r="E775" s="1"/>
      <c r="F775" s="1"/>
      <c r="G775" s="2"/>
      <c r="H775" s="2"/>
      <c r="I775" s="2"/>
      <c r="J775" s="2"/>
      <c r="K775" s="9"/>
      <c r="L775" s="10"/>
      <c r="M775" s="11"/>
      <c r="N775" s="12"/>
      <c r="O775" s="3"/>
      <c r="P775" s="4"/>
      <c r="Q775" s="5"/>
      <c r="R775" s="4"/>
      <c r="S775" s="6"/>
      <c r="T775" s="6"/>
      <c r="U775" s="56"/>
    </row>
    <row r="776" spans="3:21" x14ac:dyDescent="0.25">
      <c r="C776" s="7"/>
      <c r="D776" s="4"/>
      <c r="E776" s="1"/>
      <c r="F776" s="1"/>
      <c r="G776" s="2"/>
      <c r="H776" s="2"/>
      <c r="I776" s="2"/>
      <c r="J776" s="2"/>
      <c r="K776" s="9"/>
      <c r="L776" s="10"/>
      <c r="M776" s="11"/>
      <c r="N776" s="12"/>
      <c r="O776" s="3"/>
      <c r="P776" s="4"/>
      <c r="Q776" s="5"/>
      <c r="R776" s="4"/>
      <c r="S776" s="6"/>
      <c r="T776" s="6"/>
      <c r="U776" s="56"/>
    </row>
    <row r="777" spans="3:21" x14ac:dyDescent="0.25">
      <c r="C777" s="7"/>
      <c r="D777" s="4"/>
      <c r="E777" s="1"/>
      <c r="F777" s="1"/>
      <c r="G777" s="2"/>
      <c r="H777" s="2"/>
      <c r="I777" s="2"/>
      <c r="J777" s="2"/>
      <c r="K777" s="9"/>
      <c r="L777" s="10"/>
      <c r="M777" s="11"/>
      <c r="N777" s="12"/>
      <c r="O777" s="3"/>
      <c r="P777" s="4"/>
      <c r="Q777" s="5"/>
      <c r="R777" s="4"/>
      <c r="S777" s="6"/>
      <c r="T777" s="6"/>
      <c r="U777" s="56"/>
    </row>
    <row r="778" spans="3:21" x14ac:dyDescent="0.25">
      <c r="C778" s="7"/>
      <c r="D778" s="4"/>
      <c r="E778" s="1"/>
      <c r="F778" s="1"/>
      <c r="G778" s="2"/>
      <c r="H778" s="2"/>
      <c r="I778" s="2"/>
      <c r="J778" s="2"/>
      <c r="K778" s="9"/>
      <c r="L778" s="10"/>
      <c r="M778" s="11"/>
      <c r="N778" s="12"/>
      <c r="O778" s="3"/>
      <c r="P778" s="4"/>
      <c r="Q778" s="5"/>
      <c r="R778" s="4"/>
      <c r="S778" s="6"/>
      <c r="T778" s="6"/>
      <c r="U778" s="56"/>
    </row>
    <row r="779" spans="3:21" x14ac:dyDescent="0.25">
      <c r="C779" s="7"/>
      <c r="D779" s="4"/>
      <c r="E779" s="1"/>
      <c r="F779" s="1"/>
      <c r="G779" s="2"/>
      <c r="H779" s="2"/>
      <c r="I779" s="2"/>
      <c r="J779" s="2"/>
      <c r="K779" s="9"/>
      <c r="L779" s="10"/>
      <c r="M779" s="11"/>
      <c r="N779" s="12"/>
      <c r="O779" s="3"/>
      <c r="P779" s="4"/>
      <c r="Q779" s="5"/>
      <c r="R779" s="4"/>
      <c r="S779" s="6"/>
      <c r="T779" s="6"/>
      <c r="U779" s="56"/>
    </row>
    <row r="780" spans="3:21" x14ac:dyDescent="0.25">
      <c r="C780" s="7"/>
      <c r="D780" s="4"/>
      <c r="E780" s="1"/>
      <c r="F780" s="1"/>
      <c r="G780" s="2"/>
      <c r="H780" s="2"/>
      <c r="I780" s="2"/>
      <c r="J780" s="2"/>
      <c r="K780" s="9"/>
      <c r="L780" s="10"/>
      <c r="M780" s="11"/>
      <c r="N780" s="12"/>
      <c r="O780" s="3"/>
      <c r="P780" s="4"/>
      <c r="Q780" s="5"/>
      <c r="R780" s="4"/>
      <c r="S780" s="6"/>
      <c r="T780" s="6"/>
      <c r="U780" s="56"/>
    </row>
    <row r="781" spans="3:21" x14ac:dyDescent="0.25">
      <c r="C781" s="7"/>
      <c r="D781" s="4"/>
      <c r="E781" s="1"/>
      <c r="F781" s="1"/>
      <c r="G781" s="2"/>
      <c r="H781" s="2"/>
      <c r="I781" s="2"/>
      <c r="J781" s="2"/>
      <c r="K781" s="9"/>
      <c r="L781" s="10"/>
      <c r="M781" s="11"/>
      <c r="N781" s="12"/>
      <c r="O781" s="3"/>
      <c r="P781" s="4"/>
      <c r="Q781" s="5"/>
      <c r="R781" s="4"/>
      <c r="S781" s="6"/>
      <c r="T781" s="6"/>
      <c r="U781" s="56"/>
    </row>
    <row r="782" spans="3:21" x14ac:dyDescent="0.25">
      <c r="C782" s="7"/>
      <c r="D782" s="4"/>
      <c r="E782" s="1"/>
      <c r="F782" s="1"/>
      <c r="G782" s="2"/>
      <c r="H782" s="2"/>
      <c r="I782" s="2"/>
      <c r="J782" s="2"/>
      <c r="K782" s="9"/>
      <c r="L782" s="10"/>
      <c r="M782" s="11"/>
      <c r="N782" s="12"/>
      <c r="O782" s="3"/>
      <c r="P782" s="4"/>
      <c r="Q782" s="5"/>
      <c r="R782" s="4"/>
      <c r="S782" s="6"/>
      <c r="T782" s="6"/>
      <c r="U782" s="56"/>
    </row>
    <row r="783" spans="3:21" x14ac:dyDescent="0.25">
      <c r="C783" s="7"/>
      <c r="D783" s="4"/>
      <c r="E783" s="1"/>
      <c r="F783" s="1"/>
      <c r="G783" s="2"/>
      <c r="H783" s="2"/>
      <c r="I783" s="2"/>
      <c r="J783" s="2"/>
      <c r="K783" s="9"/>
      <c r="L783" s="10"/>
      <c r="M783" s="11"/>
      <c r="N783" s="12"/>
      <c r="O783" s="3"/>
      <c r="P783" s="4"/>
      <c r="Q783" s="5"/>
      <c r="R783" s="4"/>
      <c r="S783" s="6"/>
      <c r="T783" s="6"/>
      <c r="U783" s="56"/>
    </row>
    <row r="784" spans="3:21" x14ac:dyDescent="0.25">
      <c r="C784" s="7"/>
      <c r="D784" s="4"/>
      <c r="E784" s="1"/>
      <c r="F784" s="1"/>
      <c r="G784" s="2"/>
      <c r="H784" s="2"/>
      <c r="I784" s="2"/>
      <c r="J784" s="2"/>
      <c r="K784" s="9"/>
      <c r="L784" s="10"/>
      <c r="M784" s="11"/>
      <c r="N784" s="12"/>
      <c r="O784" s="3"/>
      <c r="P784" s="4"/>
      <c r="Q784" s="5"/>
      <c r="R784" s="4"/>
      <c r="S784" s="6"/>
      <c r="T784" s="6"/>
      <c r="U784" s="56"/>
    </row>
    <row r="785" spans="3:21" x14ac:dyDescent="0.25">
      <c r="C785" s="7"/>
      <c r="D785" s="4"/>
      <c r="E785" s="1"/>
      <c r="F785" s="1"/>
      <c r="G785" s="2"/>
      <c r="H785" s="2"/>
      <c r="I785" s="2"/>
      <c r="J785" s="2"/>
      <c r="K785" s="9"/>
      <c r="L785" s="10"/>
      <c r="M785" s="11"/>
      <c r="N785" s="12"/>
      <c r="O785" s="3"/>
      <c r="P785" s="4"/>
      <c r="Q785" s="5"/>
      <c r="R785" s="4"/>
      <c r="S785" s="6"/>
      <c r="T785" s="6"/>
      <c r="U785" s="56"/>
    </row>
    <row r="786" spans="3:21" x14ac:dyDescent="0.25">
      <c r="C786" s="7"/>
      <c r="D786" s="4"/>
      <c r="E786" s="1"/>
      <c r="F786" s="1"/>
      <c r="G786" s="2"/>
      <c r="H786" s="2"/>
      <c r="I786" s="2"/>
      <c r="J786" s="2"/>
      <c r="K786" s="9"/>
      <c r="L786" s="10"/>
      <c r="M786" s="11"/>
      <c r="N786" s="12"/>
      <c r="O786" s="3"/>
      <c r="P786" s="4"/>
      <c r="Q786" s="5"/>
      <c r="R786" s="4"/>
      <c r="S786" s="6"/>
      <c r="T786" s="6"/>
      <c r="U786" s="56"/>
    </row>
  </sheetData>
  <mergeCells count="2">
    <mergeCell ref="C16:T16"/>
    <mergeCell ref="E13:K13"/>
  </mergeCells>
  <conditionalFormatting sqref="O18:O243">
    <cfRule type="cellIs" dxfId="3" priority="1" operator="lessThan">
      <formula>0</formula>
    </cfRule>
    <cfRule type="cellIs" dxfId="2" priority="2" operator="greaterThanOrEqual">
      <formula>0</formula>
    </cfRule>
  </conditionalFormatting>
  <conditionalFormatting sqref="O610:O786">
    <cfRule type="cellIs" dxfId="1" priority="75" operator="lessThan">
      <formula>0</formula>
    </cfRule>
    <cfRule type="cellIs" dxfId="0" priority="76" operator="greaterThanOrEqual">
      <formula>0</formula>
    </cfRule>
  </conditionalFormatting>
  <dataValidations disablePrompts="1" count="6">
    <dataValidation type="list" allowBlank="1" showInputMessage="1" showErrorMessage="1" sqref="P18:P43 P73 P82 P86:P786" xr:uid="{987288F2-F894-427D-8F26-7316053ED980}">
      <formula1>"Gatilho,Iniciada,Redução,Finalizada,Cancelada,Pulou entrada"</formula1>
    </dataValidation>
    <dataValidation type="list" allowBlank="1" showInputMessage="1" showErrorMessage="1" sqref="P83:P85 P48 P54 P76:P81" xr:uid="{9954207D-D8B9-4E86-A0C7-B6F00B61A965}">
      <mc:AlternateContent xmlns:x12ac="http://schemas.microsoft.com/office/spreadsheetml/2011/1/ac" xmlns:mc="http://schemas.openxmlformats.org/markup-compatibility/2006">
        <mc:Choice Requires="x12ac">
          <x12ac:list>Gatilho,Iniciada,Redução,Finalizada,"Cancelada,Pulou entrada"</x12ac:list>
        </mc:Choice>
        <mc:Fallback>
          <formula1>"Gatilho,Iniciada,Redução,Finalizada,Cancelada,Pulou entrada"</formula1>
        </mc:Fallback>
      </mc:AlternateContent>
    </dataValidation>
    <dataValidation type="list" allowBlank="1" showInputMessage="1" showErrorMessage="1" sqref="R18:R786" xr:uid="{FB57FF69-A637-4452-8908-D99481A0516E}">
      <formula1>"Gain,Loss"</formula1>
    </dataValidation>
    <dataValidation type="list" allowBlank="1" showInputMessage="1" showErrorMessage="1" sqref="E18:E786" xr:uid="{B38C531B-D9F1-46F5-8702-F4BFDB946813}">
      <formula1>"Compra,Venda"</formula1>
    </dataValidation>
    <dataValidation type="list" allowBlank="1" showInputMessage="1" showErrorMessage="1" sqref="D18:D786" xr:uid="{B618AE3D-89B7-4216-9E42-923627056DF8}">
      <formula1>"Day Trade,Swing Trade"</formula1>
    </dataValidation>
    <dataValidation type="list" allowBlank="1" showInputMessage="1" showErrorMessage="1" sqref="P49:P53 P74:P75 P55:P72 P44:P47" xr:uid="{6DF1D489-F584-4A6F-911E-41D019C4B270}">
      <formula1>"Gatilho,Iniciada,Redução,Finalizada,Cancelada"</formula1>
    </dataValidation>
  </dataValidations>
  <hyperlinks>
    <hyperlink ref="E14" r:id="rId1" xr:uid="{6768002C-17F8-4BE3-8166-63C24A5B8F95}"/>
  </hyperlinks>
  <pageMargins left="0.511811024" right="0.511811024" top="0.78740157499999996" bottom="0.78740157499999996" header="0.31496062000000002" footer="0.31496062000000002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calls ST</vt:lpstr>
      <vt:lpstr>calls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Gilberto Coelho</dc:creator>
  <cp:lastModifiedBy>Gilberto Coelho</cp:lastModifiedBy>
  <cp:lastPrinted>2025-03-12T00:22:05Z</cp:lastPrinted>
  <dcterms:created xsi:type="dcterms:W3CDTF">2023-02-03T01:31:15Z</dcterms:created>
  <dcterms:modified xsi:type="dcterms:W3CDTF">2025-08-22T22:28:07Z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coUpdateId">
    <vt:lpwstr>1438481235</vt:lpwstr>
  </property>
  <property fmtid="{D5CDD505-2E9C-101B-9397-08002B2CF9AE}" pid="3" name="EcoUpdateMessage">
    <vt:lpwstr>2025/08/01-02:07:15</vt:lpwstr>
  </property>
  <property fmtid="{D5CDD505-2E9C-101B-9397-08002B2CF9AE}" pid="4" name="EcoUpdateStatus">
    <vt:lpwstr>2025-07-31=BRA:St,ME,Fd,TP;USA:St,ME;ARG:St,ME,TP;MEX:St,ME,Fd,TP;CHL:St,ME;PER:St,ME,Fd;SAU:St|2022-10-17=USA:TP|2025-07-30=ARG:Fd;CHL:Fd;GBR:St,ME;COL:St,ME,Fd;PER:TP|2021-11-17=CHL:TP|2014-02-26=VEN:St|2002-11-08=JPN:St|2016-08-18=NNN:St|2007-01-31=ESP:St|2003-01-29=CHN:St|2003-01-28=TWN:St|2003-01-30=HKG:St;KOR:St|2023-01-19=OTH:St|2025-06-24=PAN:St|2024-06-24=SAU:ME</vt:lpwstr>
  </property>
</Properties>
</file>