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26" documentId="14_{20F11C33-3677-4C30-A3E1-0027A7024503}" xr6:coauthVersionLast="47" xr6:coauthVersionMax="47" xr10:uidLastSave="{81FCCDEB-A938-40DD-BC5D-EDEE05FBD38C}"/>
  <bookViews>
    <workbookView xWindow="375" yWindow="570" windowWidth="28425" windowHeight="15630" xr2:uid="{00000000-000D-0000-FFFF-FFFF00000000}"/>
  </bookViews>
  <sheets>
    <sheet name="Tendencias" sheetId="1" r:id="rId1"/>
  </sheets>
  <definedNames>
    <definedName name="_xlnm.Print_Area" localSheetId="0">Tendencias!$C$11:$Q$329</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<sst xmlns="http://schemas.openxmlformats.org/spreadsheetml/2006/main" count="1144" uniqueCount="828">
  <si>
    <t>Ativos</t>
  </si>
  <si>
    <t>Suportes</t>
  </si>
  <si>
    <t>Alta</t>
  </si>
  <si>
    <t>Suportes e Resistências</t>
  </si>
  <si>
    <t>Atualizado em 08junho2020</t>
  </si>
  <si>
    <t>A</t>
  </si>
  <si>
    <t>Resistências</t>
  </si>
  <si>
    <t>IFR</t>
  </si>
  <si>
    <t>Vol$m</t>
  </si>
  <si>
    <t>Tend.</t>
  </si>
  <si>
    <t xml:space="preserve">Disclaimer: </t>
  </si>
  <si>
    <t>Análise do Ativo</t>
  </si>
  <si>
    <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</si>
  <si>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</si>
  <si>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Hashdex Nci</t>
  </si>
  <si>
    <t>HASH11</t>
  </si>
  <si>
    <t>Ishares Bova Ci</t>
  </si>
  <si>
    <t>BOVA11</t>
  </si>
  <si>
    <t>Ishares S&amp;P 500</t>
  </si>
  <si>
    <t>IVVB11</t>
  </si>
  <si>
    <t>Ishares Smal Ci</t>
  </si>
  <si>
    <t>SMAL11</t>
  </si>
  <si>
    <t>It Now Ibov</t>
  </si>
  <si>
    <t>BOVV11</t>
  </si>
  <si>
    <t>Baixa</t>
  </si>
  <si>
    <t>Qr Bitcoin</t>
  </si>
  <si>
    <t>QBTC11</t>
  </si>
  <si>
    <t>Alphabet Inc</t>
  </si>
  <si>
    <t>GOGL34</t>
  </si>
  <si>
    <t>Amazon.Com, Inc</t>
  </si>
  <si>
    <t>AMZO34</t>
  </si>
  <si>
    <t>Apple Inc</t>
  </si>
  <si>
    <t>AAPL34</t>
  </si>
  <si>
    <t>Inter &amp; Co, Inc.</t>
  </si>
  <si>
    <t>INBR32</t>
  </si>
  <si>
    <t>Mercado Libre</t>
  </si>
  <si>
    <t>MELI34</t>
  </si>
  <si>
    <t>Meta Platforms, Inc</t>
  </si>
  <si>
    <t>M1TA34</t>
  </si>
  <si>
    <t>Microsoft Corp</t>
  </si>
  <si>
    <t>MSFT34</t>
  </si>
  <si>
    <t>Nvidia Corp</t>
  </si>
  <si>
    <t>NVDC34</t>
  </si>
  <si>
    <t>Tesla, Inc</t>
  </si>
  <si>
    <t>TSLA34</t>
  </si>
  <si>
    <t>Xp Inc.</t>
  </si>
  <si>
    <t>XPBR31</t>
  </si>
  <si>
    <t>Restrita</t>
  </si>
  <si>
    <t>3tentos</t>
  </si>
  <si>
    <t>TTEN3</t>
  </si>
  <si>
    <t>Abc Brasil</t>
  </si>
  <si>
    <t>ABCB4</t>
  </si>
  <si>
    <t>Allos</t>
  </si>
  <si>
    <t>ALOS3</t>
  </si>
  <si>
    <t>Alpargatas</t>
  </si>
  <si>
    <t>ALPA4</t>
  </si>
  <si>
    <t>Alupar</t>
  </si>
  <si>
    <t>ALUP11</t>
  </si>
  <si>
    <t>Ambev S/A</t>
  </si>
  <si>
    <t>ABEV3</t>
  </si>
  <si>
    <t>Ambipar</t>
  </si>
  <si>
    <t>AMBP3</t>
  </si>
  <si>
    <t>Americanas</t>
  </si>
  <si>
    <t>AMER3</t>
  </si>
  <si>
    <t>Anima</t>
  </si>
  <si>
    <t>ANIM3</t>
  </si>
  <si>
    <t>Armac</t>
  </si>
  <si>
    <t>ARML3</t>
  </si>
  <si>
    <t>Assai</t>
  </si>
  <si>
    <t>ASAI3</t>
  </si>
  <si>
    <t>Auren</t>
  </si>
  <si>
    <t>AURE3</t>
  </si>
  <si>
    <t>Azevedo</t>
  </si>
  <si>
    <t>AZEV4</t>
  </si>
  <si>
    <t>Azul</t>
  </si>
  <si>
    <t>AZUL4</t>
  </si>
  <si>
    <t>B3</t>
  </si>
  <si>
    <t>B3SA3</t>
  </si>
  <si>
    <t>Banco Pan</t>
  </si>
  <si>
    <t>BPAN4</t>
  </si>
  <si>
    <t>Banrisul</t>
  </si>
  <si>
    <t>BRSR6</t>
  </si>
  <si>
    <t>BBSeguridade</t>
  </si>
  <si>
    <t>BBSE3</t>
  </si>
  <si>
    <t>Boa Safra</t>
  </si>
  <si>
    <t>SOJA3</t>
  </si>
  <si>
    <t>BR Partners</t>
  </si>
  <si>
    <t>BRBI11</t>
  </si>
  <si>
    <t>Bradesco</t>
  </si>
  <si>
    <t>BBDC3</t>
  </si>
  <si>
    <t>BBDC4</t>
  </si>
  <si>
    <t>Bradespar</t>
  </si>
  <si>
    <t>BRAP4</t>
  </si>
  <si>
    <t>Brasil</t>
  </si>
  <si>
    <t>BBAS3</t>
  </si>
  <si>
    <t>Brasilagro</t>
  </si>
  <si>
    <t>AGRO3</t>
  </si>
  <si>
    <t>Braskem</t>
  </si>
  <si>
    <t>BRKM5</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</si>
  <si>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</si>
  <si>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</si>
  <si>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</si>
  <si>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</si>
  <si>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</si>
  <si>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</si>
  <si>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</si>
  <si>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</si>
  <si>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</si>
  <si>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</si>
  <si>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</si>
  <si>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</si>
  <si>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</si>
  <si>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</si>
  <si>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</si>
  <si>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</si>
  <si>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</si>
  <si>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</si>
  <si>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</si>
  <si>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</si>
  <si>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</si>
  <si>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</si>
  <si>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</si>
  <si>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</si>
  <si>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</si>
  <si>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</si>
  <si>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</si>
  <si>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</si>
  <si>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</si>
  <si>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</si>
  <si>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</si>
  <si>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</si>
  <si>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</si>
  <si>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</si>
  <si>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</si>
  <si>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</si>
  <si>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</si>
  <si>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</si>
  <si>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</si>
  <si>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</si>
  <si>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</si>
  <si>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</si>
  <si>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</si>
  <si>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</si>
  <si>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</si>
  <si>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</si>
  <si>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</si>
  <si>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</si>
  <si>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</si>
  <si>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</si>
  <si>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</si>
  <si>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</si>
  <si>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</si>
  <si>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</si>
  <si>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</si>
  <si>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</si>
  <si>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</si>
  <si>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</si>
  <si>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</si>
  <si>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</si>
  <si>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</si>
  <si>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</si>
  <si>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</si>
  <si>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</si>
  <si>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</si>
  <si>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</si>
  <si>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</si>
  <si>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</si>
  <si>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</si>
  <si>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</si>
  <si>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</si>
  <si>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</si>
  <si>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</si>
  <si>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</si>
  <si>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</si>
  <si>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</si>
  <si>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</si>
  <si>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</si>
  <si>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</si>
  <si>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</si>
  <si>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</si>
  <si>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</si>
  <si>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</si>
  <si>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</si>
  <si>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</si>
  <si>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</si>
  <si>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</si>
  <si>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</si>
  <si>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</si>
  <si>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</si>
  <si>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</si>
  <si>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</si>
  <si>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</si>
  <si>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</si>
  <si>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</si>
  <si>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</si>
  <si>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Iochp-Maxion</t>
  </si>
  <si>
    <t>MYPK3</t>
  </si>
  <si>
    <t>Irani</t>
  </si>
  <si>
    <t>RANI3</t>
  </si>
  <si>
    <t>Irbbrasil Re</t>
  </si>
  <si>
    <t>IRBR3</t>
  </si>
  <si>
    <t>Itausa</t>
  </si>
  <si>
    <t>ITSA4</t>
  </si>
  <si>
    <t>ItauUnibanco</t>
  </si>
  <si>
    <t>ITUB3</t>
  </si>
  <si>
    <t>ITUB4</t>
  </si>
  <si>
    <t>Jallesmachad</t>
  </si>
  <si>
    <t>JALL3</t>
  </si>
  <si>
    <t>JBS</t>
  </si>
  <si>
    <t>JBSS3</t>
  </si>
  <si>
    <t>JHSF Part</t>
  </si>
  <si>
    <t>JHSF3</t>
  </si>
  <si>
    <t>Kepler Weber</t>
  </si>
  <si>
    <t>KEPL3</t>
  </si>
  <si>
    <t>Klabin S/A</t>
  </si>
  <si>
    <t>KLBN4</t>
  </si>
  <si>
    <t>KLBN11</t>
  </si>
  <si>
    <t>Lavvi</t>
  </si>
  <si>
    <t>LAVV3</t>
  </si>
  <si>
    <t>Localiza</t>
  </si>
  <si>
    <t>RENT3</t>
  </si>
  <si>
    <t>LWSA3</t>
  </si>
  <si>
    <t>Log Com Prop</t>
  </si>
  <si>
    <t>LOGG3</t>
  </si>
  <si>
    <t>Lojas Renner</t>
  </si>
  <si>
    <t>LREN3</t>
  </si>
  <si>
    <t>M.Diasbranco</t>
  </si>
  <si>
    <t>MDIA3</t>
  </si>
  <si>
    <t>Magaz Luiza</t>
  </si>
  <si>
    <t>MGLU3</t>
  </si>
  <si>
    <t>Marcopolo</t>
  </si>
  <si>
    <t>POMO4</t>
  </si>
  <si>
    <t>Marfrig</t>
  </si>
  <si>
    <t>MRFG3</t>
  </si>
  <si>
    <t>Metal Leve</t>
  </si>
  <si>
    <t>LEVE3</t>
  </si>
  <si>
    <t>Mills</t>
  </si>
  <si>
    <t>MILS3</t>
  </si>
  <si>
    <t>Minerva</t>
  </si>
  <si>
    <t>BEEF3</t>
  </si>
  <si>
    <t>Moura Dubeux</t>
  </si>
  <si>
    <t>MDNE3</t>
  </si>
  <si>
    <t>Movida</t>
  </si>
  <si>
    <t>MOVI3</t>
  </si>
  <si>
    <t>MRV</t>
  </si>
  <si>
    <t>MRVE3</t>
  </si>
  <si>
    <t>Multiplan</t>
  </si>
  <si>
    <t>MULT3</t>
  </si>
  <si>
    <t>Neoenergia</t>
  </si>
  <si>
    <t>NEOE3</t>
  </si>
  <si>
    <t>ROXO34</t>
  </si>
  <si>
    <t>Odontoprev</t>
  </si>
  <si>
    <t>ODPV3</t>
  </si>
  <si>
    <t>Oncoclinicas</t>
  </si>
  <si>
    <t>ONCO3</t>
  </si>
  <si>
    <t>Orizon</t>
  </si>
  <si>
    <t>ORVR3</t>
  </si>
  <si>
    <t>PCAR3</t>
  </si>
  <si>
    <t>Petrobras</t>
  </si>
  <si>
    <t>PETR3</t>
  </si>
  <si>
    <t>PETR4</t>
  </si>
  <si>
    <t>RECV3</t>
  </si>
  <si>
    <t>PRIO3</t>
  </si>
  <si>
    <t>PETZ3</t>
  </si>
  <si>
    <t>PLPL3</t>
  </si>
  <si>
    <t>PSSA3</t>
  </si>
  <si>
    <t>POSI3</t>
  </si>
  <si>
    <t>QUAL3</t>
  </si>
  <si>
    <t>LJQQ3</t>
  </si>
  <si>
    <t>RADL3</t>
  </si>
  <si>
    <t>RAIZ4</t>
  </si>
  <si>
    <t>RAPT4</t>
  </si>
  <si>
    <t>RDOR3</t>
  </si>
  <si>
    <t>RAIL3</t>
  </si>
  <si>
    <t>SBSP3</t>
  </si>
  <si>
    <t>Sanepar</t>
  </si>
  <si>
    <t>SAPR4</t>
  </si>
  <si>
    <t>SAPR11</t>
  </si>
  <si>
    <t>Santander BR</t>
  </si>
  <si>
    <t>SANB11</t>
  </si>
  <si>
    <t>Santos Brp</t>
  </si>
  <si>
    <t>STBP3</t>
  </si>
  <si>
    <t>Sao Martinho</t>
  </si>
  <si>
    <t>SMTO3</t>
  </si>
  <si>
    <t>Serena</t>
  </si>
  <si>
    <t>SRNA3</t>
  </si>
  <si>
    <t>Sid Nacional</t>
  </si>
  <si>
    <t>CSNA3</t>
  </si>
  <si>
    <t>SIMH3</t>
  </si>
  <si>
    <t>SLC Agricola</t>
  </si>
  <si>
    <t>SLCE3</t>
  </si>
  <si>
    <t>Smart Fit</t>
  </si>
  <si>
    <t>SMFT3</t>
  </si>
  <si>
    <t>Suzano S.A.</t>
  </si>
  <si>
    <t>SUZB3</t>
  </si>
  <si>
    <t>Taesa</t>
  </si>
  <si>
    <t>TAEE11</t>
  </si>
  <si>
    <t>Tegma</t>
  </si>
  <si>
    <t>TGMA3</t>
  </si>
  <si>
    <t>Telef Brasil</t>
  </si>
  <si>
    <t>VIVT3</t>
  </si>
  <si>
    <t>Tenda</t>
  </si>
  <si>
    <t>TEND3</t>
  </si>
  <si>
    <t>Tim</t>
  </si>
  <si>
    <t>TIMS3</t>
  </si>
  <si>
    <t>Totvs</t>
  </si>
  <si>
    <t>TOTS3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</si>
  <si>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</si>
  <si>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</si>
  <si>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</si>
  <si>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</si>
  <si>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</si>
  <si>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</si>
  <si>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</si>
  <si>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</si>
  <si>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</si>
  <si>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</si>
  <si>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</si>
  <si>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</si>
  <si>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</si>
  <si>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</si>
  <si>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</si>
  <si>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</si>
  <si>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</si>
  <si>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</si>
  <si>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</si>
  <si>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</si>
  <si>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</si>
  <si>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</si>
  <si>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</si>
  <si>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</si>
  <si>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Yduqs Part</t>
  </si>
  <si>
    <t>YDUQ3</t>
  </si>
  <si>
    <t>Paypal</t>
  </si>
  <si>
    <t>Lwsa</t>
  </si>
  <si>
    <t>Hashdex Btcn</t>
  </si>
  <si>
    <t>BITH11</t>
  </si>
  <si>
    <t>Clearsale</t>
  </si>
  <si>
    <t>CLSA3</t>
  </si>
  <si>
    <t>PRNR3</t>
  </si>
  <si>
    <t>Aura 360</t>
  </si>
  <si>
    <t>AURA33</t>
  </si>
  <si>
    <t>TSMC34</t>
  </si>
  <si>
    <t>Taiwan Semiconductor Manufacturing Co Ltd</t>
  </si>
  <si>
    <t>Berkshire Hathaway Inc</t>
  </si>
  <si>
    <t>BERK34</t>
  </si>
  <si>
    <t>Syn Prop Tec</t>
  </si>
  <si>
    <t>SYNE3</t>
  </si>
  <si>
    <t>Azzas 2154</t>
  </si>
  <si>
    <t>AZZA3</t>
  </si>
  <si>
    <t>It Now Idiv</t>
  </si>
  <si>
    <t>DIVO11</t>
  </si>
  <si>
    <t>Microstrategy Inc</t>
  </si>
  <si>
    <t>M2ST34</t>
  </si>
  <si>
    <t>Brava</t>
  </si>
  <si>
    <t>BRAV3</t>
  </si>
  <si>
    <t>Trisul</t>
  </si>
  <si>
    <t>TRIS3</t>
  </si>
  <si>
    <t>Hashdex Eth</t>
  </si>
  <si>
    <t>ETHE11</t>
  </si>
  <si>
    <t>Ser Educa</t>
  </si>
  <si>
    <t>SEER3</t>
  </si>
  <si>
    <t>Netflix, Inc</t>
  </si>
  <si>
    <t>NFLX34</t>
  </si>
  <si>
    <t>Coinbase Global, Inc</t>
  </si>
  <si>
    <t>C2OI34</t>
  </si>
  <si>
    <t>Gol</t>
  </si>
  <si>
    <t>GOLL4</t>
  </si>
  <si>
    <t>Eletromidia</t>
  </si>
  <si>
    <t>ELMD3</t>
  </si>
  <si>
    <t>Pague Menos</t>
  </si>
  <si>
    <t>PGMN3</t>
  </si>
  <si>
    <t>Investo Wrld</t>
  </si>
  <si>
    <t>WRLD11</t>
  </si>
  <si>
    <t>Nu Holdings Ltd.</t>
  </si>
  <si>
    <t>Isa Energia</t>
  </si>
  <si>
    <t>ISAE4</t>
  </si>
  <si>
    <t>Petrorio</t>
  </si>
  <si>
    <t>RCSL3</t>
  </si>
  <si>
    <t>Etf BV Spyi</t>
  </si>
  <si>
    <t>SPYI11</t>
  </si>
  <si>
    <t>P.Acucar-Cbd</t>
  </si>
  <si>
    <t>Petz</t>
  </si>
  <si>
    <t>Planoeplano</t>
  </si>
  <si>
    <t>Trend Europa</t>
  </si>
  <si>
    <t>EURP11</t>
  </si>
  <si>
    <t>EURP11 está em tendência de alta no curto prazo e acima de 13,52 projetaria de 14,33 a 15,65. Tem suportes em 12,83 e 12,42.</t>
  </si>
  <si>
    <t>Jpmorgan Chase &amp; Co</t>
  </si>
  <si>
    <t>JPMC34</t>
  </si>
  <si>
    <t>Oceanpact</t>
  </si>
  <si>
    <t>OPCT3</t>
  </si>
  <si>
    <t>Simpar</t>
  </si>
  <si>
    <t>It Now Spxi</t>
  </si>
  <si>
    <t>SPXI11</t>
  </si>
  <si>
    <t>It Now Teck</t>
  </si>
  <si>
    <t>TECK11</t>
  </si>
  <si>
    <t>Automob</t>
  </si>
  <si>
    <t>AMOB3</t>
  </si>
  <si>
    <t>Bemobi Tech</t>
  </si>
  <si>
    <t>BMOB3</t>
  </si>
  <si>
    <t>JSL</t>
  </si>
  <si>
    <t>JSLG3</t>
  </si>
  <si>
    <t>Alibaba Group Holding Ltd</t>
  </si>
  <si>
    <t>BABA34</t>
  </si>
  <si>
    <t>Palantir Technologies Inc</t>
  </si>
  <si>
    <t>P2LT34</t>
  </si>
  <si>
    <t>Qualicorp</t>
  </si>
  <si>
    <t>Broadcom Inc</t>
  </si>
  <si>
    <t>AVGO34</t>
  </si>
  <si>
    <t>Trend Nasdaq</t>
  </si>
  <si>
    <t>NASD11</t>
  </si>
  <si>
    <t>Trend Ouro</t>
  </si>
  <si>
    <t>GOLD11</t>
  </si>
  <si>
    <t>Randon Part</t>
  </si>
  <si>
    <t>Trend China</t>
  </si>
  <si>
    <t>XINA11</t>
  </si>
  <si>
    <t>Petrorecsa</t>
  </si>
  <si>
    <t>Meliuz</t>
  </si>
  <si>
    <t>CASH3</t>
  </si>
  <si>
    <t>Porto Seguro</t>
  </si>
  <si>
    <t>Etf BV Coin</t>
  </si>
  <si>
    <t>COIN11</t>
  </si>
  <si>
    <t>Recrusul</t>
  </si>
  <si>
    <t>Positivo Tec</t>
  </si>
  <si>
    <t>Quero-Quero</t>
  </si>
  <si>
    <t>AZEV3</t>
  </si>
  <si>
    <t>Coca Cola Co</t>
  </si>
  <si>
    <t>COCA34</t>
  </si>
  <si>
    <t>Oi</t>
  </si>
  <si>
    <t>OIBR3</t>
  </si>
  <si>
    <t>Sabesp</t>
  </si>
  <si>
    <t>TAEE4</t>
  </si>
  <si>
    <t>It Now SP BR</t>
  </si>
  <si>
    <t>SPXR11</t>
  </si>
  <si>
    <t>RCSL4</t>
  </si>
  <si>
    <t>Zamp S.A.</t>
  </si>
  <si>
    <t>ZAMP3</t>
  </si>
  <si>
    <t>Desktopsigma</t>
  </si>
  <si>
    <t>DESK3</t>
  </si>
  <si>
    <t>Qr Cme Cf</t>
  </si>
  <si>
    <t>QSOL11</t>
  </si>
  <si>
    <t>Stoneco Ltd.</t>
  </si>
  <si>
    <t>STOC31</t>
  </si>
  <si>
    <t>Nu Rend Ibov</t>
  </si>
  <si>
    <t>NDIV11</t>
  </si>
  <si>
    <t>Viveo</t>
  </si>
  <si>
    <t>VVEO3</t>
  </si>
  <si>
    <t>POMO3</t>
  </si>
  <si>
    <t>Solana Hash</t>
  </si>
  <si>
    <t>SOLH11</t>
  </si>
  <si>
    <t>Trend Ibovx</t>
  </si>
  <si>
    <t>BOVX11</t>
  </si>
  <si>
    <t>Raizen</t>
  </si>
  <si>
    <t>Trend Us Lrg</t>
  </si>
  <si>
    <t>USAL11</t>
  </si>
  <si>
    <t>Altas</t>
  </si>
  <si>
    <t>Baixas</t>
  </si>
  <si>
    <t>Cruzando</t>
  </si>
  <si>
    <t>Rede D Or</t>
  </si>
  <si>
    <t>Unifique</t>
  </si>
  <si>
    <t>FIQE3</t>
  </si>
  <si>
    <t>Investo Sval</t>
  </si>
  <si>
    <t>SVAL11</t>
  </si>
  <si>
    <t>iShares Bitcoin Trust</t>
  </si>
  <si>
    <t>IBIT39</t>
  </si>
  <si>
    <t>Dimed</t>
  </si>
  <si>
    <t>PNVL3</t>
  </si>
  <si>
    <t>Track Field</t>
  </si>
  <si>
    <t>TFCO4</t>
  </si>
  <si>
    <t>Fundo Buena Vista II Fundo de Índice</t>
  </si>
  <si>
    <t>QQQI11</t>
  </si>
  <si>
    <t>Trend Us Tec</t>
  </si>
  <si>
    <t>UTEC11</t>
  </si>
  <si>
    <t>Intel Corp</t>
  </si>
  <si>
    <t>ITLC34</t>
  </si>
  <si>
    <t>PFRM3</t>
  </si>
  <si>
    <t>Schulz</t>
  </si>
  <si>
    <t>SHUL4</t>
  </si>
  <si>
    <t>Bank Of America Corp</t>
  </si>
  <si>
    <t>BOAC34</t>
  </si>
  <si>
    <t>Eli Lilly And Company</t>
  </si>
  <si>
    <t>LILY34</t>
  </si>
  <si>
    <t>Pdd Holdings Inc.</t>
  </si>
  <si>
    <t>P1DD34</t>
  </si>
  <si>
    <t>PDG Realt</t>
  </si>
  <si>
    <t>PDGR3</t>
  </si>
  <si>
    <t>Rumo S.A.</t>
  </si>
  <si>
    <t>Walt Disney Co</t>
  </si>
  <si>
    <t>DISB34</t>
  </si>
  <si>
    <t>Investo Hodl</t>
  </si>
  <si>
    <t>HODL11</t>
  </si>
  <si>
    <t>CMIG3</t>
  </si>
  <si>
    <t>Multilaser</t>
  </si>
  <si>
    <t>MLAS3</t>
  </si>
  <si>
    <t>Profarma</t>
  </si>
  <si>
    <t>iShares MSCI EAFE Esg Optimized ETF</t>
  </si>
  <si>
    <t>BEGD39</t>
  </si>
  <si>
    <t>iShares MSCI USA Esg Optimized ETF</t>
  </si>
  <si>
    <t>BEGU39</t>
  </si>
  <si>
    <t>Aeris</t>
  </si>
  <si>
    <t>AERI3</t>
  </si>
  <si>
    <t>Banco BMG</t>
  </si>
  <si>
    <t>BMGB4</t>
  </si>
  <si>
    <t>Blau</t>
  </si>
  <si>
    <t>BLAU3</t>
  </si>
  <si>
    <t>Cruzeiro Edu</t>
  </si>
  <si>
    <t>CSED3</t>
  </si>
  <si>
    <t>Dasa</t>
  </si>
  <si>
    <t>DASA3</t>
  </si>
  <si>
    <t>ITSA3</t>
  </si>
  <si>
    <t>Mitre Realty</t>
  </si>
  <si>
    <t>MTRE3</t>
  </si>
  <si>
    <t>Oracle Corp</t>
  </si>
  <si>
    <t>ORCL34</t>
  </si>
  <si>
    <t>RCSL4 está em tendência de alta no curto prazo e acima de 2,21 projetaria de 3,18 a 4,75. Tem suportes em 0,75 e 0,26.</t>
  </si>
  <si>
    <t>SANB3</t>
  </si>
  <si>
    <t>SANB4</t>
  </si>
  <si>
    <t>Taurus Armas</t>
  </si>
  <si>
    <t>TASA4</t>
  </si>
  <si>
    <t>Uber Technologies, Inc</t>
  </si>
  <si>
    <t>U1BE34</t>
  </si>
  <si>
    <t>VALE3 está em tendência de alta no curto prazo e acima de 63,42 projetaria de 71,17 a 83,73. Tem suportes em 55,55 e 51,67.</t>
  </si>
  <si>
    <t>Vitrueduca</t>
  </si>
  <si>
    <t>VTRU3</t>
  </si>
  <si>
    <t>Vittia</t>
  </si>
  <si>
    <t>VITT3</t>
  </si>
  <si>
    <t>Wiz Co</t>
  </si>
  <si>
    <t>WIZC3</t>
  </si>
  <si>
    <t>Buena Vista V Fundo de Índice</t>
  </si>
  <si>
    <t>QQQQ11</t>
  </si>
  <si>
    <t>Etf BV Iwmi</t>
  </si>
  <si>
    <t>IWMI11</t>
  </si>
  <si>
    <t>It Now Ifnc Fundo de Indice</t>
  </si>
  <si>
    <t>FIND11</t>
  </si>
  <si>
    <t>TTEN3 está em tendência de baixa no curto prazo e abaixo de 14,17 projetaria de 12,51 a 10,86. Tem resistências em 14,45  e 17,75.</t>
  </si>
  <si>
    <t>ABCB4 está em tendência de baixa no curto prazo e abaixo de 19,8 projetaria de 18,99 a 18,18. Tem resistências em 20,18  e 21,79.</t>
  </si>
  <si>
    <t>AERI3 está em tendência de baixa no curto prazo e abaixo de 3,86 projetaria de 2 a 0,15. Tem resistências em 4,31  e 8,01. O IFR sobrevendido alerta para recuperações se superar 4,31</t>
  </si>
  <si>
    <t>BABA34 está em tendência de alta no curto prazo e acima de 29,95 projetaria de 37,85 a 50,64. Tem suportes em 28,82 e 24,86. O padrão de volume favorece a alta.</t>
  </si>
  <si>
    <t>ALOS3 está em tendência de baixa no curto prazo e abaixo de 17,87 projetaria de 16,28 a 14,69. Tem resistências em 18,58  e 21,75.</t>
  </si>
  <si>
    <t>ALPA4 está em tendência de alta no curto prazo e acima de 7,41 projetaria de 8,37 a 9,92. Tem suportes em 6,48 e 5,99.</t>
  </si>
  <si>
    <t>GOGL34 está em tendência de baixa no curto prazo e abaixo de 82 projetaria de 74,38 a 66,77. Tem resistências em 84,5  e 99,72.</t>
  </si>
  <si>
    <t>ALUP11 está em tendência de baixa no curto prazo e abaixo de 27,06 projetaria de 26 a 24,94. Tem resistências em 27,94  e 30,05.</t>
  </si>
  <si>
    <t>AMZO34 está em tendência de baixa no curto prazo e abaixo de 55,75 projetaria de 50,78 a 45,81. Tem resistências em 58,4  e 68,33. O IFR sobrevendido alerta para recuperações se superar 58,4</t>
  </si>
  <si>
    <t>ABEV3 está em tendência de alta no curto prazo e acima de 13,77 projetaria de 15,65 a 18,7. Tem suportes em 12,72 e 11,77. O IFR sobrecomprado alerta realizações se perder 12,72.</t>
  </si>
  <si>
    <t>AMBP3 está em tendência de alta no curto prazo e acima de 268,51 projetaria de 371,41 a 537,92. Tem suportes em 128,31 e 76,85. O padrão de volume favorece a alta. O IFR sobrecomprado alerta realizações se perder 128,31.</t>
  </si>
  <si>
    <t>American Express Co</t>
  </si>
  <si>
    <t>AXPB34</t>
  </si>
  <si>
    <t>AXPB34 está em tendência de baixa no curto prazo e abaixo de 153,61 projetaria de 141,18 a 128,76. Tem resistências em 162,93  e 187,77.</t>
  </si>
  <si>
    <t>AMER3 está em tendência de alta no curto prazo e acima de 18,14 projetaria de 27,45 a 42,52. Tem suportes em 5,49 e 0,83. O padrão de volume favorece a alta.</t>
  </si>
  <si>
    <t>AAPL34 está em tendência de baixa no curto prazo e abaixo de 67,44 projetaria de 62,03 a 56,62. Tem resistências em 69,85  e 80,66.</t>
  </si>
  <si>
    <t>ARML3 está em tendência de alta no curto prazo e acima de 8,49 projetaria de 11,25 a 15,72. Tem suportes em 4,02 e 2,63.</t>
  </si>
  <si>
    <t>ASAI3 está em tendência de baixa no curto prazo e abaixo de 6,28 projetaria de 5,34 a 4,41. Tem resistências em 6,83  e 8,69.</t>
  </si>
  <si>
    <t>AURA33 está em tendência de baixa no curto prazo e abaixo de 28,52 projetaria de 25,47 a 22,43. Tem resistências em 29,42  e 35,5.</t>
  </si>
  <si>
    <t>AURE3 está em tendência de baixa no curto prazo e abaixo de 7,83 projetaria de 6,86 a 5,89. Tem resistências em 8,14  e 10,07.</t>
  </si>
  <si>
    <t>AMOB3 está em tendência de baixa no curto prazo e abaixo de 0,24 projetaria de 0,01 a -0,21. Tem resistências em 0,26  e 0,71.</t>
  </si>
  <si>
    <t>AZEV3 está em tendência de alta no curto prazo e acima de 1,33 projetaria de 1,83 a 2,63. Tem suportes em 0,99 e 0,73.</t>
  </si>
  <si>
    <t>AZEV4 está em tendência de alta no curto prazo e acima de 1,41 projetaria de 1,96 a 2,87. Tem suportes em 1,04 e 0,76.</t>
  </si>
  <si>
    <t>AZUL4 está em tendência de alta no curto prazo e acima de 5,63 projetaria de 7,1 a 9,49. Tem suportes em 3,76 e 3,02.</t>
  </si>
  <si>
    <t>AZZA3 está em tendência de baixa no curto prazo e abaixo de 25,2 projetaria de 19,5 a 13,81. Tem resistências em 26,87  e 38,25. O IFR sobrevendido alerta para recuperações se superar 26,87</t>
  </si>
  <si>
    <t>B3SA3 está em tendência de baixa no curto prazo e abaixo de 10,52 projetaria de 9,65 a 8,79. Tem resistências em 10,84  e 12,56.</t>
  </si>
  <si>
    <t>BMGB4 está em tendência de alta no curto prazo e acima de 4,09 projetaria de 4,36 a 4,79. Tem suportes em 3,73 e 3,59.</t>
  </si>
  <si>
    <t>BPAN4 está em tendência de alta no curto prazo e acima de 8,21 projetaria de 9,49 a 11,57. Tem suportes em 6,87 e 6,22.</t>
  </si>
  <si>
    <t>BOAC34 está em tendência de baixa no curto prazo e abaixo de 58,6 projetaria de 54,22 a 49,85. Tem resistências em 60,12  e 68,86.</t>
  </si>
  <si>
    <t>BRSR6 está em tendência de alta no curto prazo e acima de 11,19 projetaria de 12,2 a 13,84. Tem suportes em 10,88 e 10,37. O padrão de volume favorece a alta.</t>
  </si>
  <si>
    <t>BBSE3 está em tendência de alta no curto prazo e acima de 39,28 projetaria de 44,19 a 52,14. Tem suportes em 38,82 e 36,36.</t>
  </si>
  <si>
    <t>BMOB3 está em tendência de alta no curto prazo e acima de 15,16 projetaria de 16,55 a 18,8. Tem suportes em 14,15 e 13,45. O padrão de volume favorece a alta.</t>
  </si>
  <si>
    <t>BERK34 está em tendência de alta no curto prazo e acima de 151,7 projetaria de 167,45 a 192,95. Tem suportes em 141,8 e 133,92.</t>
  </si>
  <si>
    <t>BLAU3 está em tendência de alta no curto prazo e acima de 17,61 projetaria de 21,39 a 27,52. Tem suportes em 12,27 e 10,37.</t>
  </si>
  <si>
    <t>SOJA3 está em tendência de alta no curto prazo e acima de 13,33 projetaria de 15,47 a 18,95. Tem suportes em 10,17 e 9,09.</t>
  </si>
  <si>
    <t>Booking Hldg Inc</t>
  </si>
  <si>
    <t>BKNG34</t>
  </si>
  <si>
    <t>BKNG34 está em tendência de baixa no curto prazo e abaixo de 151,9 projetaria de 140,45 a 129,01. Tem resistências em 155,79  e 178,67.</t>
  </si>
  <si>
    <t>BRBI11 está em tendência de baixa no curto prazo e abaixo de 12,9 projetaria de 11,89 a 10,89. Tem resistências em 13,43  e 15,43.</t>
  </si>
  <si>
    <t>BBDC3 está em tendência de baixa no curto prazo e abaixo de 10,5 projetaria de 9,84 a 9,18. Tem resistências em 10,84  e 12,15.</t>
  </si>
  <si>
    <t>BBDC4 está em tendência de baixa no curto prazo e abaixo de 11,42 projetaria de 10,54 a 9,67. Tem resistências em 11,8  e 13,54.</t>
  </si>
  <si>
    <t>BRAP4 está em tendência de alta no curto prazo e acima de 19,23 projetaria de 21,55 a 25,31. Tem suportes em 16,61 e 15,44. O padrão de volume favorece a alta.</t>
  </si>
  <si>
    <t>BBAS3 está em tendência de baixa no curto prazo e abaixo de 27,5 projetaria de 25,66 a 23,82. Tem resistências em 28,25  e 31,92.</t>
  </si>
  <si>
    <t>AGRO3 está em tendência de alta no curto prazo e acima de 25,33 projetaria de 28,73 a 34,24. Tem suportes em 20,9 e 19,19.</t>
  </si>
  <si>
    <t>BRKM5 está em tendência de baixa no curto prazo e abaixo de 10,33 projetaria de 7,92 a 5,52. Tem resistências em 10,97  e 15,77. O IFR sobrevendido alerta para recuperações se superar 10,97</t>
  </si>
  <si>
    <t>BRAV3 está em tendência de baixa no curto prazo e abaixo de 16,3 projetaria de 12,98 a 9,67. Tem resistências em 18,18  e 24,8.</t>
  </si>
  <si>
    <t>BRFS3 está em tendência de baixa no curto prazo e abaixo de 18,37 projetaria de 14,8 a 11,23. Tem resistências em 19,34  e 26,47.</t>
  </si>
  <si>
    <t>AVGO34 está em tendência de baixa no curto prazo e abaixo de 14,97 projetaria de 12,19 a 9,42. Tem resistências em 16,51  e 22,05.</t>
  </si>
  <si>
    <t>BPAC11 está em tendência de baixa no curto prazo e abaixo de 30,94 projetaria de 28,65 a 26,36. Tem resistências em 32,65  e 37,22.</t>
  </si>
  <si>
    <t>CXSE3 está em tendência de alta no curto prazo e acima de 16,16 projetaria de 17,63 a 20,02. Tem suportes em 15,68 e 14,94. O IFR sobrecomprado alerta realizações se perder 15,68.</t>
  </si>
  <si>
    <t>CAML3 está em tendência de baixa no curto prazo e abaixo de 3,68 projetaria de 2,28 a 0,89. Tem resistências em 3,84  e 6,62.</t>
  </si>
  <si>
    <t>CRFB3 está em tendência de alta no curto prazo e acima de 8,05 projetaria de 9,86 a 12,81. Tem suportes em 7,31 e 6,4. O IFR sobrecomprado alerta realizações se perder 7,31.</t>
  </si>
  <si>
    <t>BHIA3 está em tendência de alta no curto prazo e acima de 4,42 projetaria de 5,54 a 7,36. Tem suportes em 2,97 e 2,4. O padrão de volume favorece a alta. O IFR sobrecomprado alerta realizações se perder 2,97.</t>
  </si>
  <si>
    <t>CBAV3 está em tendência de baixa no curto prazo e abaixo de 5,07 projetaria de 4,38 a 3,69. Tem resistências em 5,33  e 6,7.</t>
  </si>
  <si>
    <t>CCRO3 está em tendência de alta no curto prazo e acima de 12,4 projetaria de 13,89 a 16,31. Tem suportes em 11,47 e 10,72.</t>
  </si>
  <si>
    <t>CEAB3 está em tendência de alta no curto prazo e acima de 13,49 projetaria de 17,3 a 23,48. Tem suportes em 9,8 e 7,89. O padrão de volume favorece a alta.</t>
  </si>
  <si>
    <t>CMIG3 está em tendência de alta no curto prazo e acima de 15,82 projetaria de 16,93 a 18,74. Tem suportes em 15,29 e 14,73. O padrão de volume favorece a alta.</t>
  </si>
  <si>
    <t>CMIG4 está em tendência de alta no curto prazo e acima de 12,33 projetaria de 13,63 a 15,75. Tem suportes em 11,15 e 10,49.</t>
  </si>
  <si>
    <t>CLSA3 está em tendência de alta no curto prazo e acima de 10,41 projetaria de 10,99 a 11,93. Tem suportes em 10,36 e 10,06. O IFR sobrecomprado alerta realizações se perder 10,36.</t>
  </si>
  <si>
    <t>COCA34 está em tendência de alta no curto prazo e acima de 70,25 projetaria de 77,37 a 88,89. Tem suportes em 67,07 e 63,5. O padrão de volume favorece a alta.</t>
  </si>
  <si>
    <t>COGN3 está em tendência de alta no curto prazo e acima de 1,8 projetaria de 2,3 a 3,12. Tem suportes em 1,55 e 1,29.</t>
  </si>
  <si>
    <t>C2OI34 está em tendência de baixa no curto prazo e abaixo de 47,98 projetaria de 34,27 a 20,56. Tem resistências em 51,32  e 78,73.</t>
  </si>
  <si>
    <t>CSMG3 está em tendência de baixa no curto prazo e abaixo de 22,06 projetaria de 20,43 a 18,8. Tem resistências em 22,84  e 26,09.</t>
  </si>
  <si>
    <t>CPLE3 está em tendência de baixa no curto prazo e abaixo de 8,64 projetaria de 8,17 a 7,7. Tem resistências em 8,97  e 9,9.</t>
  </si>
  <si>
    <t>CPLE6 está em tendência de baixa no curto prazo e abaixo de 9,61 projetaria de 9,08 a 8,55. Tem resistências em 9,96  e 11,01.</t>
  </si>
  <si>
    <t>CSAN3 está em tendência de baixa no curto prazo e abaixo de 6,96 projetaria de 5,3 a 3,64. Tem resistências em 7,32  e 10,63.</t>
  </si>
  <si>
    <t>CPFE3 está em tendência de alta no curto prazo e acima de 37,7 projetaria de 41,88 a 48,65. Tem suportes em 36,58 e 34,48. O padrão de volume favorece a alta. O IFR sobrecomprado alerta realizações se perder 36,58.</t>
  </si>
  <si>
    <t>Crowdstrike Hldg Inc</t>
  </si>
  <si>
    <t>C2RW34</t>
  </si>
  <si>
    <t>C2RW34 está em tendência de baixa no curto prazo e abaixo de 83,91 projetaria de 71,01 a 58,11. Tem resistências em 91,16  e 116,95. O IFR sobrevendido alerta para recuperações se superar 91,16</t>
  </si>
  <si>
    <t>CSED3 está em tendência de alta no curto prazo e acima de 3,83 projetaria de 4,52 a 5,65. Tem suportes em 3,41 e 3,06.</t>
  </si>
  <si>
    <t>CMIN3 está em tendência de alta no curto prazo e acima de 6,31 projetaria de 7,36 a 9,07. Tem suportes em 5,27 e 4,74. O padrão de volume favorece a alta.</t>
  </si>
  <si>
    <t>CURY3 está em tendência de baixa no curto prazo e abaixo de 21,35 projetaria de 19,06 a 16,78. Tem resistências em 22,42  e 26,98.</t>
  </si>
  <si>
    <t>CVCB3 está em tendência de alta no curto prazo e acima de 2,92 projetaria de 3,9 a 5,49. Tem suportes em 1,73 e 1,23. O padrão de volume favorece a alta.</t>
  </si>
  <si>
    <t>CYRE3 está em tendência de alta no curto prazo e acima de 22,89 projetaria de 27,08 a 33,86. Tem suportes em 20,74 e 18,64. O padrão de volume favorece a alta.</t>
  </si>
  <si>
    <t>DASA3 está em tendência de baixa no curto prazo e abaixo de 1,6 projetaria de 1,22 a 0,84. Tem resistências em 1,72  e 2,47.</t>
  </si>
  <si>
    <t>DESK3 está em tendência de baixa no curto prazo e abaixo de 7,99 projetaria de 6 a 4,02. Tem resistências em 8,5  e 12,46.</t>
  </si>
  <si>
    <t>DXCO3 está em tendência de baixa no curto prazo e abaixo de 5,6 projetaria de 4,64 a 3,68. Tem resistências em 5,82  e 7,73.</t>
  </si>
  <si>
    <t>PNVL3 está em tendência de alta no curto prazo e acima de 10,22 projetaria de 11,69 a 14,08. Tem suportes em 8 e 7,26.</t>
  </si>
  <si>
    <t>DIRR3 está em tendência de baixa no curto prazo e abaixo de 29,42 projetaria de 26,73 a 24,05. Tem resistências em 30,77  e 36,13.</t>
  </si>
  <si>
    <t>ECOR3 está em tendência de alta no curto prazo e acima de 7,37 projetaria de 9,47 a 12,87. Tem suportes em 5,23 e 4,17.</t>
  </si>
  <si>
    <t>ELET3 está em tendência de alta no curto prazo e acima de 39,8 projetaria de 44,25 a 51,45. Tem suportes em 37,95 e 35,72. O IFR sobrecomprado alerta realizações se perder 37,95.</t>
  </si>
  <si>
    <t>ELET6 está em tendência de alta no curto prazo e acima de 43,77 projetaria de 48,35 a 55,76. Tem suportes em 41,49 e 39,19.</t>
  </si>
  <si>
    <t>ELMD3 está em tendência de alta no curto prazo e acima de 29,96 projetaria de 37,51 a 49,73. Tem suportes em 29,68 e 25,9.</t>
  </si>
  <si>
    <t>LILY34 está em tendência de baixa no curto prazo e abaixo de 165,73 projetaria de 151,99 a 138,26. Tem resistências em 175,48  e 202,94.</t>
  </si>
  <si>
    <t>EMBR3 está em tendência de alta no curto prazo e acima de 76,37 projetaria de 93,71 a 121,77. Tem suportes em 72,8 e 64,12. O IFR sobrecomprado alerta realizações se perder 72,8.</t>
  </si>
  <si>
    <t>ENGI11 está em tendência de alta no curto prazo e acima de 41,43 projetaria de 46,21 a 53,95. Tem suportes em 37,48 e 35,08.</t>
  </si>
  <si>
    <t>ENEV3 está em tendência de alta no curto prazo e acima de 13,01 projetaria de 15,27 a 18,93. Tem suportes em 11,74 e 10,6.</t>
  </si>
  <si>
    <t>EGIE3 está em tendência de alta no curto prazo e acima de 41,54 projetaria de 45,96 a 53,12. Tem suportes em 36,81 e 34,59. O padrão de volume favorece a alta. O IFR sobrecomprado alerta realizações se perder 36,81.</t>
  </si>
  <si>
    <t>EQTL3 está em tendência de alta no curto prazo e acima de 33,32 projetaria de 37,75 a 44,92. Tem suportes em 29,63 e 27,41. O padrão de volume favorece a alta.</t>
  </si>
  <si>
    <t>EVEN3 está em tendência de alta no curto prazo e acima de 6,33 projetaria de 6,99 a 8,06. Tem suportes em 5,72 e 5,38. O padrão de volume favorece a alta.</t>
  </si>
  <si>
    <t>EZTC3 está em tendência de alta no curto prazo e acima de 15,02 projetaria de 17,88 a 22,52. Tem suportes em 12,46 e 11,02. O padrão de volume favorece a alta.</t>
  </si>
  <si>
    <t>FESA4 está em tendência de alta no curto prazo e acima de 8,25 projetaria de 9,03 a 10,3. Tem suportes em 7,47 e 7,07. O padrão de volume favorece a alta.</t>
  </si>
  <si>
    <t>FLRY3 está em tendência de baixa no curto prazo e abaixo de 10,78 projetaria de 9,79 a 8,8. Tem resistências em 11,19  e 13,16.</t>
  </si>
  <si>
    <t>FRAS3 está em tendência de alta no curto prazo e acima de 25,24 projetaria de 28,89 a 34,79. Tem suportes em 24,67 e 22,84. O padrão de volume favorece a alta. O IFR sobrecomprado alerta realizações se perder 24,67.</t>
  </si>
  <si>
    <t>GFSA3 está em tendência de alta no curto prazo e acima de 1,76 projetaria de 2,18 a 2,87. Tem suportes em 1,09 e 0,87. O padrão de volume favorece a alta.</t>
  </si>
  <si>
    <t>GGBR4 está em tendência de alta no curto prazo e acima de 21,17 projetaria de 24,46 a 29,8. Tem suportes em 16,64 e 14,99.</t>
  </si>
  <si>
    <t>GOAU4 está em tendência de baixa no curto prazo e abaixo de 9,07 projetaria de 8,09 a 7,12. Tem resistências em 9,29  e 11,23.</t>
  </si>
  <si>
    <t>GOLL4 está em tendência de baixa no curto prazo e abaixo de 1,31 projetaria de 1,03 a 0,75. Tem resistências em 1,42  e 1,97.</t>
  </si>
  <si>
    <t>GGPS3 está em tendência de baixa no curto prazo e abaixo de 13,1 projetaria de 11,59 a 10,09. Tem resistências em 13,73  e 16,73.</t>
  </si>
  <si>
    <t>GRND3 está em tendência de alta no curto prazo e acima de 5,97 projetaria de 6,68 a 7,83. Tem suportes em 5,8 e 5,44.</t>
  </si>
  <si>
    <t>GMAT3 está em tendência de baixa no curto prazo e abaixo de 6,07 projetaria de 5,46 a 4,85. Tem resistências em 6,31  e 7,52.</t>
  </si>
  <si>
    <t>NTCO3 está em tendência de alta no curto prazo e acima de 15,25 projetaria de 17,32 a 20,68. Tem suportes em 13,07 e 12,03.</t>
  </si>
  <si>
    <t>SBFG3 está em tendência de alta no curto prazo e acima de 14,62 projetaria de 17,85 a 23,09. Tem suportes em 10,11 e 8,49.</t>
  </si>
  <si>
    <t>GUAR3 está em tendência de alta no curto prazo e acima de 9,71 projetaria de 12,27 a 16,42. Tem suportes em 6,32 e 5,03. O padrão de volume favorece a alta.</t>
  </si>
  <si>
    <t>HAPV3 está em tendência de baixa no curto prazo e abaixo de 2,06 projetaria de 1,58 a 1,1. Tem resistências em 2,22  e 3,17.</t>
  </si>
  <si>
    <t>HBSA3 está em tendência de alta no curto prazo e acima de 3,37 projetaria de 4,48 a 6,28. Tem suportes em 2,15 e 1,59. O padrão de volume favorece a alta.</t>
  </si>
  <si>
    <t>HYPE3 está em tendência de alta no curto prazo e acima de 22,76 projetaria de 26,72 a 33,13. Tem suportes em 19,39 e 17,4.</t>
  </si>
  <si>
    <t>IGTI11 está em tendência de baixa no curto prazo e abaixo de 17,28 projetaria de 15,81 a 14,35. Tem resistências em 18,25  e 21,17.</t>
  </si>
  <si>
    <t>ITLC34 está em tendência de baixa no curto prazo e abaixo de 19,4 projetaria de 16,95 a 14,51. Tem resistências em 20,34  e 25,22.</t>
  </si>
  <si>
    <t>INTB3 está em tendência de baixa no curto prazo e abaixo de 12,14 projetaria de 9,98 a 7,83. Tem resistências em 13,17  e 17,47.</t>
  </si>
  <si>
    <t>INBR32 está em tendência de alta no curto prazo e acima de 37,83 projetaria de 46,59 a 60,77. Tem suportes em 30,75 e 26,36. O padrão de volume favorece a alta.</t>
  </si>
  <si>
    <t>MYPK3 está em tendência de alta no curto prazo e acima de 13,69 projetaria de 16,05 a 19,89. Tem suportes em 12,85 e 11,66. O padrão de volume favorece a alta.</t>
  </si>
  <si>
    <t>RANI3 está em tendência de alta no curto prazo e acima de 7,78 projetaria de 8,6 a 9,93. Tem suportes em 7,48 e 7,06. O padrão de volume favorece a alta.</t>
  </si>
  <si>
    <t>IRBR3 está em tendência de baixa no curto prazo e abaixo de 46,25 projetaria de 39,54 a 32,84. Tem resistências em 47,63  e 61,03.</t>
  </si>
  <si>
    <t>ISAE4 está em tendência de alta no curto prazo e acima de 23,93 projetaria de 25,68 a 28,52. Tem suportes em 23,26 e 22,38.</t>
  </si>
  <si>
    <t>ITSA3 está em tendência de alta no curto prazo e acima de 9,78 projetaria de 10,8 a 12,46. Tem suportes em 9,14 e 8,62. O padrão de volume favorece a alta.</t>
  </si>
  <si>
    <t>ITSA4 está em tendência de baixa no curto prazo e abaixo de 8,8 projetaria de 8,23 a 7,66. Tem resistências em 9  e 10,13.</t>
  </si>
  <si>
    <t>ITUB3 está em tendência de alta no curto prazo e acima de 30,07 projetaria de 33,22 a 38,32. Tem suportes em 28,82 e 27,24.</t>
  </si>
  <si>
    <t>ITUB4 está em tendência de baixa no curto prazo e abaixo de 32,25 projetaria de 30,35 a 28,45. Tem resistências em 32,92  e 36,71.</t>
  </si>
  <si>
    <t>JALL3 está em tendência de baixa no curto prazo e abaixo de 4,06 projetaria de 3,41 a 2,76. Tem resistências em 4,17  e 5,46.</t>
  </si>
  <si>
    <t>JBSS3 está em tendência de baixa no curto prazo e abaixo de 30,52 projetaria de 27,36 a 24,2. Tem resistências em 31,8  e 38,11.</t>
  </si>
  <si>
    <t>JHSF3 está em tendência de baixa no curto prazo e abaixo de 3,71 projetaria de 3,35 a 3. Tem resistências em 3,84  e 4,54.</t>
  </si>
  <si>
    <t>JPMC34 está em tendência de baixa no curto prazo e abaixo de 138,65 projetaria de 127,85 a 117,05. Tem resistências em 143,43  e 165,02. O IFR sobrevendido alerta para recuperações se superar 143,43</t>
  </si>
  <si>
    <t>JSLG3 está em tendência de baixa no curto prazo e abaixo de 5,3 projetaria de 4,43 a 3,57. Tem resistências em 5,64  e 7,36.</t>
  </si>
  <si>
    <t>KEPL3 está em tendência de baixa no curto prazo e abaixo de 7,44 projetaria de 6,45 a 5,47. Tem resistências em 7,69  e 9,65. O IFR sobrevendido alerta para recuperações se superar 7,69</t>
  </si>
  <si>
    <t>KLBN4 está em tendência de baixa no curto prazo e abaixo de 3,93 projetaria de 3,67 a 3,41. Tem resistências em 4,01  e 4,52.</t>
  </si>
  <si>
    <t>KLBN11 está em tendência de baixa no curto prazo e abaixo de 19,69 projetaria de 18,31 a 16,94. Tem resistências em 20,14  e 22,88. O IFR sobrevendido alerta para recuperações se superar 20,14</t>
  </si>
  <si>
    <t>LAVV3 está em tendência de alta no curto prazo e acima de 9,14 projetaria de 10,65 a 13,11. Tem suportes em 8,65 e 7,89. O IFR sobrecomprado alerta realizações se perder 8,65.</t>
  </si>
  <si>
    <t>RENT3 está em tendência de baixa no curto prazo e abaixo de 27,9 projetaria de 22,06 a 16,23. Tem resistências em 30,14  e 41,8.</t>
  </si>
  <si>
    <t>LOGG3 está em tendência de baixa no curto prazo e abaixo de 17,03 projetaria de 15,21 a 13,39. Tem resistências em 17,51  e 21,14.</t>
  </si>
  <si>
    <t>Log-In</t>
  </si>
  <si>
    <t>LOGN3</t>
  </si>
  <si>
    <t>LOGN3 está em tendência de alta no curto prazo e acima de 26,2 projetaria de 30,49 a 37,44. Tem suportes em 20,4 e 18,25. O padrão de volume favorece a alta.</t>
  </si>
  <si>
    <t>LREN3 está em tendência de baixa no curto prazo e abaixo de 11,2 projetaria de 9,24 a 7,29. Tem resistências em 12,05  e 15,95.</t>
  </si>
  <si>
    <t>LWSA3 está em tendência de baixa no curto prazo e abaixo de 2,58 projetaria de 1,97 a 1,36. Tem resistências em 2,73  e 3,94.</t>
  </si>
  <si>
    <t>MDIA3 está em tendência de alta no curto prazo e acima de 26,47 projetaria de 31,12 a 38,65. Tem suportes em 22,8 e 20,47. O padrão de volume favorece a alta.</t>
  </si>
  <si>
    <t>MGLU3 está em tendência de alta no curto prazo e acima de 10,75 projetaria de 13,86 a 18,9. Tem suportes em 6,95 e 5,39. O padrão de volume favorece a alta.</t>
  </si>
  <si>
    <t>POMO3 está em tendência de baixa no curto prazo e abaixo de 5,29 projetaria de 4,73 a 4,18. Tem resistências em 5,78  e 6,88.</t>
  </si>
  <si>
    <t>POMO4 está em tendência de baixa no curto prazo e abaixo de 6,73 projetaria de 5,94 a 5,16. Tem resistências em 7,36  e 8,92.</t>
  </si>
  <si>
    <t>MRFG3 está em tendência de alta no curto prazo e acima de 18,15 projetaria de 21,41 a 26,7. Tem suportes em 14,05 e 12,41. O padrão de volume favorece a alta.</t>
  </si>
  <si>
    <t>CASH3 está em tendência de baixa no curto prazo e abaixo de 3,49 projetaria de 2,95 a 2,42. Tem resistências em 3,85  e 4,91.</t>
  </si>
  <si>
    <t>MELI34 está em tendência de baixa no curto prazo e abaixo de 91,51 projetaria de 81,77 a 72,03. Tem resistências em 99,31  e 118,78.</t>
  </si>
  <si>
    <t>M1TA34 está em tendência de baixa no curto prazo e abaixo de 124,32 projetaria de 112,17 a 100,03. Tem resistências em 130,81  e 155,09. O IFR sobrevendido alerta para recuperações se superar 130,81</t>
  </si>
  <si>
    <t>LEVE3 está em tendência de alta no curto prazo e acima de 30,6 projetaria de 33,39 a 37,91. Tem suportes em 28,33 e 26,93. O padrão de volume favorece a alta. O IFR sobrecomprado alerta realizações se perder 28,33.</t>
  </si>
  <si>
    <t>MSFT34 está em tendência de baixa no curto prazo e abaixo de 93,05 projetaria de 85,69 a 78,34. Tem resistências em 95,6  e 110,3.</t>
  </si>
  <si>
    <t>M2ST34 está em tendência de baixa no curto prazo e abaixo de 23,24 projetaria de 14,79 a 6,34. Tem resistências em 25,55  e 42,44.</t>
  </si>
  <si>
    <t>MILS3 está em tendência de baixa no curto prazo e abaixo de 8,75 projetaria de 8 a 7,26. Tem resistências em 9,06  e 10,54.</t>
  </si>
  <si>
    <t>BEEF3 está em tendência de alta no curto prazo e acima de 6,35 projetaria de 7,65 a 9,76. Tem suportes em 4,7 e 4,04. O padrão de volume favorece a alta.</t>
  </si>
  <si>
    <t>MTRE3 está em tendência de baixa no curto prazo e abaixo de 3,06 projetaria de 2,67 a 2,28. Tem resistências em 3,18  e 3,95.</t>
  </si>
  <si>
    <t>MDNE3 está em tendência de alta no curto prazo e acima de 16,07 projetaria de 19,78 a 25,79. Tem suportes em 12,04 e 10,18.</t>
  </si>
  <si>
    <t>MOVI3 está em tendência de baixa no curto prazo e abaixo de 3,46 projetaria de 2,39 a 1,33. Tem resistências em 3,68  e 5,8.</t>
  </si>
  <si>
    <t>MRVE3 está em tendência de baixa no curto prazo e abaixo de 4,45 projetaria de 3,53 a 2,62. Tem resistências em 4,9  e 6,72.</t>
  </si>
  <si>
    <t>MLAS3 está em tendência de baixa no curto prazo e abaixo de 1,12 projetaria de 0,89 a 0,67. Tem resistências em 1,2  e 1,64.</t>
  </si>
  <si>
    <t>MULT3 está em tendência de baixa no curto prazo e abaixo de 20,86 projetaria de 19,11 a 17,36. Tem resistências em 21,73  e 25,22.</t>
  </si>
  <si>
    <t>NEOE3 está em tendência de alta no curto prazo e acima de 20,72 projetaria de 22,46 a 25,28. Tem suportes em 19,29 e 18,41.</t>
  </si>
  <si>
    <t>NFLX34 está em tendência de baixa no curto prazo e abaixo de 99,37 projetaria de 88,57 a 77,77. Tem resistências em 105,4  e 126,99. O IFR sobrevendido alerta para recuperações se superar 105,4</t>
  </si>
  <si>
    <t>ROXO34 está em tendência de baixa no curto prazo e abaixo de 9,87 projetaria de 8,03 a 6,2. Tem resistências em 10,53  e 14,19.</t>
  </si>
  <si>
    <t>NVDC34 está em tendência de baixa no curto prazo e abaixo de 12,99 projetaria de 10,98 a 8,98. Tem resistências em 13,65  e 17,65.</t>
  </si>
  <si>
    <t>OPCT3 está em tendência de baixa no curto prazo e abaixo de 5,36 projetaria de 4,91 a 4,47. Tem resistências em 5,54  e 6,42.</t>
  </si>
  <si>
    <t>ODPV3 está em tendência de baixa no curto prazo e abaixo de 10,68 projetaria de 10,06 a 9,45. Tem resistências em 10,9  e 12,12.</t>
  </si>
  <si>
    <t>OIBR3 está em tendência de baixa no curto prazo e abaixo de 1,14 projetaria de -0,02 a -1,18. Tem resistências em 1,18  e 3,5.</t>
  </si>
  <si>
    <t>ORCL34 está em tendência de baixa no curto prazo e abaixo de 143,56 projetaria de 126,21 a 108,87. Tem resistências em 150,31  e 184,99.</t>
  </si>
  <si>
    <t>ORVR3 está em tendência de baixa no curto prazo e abaixo de 40,97 projetaria de 37,16 a 33,35. Tem resistências em 42,16  e 49,77.</t>
  </si>
  <si>
    <t>PCAR3 está em tendência de baixa no curto prazo e abaixo de 2,42 projetaria de 2,09 a 1,76. Tem resistências em 2,54  e 3,19.</t>
  </si>
  <si>
    <t>PGMN3 está em tendência de baixa no curto prazo e abaixo de 2,85 projetaria de 2,56 a 2,27. Tem resistências em 3,08  e 3,65.</t>
  </si>
  <si>
    <t>P2LT34 está em tendência de baixa no curto prazo e abaixo de 151,55 projetaria de 102,45 a 53,36. Tem resistências em 164,33  e 262,51.</t>
  </si>
  <si>
    <t>P1DD34 está em tendência de baixa no curto prazo e abaixo de 68,67 projetaria de 62,58 a 56,5. Tem resistências em 70,75  e 82,91.</t>
  </si>
  <si>
    <t>PDGR3 está em tendência de baixa no curto prazo e abaixo de 0,93 projetaria de -0,06 a -1,05. Tem resistências em 1,16  e 3,14.</t>
  </si>
  <si>
    <t>PETR3 está em tendência de baixa no curto prazo e abaixo de 36,92 projetaria de 34,57 a 32,23. Tem resistências em 37,7  e 42,38. O IFR sobrevendido alerta para recuperações se superar 37,7</t>
  </si>
  <si>
    <t>PETR4 está em tendência de baixa no curto prazo e abaixo de 34,23 projetaria de 32,31 a 30,4. Tem resistências em 34,93  e 38,75. O IFR sobrevendido alerta para recuperações se superar 34,93</t>
  </si>
  <si>
    <t>RECV3 está em tendência de alta no curto prazo e acima de 17,4 projetaria de 18,77 a 21. Tem suportes em 15,4 e 14,71.</t>
  </si>
  <si>
    <t>PRIO3 está em tendência de baixa no curto prazo e abaixo de 37,44 projetaria de 35,06 a 32,68. Tem resistências em 38,98  e 43,73.</t>
  </si>
  <si>
    <t>PETZ3 está em tendência de baixa no curto prazo e abaixo de 4,02 projetaria de 3,43 a 2,84. Tem resistências em 4,35  e 5,52.</t>
  </si>
  <si>
    <t>PLPL3 está em tendência de alta no curto prazo e acima de 12,96 projetaria de 16,14 a 21,3. Tem suportes em 10,44 e 8,84.</t>
  </si>
  <si>
    <t>PSSA3 está em tendência de baixa no curto prazo e abaixo de 37,15 projetaria de 34,93 a 32,71. Tem resistências em 37,87  e 42,3.</t>
  </si>
  <si>
    <t>POSI3 está em tendência de baixa no curto prazo e abaixo de 5,07 projetaria de 4,51 a 3,95. Tem resistências em 5,31  e 6,42.</t>
  </si>
  <si>
    <t>Priner</t>
  </si>
  <si>
    <t>PRNR3 está em tendência de baixa no curto prazo e abaixo de 16,05 projetaria de 14,62 a 13,2. Tem resistências em 16,6  e 19,44.</t>
  </si>
  <si>
    <t>PFRM3 está em tendência de alta no curto prazo e acima de 7,21 projetaria de 8,24 a 9,91. Tem suportes em 6,9 e 6,38.</t>
  </si>
  <si>
    <t>QUAL3 está em tendência de alta no curto prazo e acima de 2,75 projetaria de 3,55 a 4,85. Tem suportes em 1,75 e 1,34.</t>
  </si>
  <si>
    <t>LJQQ3 está em tendência de baixa no curto prazo e abaixo de 2,1 projetaria de 1,77 a 1,44. Tem resistências em 2,2  e 2,85.</t>
  </si>
  <si>
    <t>RADL3 está em tendência de baixa no curto prazo e abaixo de 17,43 projetaria de 14,6 a 11,78. Tem resistências em 18,02  e 23,66.</t>
  </si>
  <si>
    <t>RAIZ4 está em tendência de baixa no curto prazo e abaixo de 1,67 projetaria de 1,26 a 0,85. Tem resistências em 1,77  e 2,58.</t>
  </si>
  <si>
    <t>RAPT4 está em tendência de alta no curto prazo e acima de 10,96 projetaria de 12,76 a 15,67. Tem suportes em 8,97 e 8,06. O padrão de volume favorece a alta.</t>
  </si>
  <si>
    <t>RCSL3 está em tendência de baixa no curto prazo e abaixo de 3,11 projetaria de 1,51 a -0,07. Tem resistências em 3,25  e 6,43.</t>
  </si>
  <si>
    <t>RDOR3 está em tendência de baixa no curto prazo e abaixo de 26,57 projetaria de 24,7 a 22,84. Tem resistências em 28,32  e 32,04.</t>
  </si>
  <si>
    <t>RAIL3 está em tendência de baixa no curto prazo e abaixo de 17,68 projetaria de 16,36 a 15,04. Tem resistências em 18,11  e 20,74.</t>
  </si>
  <si>
    <t>SBSP3 está em tendência de baixa no curto prazo e abaixo de 92,95 projetaria de 88,01 a 83,07. Tem resistências em 96,82  e 106,69.</t>
  </si>
  <si>
    <t>SAPR4 está em tendência de alta no curto prazo e acima de 6,21 projetaria de 6,95 a 8,15. Tem suportes em 5,49 e 5,11.</t>
  </si>
  <si>
    <t>SAPR11 está em tendência de alta no curto prazo e acima de 31,21 projetaria de 35,1 a 41,4. Tem suportes em 27,83 e 25,88.</t>
  </si>
  <si>
    <t>SANB3 está em tendência de baixa no curto prazo e abaixo de 11,96 projetaria de 11,25 a 10,55. Tem resistências em 12,37  e 13,77.</t>
  </si>
  <si>
    <t>SANB4 está em tendência de baixa no curto prazo e abaixo de 13,21 projetaria de 12,45 a 11,7. Tem resistências em 13,76  e 15,26.</t>
  </si>
  <si>
    <t>SANB11 está em tendência de baixa no curto prazo e abaixo de 25,15 projetaria de 23,75 a 22,36. Tem resistências em 26,14  e 28,92.</t>
  </si>
  <si>
    <t>STBP3 está em tendência de alta no curto prazo e acima de 13,2 projetaria de 13,77 a 14,71. Tem suportes em 13,08 e 12,79. O IFR sobrecomprado alerta realizações se perder 13,08.</t>
  </si>
  <si>
    <t>SMTO3 está em tendência de baixa no curto prazo e abaixo de 20,7 projetaria de 18,84 a 16,99. Tem resistências em 21,41  e 25,11.</t>
  </si>
  <si>
    <t>SHUL4 está em tendência de alta no curto prazo e acima de 6,29 projetaria de 6,89 a 7,88. Tem suportes em 5,72 e 5,41.</t>
  </si>
  <si>
    <t>SEER3 está em tendência de baixa no curto prazo e abaixo de 4,15 projetaria de 2,96 a 1,78. Tem resistências em 4,35  e 6,71.</t>
  </si>
  <si>
    <t>SRNA3 está em tendência de alta no curto prazo e acima de 8,63 projetaria de 10,7 a 14,05. Tem suportes em 8,11 e 7,07.</t>
  </si>
  <si>
    <t>CSNA3 está em tendência de alta no curto prazo e acima de 11,93 projetaria de 14,71 a 19,21. Tem suportes em 8,41 e 7,01.</t>
  </si>
  <si>
    <t>SIMH3 está em tendência de baixa no curto prazo e abaixo de 3,01 projetaria de 2,15 a 1,3. Tem resistências em 3,33  e 5,03.</t>
  </si>
  <si>
    <t>SLCE3 está em tendência de alta no curto prazo e acima de 19,67 projetaria de 21,51 a 24,5. Tem suportes em 19,04 e 18,11. O padrão de volume favorece a alta.</t>
  </si>
  <si>
    <t>SMFT3 está em tendência de alta no curto prazo e acima de 21,7 projetaria de 24,96 a 30,23. Tem suportes em 18,13 e 16,49.</t>
  </si>
  <si>
    <t>STOC31 está em tendência de alta no curto prazo e acima de 67,5 projetaria de 80,05 a 100,37. Tem suportes em 51,71 e 45,43.</t>
  </si>
  <si>
    <t>SUZB3 está em tendência de baixa no curto prazo e abaixo de 54,45 projetaria de 51,27 a 48,1. Tem resistências em 55,65  e 61,99. O IFR sobrevendido alerta para recuperações se superar 55,65</t>
  </si>
  <si>
    <t>SYNE3 está em tendência de baixa no curto prazo e abaixo de 4,68 projetaria de 4,08 a 3,48. Tem resistências em 4,86  e 6,05.</t>
  </si>
  <si>
    <t>TAEE4 está em tendência de alta no curto prazo e acima de 11,67 projetaria de 12,29 a 13,31. Tem suportes em 10,95 e 10,63. O padrão de volume favorece a alta.</t>
  </si>
  <si>
    <t>TAEE11 está em tendência de alta no curto prazo e acima de 35,01 projetaria de 37 a 40,24. Tem suportes em 32,71 e 31,71. O padrão de volume favorece a alta.</t>
  </si>
  <si>
    <t>TSMC34 está em tendência de baixa no curto prazo e abaixo de 123,98 projetaria de 109,84 a 95,71. Tem resistências em 129,41  e 157,67. O IFR sobrevendido alerta para recuperações se superar 129,41</t>
  </si>
  <si>
    <t>TASA4 está em tendência de baixa no curto prazo e abaixo de 7,97 projetaria de 6,97 a 5,97. Tem resistências em 8,23  e 10,22.</t>
  </si>
  <si>
    <t>TGMA3 está em tendência de alta no curto prazo e acima de 33,88 projetaria de 37,77 a 44,08. Tem suportes em 32,57 e 30,62. O IFR sobrecomprado alerta realizações se perder 32,57.</t>
  </si>
  <si>
    <t>VIVT3 está em tendência de baixa no curto prazo e abaixo de 48,07 projetaria de 45,68 a 43,3. Tem resistências em 49,79  e 54,55.</t>
  </si>
  <si>
    <t>TEND3 está em tendência de baixa no curto prazo e abaixo de 14,26 projetaria de 12,43 a 10,6. Tem resistências em 15,07  e 18,72.</t>
  </si>
  <si>
    <t>TSLA34 está em tendência de baixa no curto prazo e abaixo de 45,4 projetaria de 29,59 a 13,79. Tem resistências em 48,09  e 79,69. O IFR sobrevendido alerta para recuperações se superar 48,09</t>
  </si>
  <si>
    <t>TIMS3 está em tendência de alta no curto prazo e acima de 17,67 projetaria de 20,14 a 24,14. Tem suportes em 16,18 e 14,94.</t>
  </si>
  <si>
    <t>TOTS3 está em tendência de baixa no curto prazo e abaixo de 33,6 projetaria de 30,28 a 26,97. Tem resistências em 34,49  e 41,11.</t>
  </si>
  <si>
    <t>TFCO4 está em tendência de alta no curto prazo e acima de 10,19 projetaria de 11,33 a 13,19. Tem suportes em 9,84 e 9,26.</t>
  </si>
  <si>
    <t>TRIS3 está em tendência de alta no curto prazo e acima de 5,97 projetaria de 7,09 a 8,91. Tem suportes em 5,7 e 5,13. O IFR sobrecomprado alerta realizações se perder 5,7.</t>
  </si>
  <si>
    <t>TUPY3 está em tendência de alta no curto prazo e acima de 23,33 projetaria de 26,14 a 30,7. Tem suportes em 20,73 e 19,32. O padrão de volume favorece a alta.</t>
  </si>
  <si>
    <t>U1BE34 está em tendência de baixa no curto prazo e abaixo de 107,25 projetaria de 97,96 a 88,68. Tem resistências em 110,37  e 128,93.</t>
  </si>
  <si>
    <t>UGPA3 está em tendência de baixa no curto prazo e abaixo de 15,26 projetaria de 13,28 a 11,3. Tem resistências em 16,04  e 19,99.</t>
  </si>
  <si>
    <t>FIQE3 está em tendência de baixa no curto prazo e abaixo de 3,38 projetaria de 3,14 a 2,91. Tem resistências em 3,46  e 3,92.</t>
  </si>
  <si>
    <t>UNIP6 está em tendência de baixa no curto prazo e abaixo de 46,51 projetaria de 43,11 a 39,72. Tem resistências em 47,85  e 54,63.</t>
  </si>
  <si>
    <t>USIM3</t>
  </si>
  <si>
    <t>USIM3 está em tendência de alta no curto prazo e acima de 6,55 projetaria de 7,66 a 9,47. Tem suportes em 5,71 e 5,15. O padrão de volume favorece a alta.</t>
  </si>
  <si>
    <t>USIM5 está em tendência de alta no curto prazo e acima de 6,72 projetaria de 7,98 a 10,02. Tem suportes em 5,8 e 5,16.</t>
  </si>
  <si>
    <t>VLID3 está em tendência de alta no curto prazo e acima de 26,8 projetaria de 30,07 a 35,37. Tem suportes em 25,84 e 24,2. O padrão de volume favorece a alta.</t>
  </si>
  <si>
    <t>VAMO3 está em tendência de baixa no curto prazo e abaixo de 3,59 projetaria de 2,79 a 1,99. Tem resistências em 3,95  e 5,54.</t>
  </si>
  <si>
    <t>VBBR3 está em tendência de baixa no curto prazo e abaixo de 16,16 projetaria de 13,97 a 11,78. Tem resistências em 16,79  e 21,16.</t>
  </si>
  <si>
    <t>VTRU3 está em tendência de baixa no curto prazo e abaixo de 5,58 projetaria de 4,2 a 2,82. Tem resistências em 6,01  e 8,76.</t>
  </si>
  <si>
    <t>VITT3 está em tendência de baixa no curto prazo e abaixo de 5,23 projetaria de 4,91 a 4,6. Tem resistências em 5,43  e 6,05.</t>
  </si>
  <si>
    <t>VIVA3 está em tendência de baixa no curto prazo e abaixo de 16,57 projetaria de 13,41 a 10,26. Tem resistências em 17,89  e 24,19.</t>
  </si>
  <si>
    <t>VVEO3 está em tendência de baixa no curto prazo e abaixo de 1,29 projetaria de 0,77 a 0,26. Tem resistências em 1,43  e 2,45.</t>
  </si>
  <si>
    <t>VULC3 está em tendência de alta no curto prazo e acima de 17,32 projetaria de 18,92 a 21,51. Tem suportes em 16,18 e 15,37.</t>
  </si>
  <si>
    <t>Walmart Inc</t>
  </si>
  <si>
    <t>WALM34</t>
  </si>
  <si>
    <t>WALM34 está em tendência de baixa no curto prazo e abaixo de 32,77 projetaria de 30,02 a 27,27. Tem resistências em 34,06  e 39,55.</t>
  </si>
  <si>
    <t>DISB34 está em tendência de baixa no curto prazo e abaixo de 39,87 projetaria de 36,36 a 32,85. Tem resistências em 41,09  e 48,1.</t>
  </si>
  <si>
    <t>WEGE3 está em tendência de baixa no curto prazo e abaixo de 46,93 projetaria de 42,88 a 38,83. Tem resistências em 48,34  e 56,43.</t>
  </si>
  <si>
    <t>PORT3 está em tendência de alta no curto prazo e acima de 17,1 projetaria de 18,1 a 19,73. Tem suportes em 16,64 e 16,13. O padrão de volume favorece a alta.</t>
  </si>
  <si>
    <t>WIZC3 está em tendência de alta no curto prazo e acima de 6,23 projetaria de 6,92 a 8,04. Tem suportes em 6,04 e 5,69.</t>
  </si>
  <si>
    <t>YDUQ3 está em tendência de alta no curto prazo e acima de 12,4 projetaria de 15,21 a 19,76. Tem suportes em 10,43 e 9,02.</t>
  </si>
  <si>
    <t>ZAMP3 está em tendência de alta no curto prazo e acima de 3,23 projetaria de 3,93 a 5,07. Tem suportes em 2,68 e 2,32.</t>
  </si>
  <si>
    <t>Btc iShares Core MSCI Europe ETF</t>
  </si>
  <si>
    <t>BIEU39</t>
  </si>
  <si>
    <t>BIEU39 está em tendência de alta no curto prazo e acima de 60,57 projetaria de 65,46 a 73,38. Tem suportes em 59,48 e 57,03. O padrão de volume favorece a alta. O IFR sobrecomprado alerta realizações se perder 59,48.</t>
  </si>
  <si>
    <t>QQQQ11 está em tendência de baixa no curto prazo e abaixo de 81,35 projetaria de 72,49 a 63,64. Tem resistências em 85,28  e 102,98. O IFR sobrevendido alerta para recuperações se superar 85,28</t>
  </si>
  <si>
    <t>COIN11 está em tendência de baixa no curto prazo e abaixo de 82,57 projetaria de 66,7 a 50,84. Tem resistências em 86,67  e 118,39.</t>
  </si>
  <si>
    <t>IWMI11 está em tendência de baixa no curto prazo e abaixo de 81,77 projetaria de 74,19 a 66,62. Tem resistências em 84,4  e 99,54.</t>
  </si>
  <si>
    <t>SPYI11 está em tendência de baixa no curto prazo e abaixo de 113,25 projetaria de 108,64 a 104,03. Tem resistências em 115,53  e 124,74.</t>
  </si>
  <si>
    <t>Etf Galaxy B</t>
  </si>
  <si>
    <t>BITI11</t>
  </si>
  <si>
    <t>BITI11 está em tendência de baixa no curto prazo e abaixo de 138 projetaria de 113,14 a 88,28. Tem resistências em 144,61  e 194,32.</t>
  </si>
  <si>
    <t>QQQI11 está em tendência de baixa no curto prazo e abaixo de 98,8 projetaria de 92,91 a 87,02. Tem resistências em 101,1  e 112,87.</t>
  </si>
  <si>
    <t>BITH11 está em tendência de baixa no curto prazo e abaixo de 114,6 projetaria de 94,64 a 74,69. Tem resistências em 120,44  e 160,34.</t>
  </si>
  <si>
    <t>ETHE11 está em tendência de baixa no curto prazo e abaixo de 36,37 projetaria de 25,06 a 13,76. Tem resistências em 38,17  e 60,77. O IFR sobrevendido alerta para recuperações se superar 38,17</t>
  </si>
  <si>
    <t>HASH11 está em tendência de baixa no curto prazo e abaixo de 69,1 projetaria de 55,36 a 41,63. Tem resistências em 72,62  e 100,08.</t>
  </si>
  <si>
    <t>HODL11 está em tendência de baixa no curto prazo e abaixo de 84,56 projetaria de 77,45 a 70,35. Tem resistências em 88,44  e 102,64.</t>
  </si>
  <si>
    <t>SVAL11 está em tendência de baixa no curto prazo e abaixo de 125,64 projetaria de 112,09 a 98,54. Tem resistências em 128,61  e 155,7. O IFR sobrevendido alerta para recuperações se superar 128,61</t>
  </si>
  <si>
    <t>Investo Usbd</t>
  </si>
  <si>
    <t>USDB11</t>
  </si>
  <si>
    <t>USDB11 está em tendência de alta no curto prazo e acima de 119 projetaria de 128,25 a 143,23. Tem suportes em 107 e 102,37. O padrão de volume favorece a alta.</t>
  </si>
  <si>
    <t>WRLD11 está em tendência de baixa no curto prazo e abaixo de 121,33 projetaria de 116,9 a 112,48. Tem resistências em 123,79  e 132,63.</t>
  </si>
  <si>
    <t>IBIT39 está em tendência de baixa no curto prazo e abaixo de 94,98 projetaria de 78,39 a 61,8. Tem resistências em 99,81  e 132,98.</t>
  </si>
  <si>
    <t>BOVA11 está em tendência de baixa no curto prazo e abaixo de 119,3 projetaria de 115,41 a 111,53. Tem resistências em 122,77  e 130,53.</t>
  </si>
  <si>
    <t>iShares Core S&amp;P 500 Index</t>
  </si>
  <si>
    <t>BIVB39</t>
  </si>
  <si>
    <t>BIVB39 está em tendência de baixa no curto prazo e abaixo de 82,36 projetaria de 77,19 a 72,03. Tem resistências em 84,08  e 94,4.</t>
  </si>
  <si>
    <t>iShares MSCI Acwi (All Country World Index)</t>
  </si>
  <si>
    <t>BACW39</t>
  </si>
  <si>
    <t>BACW39 está em tendência de baixa no curto prazo e abaixo de 68,07 projetaria de 65,38 a 62,7. Tem resistências em 70,65  e 76,01.</t>
  </si>
  <si>
    <t>BEGD39 está em tendência de alta no curto prazo e acima de 61,99 projetaria de 66,02 a 72,55. Tem suportes em 60,84 e 58,82. O padrão de volume favorece a alta.</t>
  </si>
  <si>
    <t>BEGU39 está em tendência de baixa no curto prazo e abaixo de 71,68 projetaria de 68,11 a 64,54. Tem resistências em 72,71  e 79,84. O IFR sobrevendido alerta para recuperações se superar 72,71</t>
  </si>
  <si>
    <t>IVVB11 está em tendência de baixa no curto prazo e abaixo de 367,16 projetaria de 350,27 a 333,39. Tem resistências em 374,98  e 408,74.</t>
  </si>
  <si>
    <t>SMAL11 está em tendência de baixa no curto prazo e abaixo de 87,18 projetaria de 82,17 a 77,16. Tem resistências em 90,82  e 100,83.</t>
  </si>
  <si>
    <t>BOVV11 está em tendência de baixa no curto prazo e abaixo de 125,3 projetaria de 120,38 a 115,46. Tem resistências em 128,73  e 138,56.</t>
  </si>
  <si>
    <t>DIVO11 está em tendência de baixa no curto prazo e abaixo de 90,63 projetaria de 87,35 a 84,08. Tem resistências em 92,97  e 99,51.</t>
  </si>
  <si>
    <t>FIND11 está em tendência de baixa no curto prazo e abaixo de 124,15 projetaria de 118,35 a 112,55. Tem resistências em 126,96  e 138,55.</t>
  </si>
  <si>
    <t>SPXR11 está em tendência de baixa no curto prazo e abaixo de 47,53 projetaria de 44,75 a 41,98. Tem resistências em 49,69  e 55,23.</t>
  </si>
  <si>
    <t>SPXI11 está em tendência de baixa no curto prazo e abaixo de 357,23 projetaria de 340,91 a 324,59. Tem resistências em 364,7  e 397,33.</t>
  </si>
  <si>
    <t>TECK11 está em tendência de baixa no curto prazo e abaixo de 88,52 projetaria de 81,22 a 73,93. Tem resistências em 92,57  e 107,15. O IFR sobrevendido alerta para recuperações se superar 92,57</t>
  </si>
  <si>
    <t>NDIV11 está em tendência de alta no curto prazo e acima de 109,8 projetaria de 117,9 a 131,01. Tem suportes em 102,61 e 98,55. O padrão de volume favorece a alta.</t>
  </si>
  <si>
    <t>QBTC11 está em tendência de baixa no curto prazo e abaixo de 30,7 projetaria de 25,48 a 20,26. Tem resistências em 32,27  e 42,7.</t>
  </si>
  <si>
    <t>QSOL11 está em tendência de baixa no curto prazo e abaixo de 10,26 projetaria de 6,96 a 3,66. Tem resistências em 11,2  e 17,79.</t>
  </si>
  <si>
    <t>Qr Ether</t>
  </si>
  <si>
    <t>QETH11</t>
  </si>
  <si>
    <t>QETH11 está em tendência de baixa no curto prazo e abaixo de 8,85 projetaria de 5,79 a 2,73. Tem resistências em 9,28  e 15,39. O IFR sobrevendido alerta para recuperações se superar 9,28</t>
  </si>
  <si>
    <t>SOLH11 está em tendência de baixa no curto prazo e abaixo de 22,91 projetaria de 15,71 a 8,51. Tem resistências em 24,38  e 38,77.</t>
  </si>
  <si>
    <t>XINA11 está em tendência de alta no curto prazo e acima de 8,46 projetaria de 9,64 a 11,55. Tem suportes em 8,31 e 7,71. O IFR sobrecomprado alerta realizações se perder 8,31.</t>
  </si>
  <si>
    <t>BOVX11 está em tendência de baixa no curto prazo e abaixo de 12,47 projetaria de 11,95 a 11,44. Tem resistências em 12,8  e 13,82.</t>
  </si>
  <si>
    <t>NASD11 está em tendência de baixa no curto prazo e abaixo de 15,92 projetaria de 14,92 a 13,93. Tem resistências em 16,34  e 18,32.</t>
  </si>
  <si>
    <t>GOLD11 está em tendência de alta no curto prazo e acima de 17,9 projetaria de 19,43 a 21,92. Tem suportes em 17,55 e 16,78.</t>
  </si>
  <si>
    <t>USAL11 está em tendência de baixa no curto prazo e abaixo de 14,03 projetaria de 13,36 a 12,7. Tem resistências em 14,27  e 15,59.</t>
  </si>
  <si>
    <t>UTEC11 está em tendência de baixa no curto prazo e abaixo de 19,26 projetaria de 17,76 a 16,26. Tem resistências em 19,79  e 22,78.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</si>
</sst>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9">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2" fillId="2" borderId="9" xfId="0" applyNumberFormat="1" applyFont="1" applyFill="1" applyBorder="1" applyAlignment="1">
      <alignment horizontal="center"/>
    </xf>
    <xf numFmtId="2" fontId="2" fillId="2" borderId="9" xfId="0" applyNumberFormat="1" applyFont="1" applyFill="1" applyBorder="1" applyAlignment="1">
      <alignment horizontal="center"/>
    </xf>
    <xf numFmtId="49" fontId="2" fillId="5" borderId="9" xfId="0" applyNumberFormat="1" applyFont="1" applyFill="1" applyBorder="1" applyAlignment="1">
      <alignment horizontal="center"/>
    </xf>
    <xf numFmtId="2" fontId="2" fillId="5" borderId="9"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5" borderId="9"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wrapText="1"/>
      <protection locked="0"/>
    </xf>
    <xf numFmtId="0" fontId="2" fillId="2" borderId="9" xfId="0" applyNumberFormat="1" applyFont="1" applyFill="1" applyBorder="1" applyAlignment="1" applyProtection="1">
      <alignment horizontal="center"/>
      <protection locked="0"/>
    </xf>
    <xf numFmtId="2" fontId="2" fillId="2" borderId="9" xfId="0" applyNumberFormat="1" applyFont="1" applyFill="1" applyBorder="1" applyAlignment="1" applyProtection="1">
      <alignment horizontal="center"/>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49" fontId="2" fillId="5" borderId="9" xfId="0" applyNumberFormat="1" applyFont="1" applyFill="1" applyBorder="1" applyAlignment="1" applyProtection="1">
      <alignment horizontal="center"/>
      <protection locked="0"/>
    </xf>
    <xf numFmtId="2" fontId="2" fillId="5" borderId="9" xfId="0" applyNumberFormat="1" applyFont="1" applyFill="1" applyBorder="1" applyAlignment="1" applyProtection="1">
      <alignment horizontal="center"/>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7" borderId="18" xfId="0" applyNumberFormat="1" applyFill="1" applyBorder="1"/>
    <xf numFmtId="0" fontId="0" fillId="7" borderId="19" xfId="0" applyNumberFormat="1" applyFill="1" applyBorder="1"/>
    <xf numFmtId="0" fontId="0" fillId="7" borderId="19" xfId="0" applyNumberFormat="1" applyFill="1" applyBorder="1" applyAlignment="1">
      <alignment horizontal="center"/>
    </xf>
    <xf numFmtId="0" fontId="0" fillId="7"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protection locked="0"/>
    </xf>
    <xf numFmtId="0" fontId="2" fillId="6" borderId="9" xfId="0" applyNumberFormat="1" applyFont="1" applyFill="1" applyBorder="1" applyAlignment="1" applyProtection="1">
      <alignment horizontal="center" vertical="center"/>
      <protection locked="0"/>
    </xf>
    <xf numFmtId="2" fontId="2" fillId="6" borderId="9" xfId="0"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vertical="center" wrapText="1"/>
      <protection locked="0"/>
    </xf>
    <xf numFmtId="164" fontId="2" fillId="6" borderId="9" xfId="1"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wrapText="1"/>
      <protection locked="0"/>
    </xf>
    <xf numFmtId="49"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2" fontId="2" fillId="6" borderId="3"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vertical="center" wrapText="1"/>
      <protection locked="0"/>
    </xf>
    <xf numFmtId="164" fontId="2" fillId="6" borderId="3" xfId="1"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vertical="center" wrapText="1"/>
      <protection locked="0"/>
    </xf>
    <xf numFmtId="9" fontId="0" fillId="0" borderId="0" xfId="3" applyFon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9</xdr:row>
      <xdr:rowOff>62359</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686800" y="1238250"/>
          <a:ext cx="2035981" cy="53860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832</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85725</xdr:colOff>
      <xdr:row>310</xdr:row>
      <xdr:rowOff>133350</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771525" y="207968850"/>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EM832</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404"/>
  <sheetViews>
    <sheetView showGridLines="0" tabSelected="1" topLeftCell="A6" zoomScaleNormal="100" workbookViewId="0">
      <selection activeCell="V12" sqref="V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32"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42"/>
      <c r="D1" s="43"/>
      <c r="E1" s="43"/>
      <c r="F1" s="43"/>
      <c r="G1" s="43"/>
      <c r="H1" s="43"/>
      <c r="I1" s="43"/>
      <c r="J1" s="43"/>
      <c r="K1" s="43"/>
      <c r="L1" s="43"/>
      <c r="M1" s="43"/>
      <c r="N1" s="43"/>
      <c r="O1" s="44"/>
      <c r="P1" s="43"/>
      <c r="Q1" s="45"/>
      <c r="R1" s="41"/>
    </row>
    <row r="2" spans="2:259" ht="15" customHeight="1" x14ac:dyDescent="0.25">
      <c r="B2" s="3"/>
      <c r="C2" s="42"/>
      <c r="D2" s="43"/>
      <c r="E2" s="43"/>
      <c r="F2" s="43"/>
      <c r="G2" s="43"/>
      <c r="H2" s="43"/>
      <c r="I2" s="43"/>
      <c r="J2" s="43"/>
      <c r="K2" s="43"/>
      <c r="L2" s="43"/>
      <c r="M2" s="43"/>
      <c r="N2" s="43"/>
      <c r="O2" s="44"/>
      <c r="P2" s="43"/>
      <c r="Q2" s="45"/>
      <c r="R2" s="34"/>
    </row>
    <row r="3" spans="2:259" ht="15" customHeight="1" x14ac:dyDescent="0.25">
      <c r="B3" s="3"/>
      <c r="C3" s="42"/>
      <c r="D3" s="43"/>
      <c r="E3" s="43"/>
      <c r="F3" s="43"/>
      <c r="G3" s="43"/>
      <c r="H3" s="43"/>
      <c r="I3" s="43"/>
      <c r="J3" s="43"/>
      <c r="K3" s="43"/>
      <c r="L3" s="43"/>
      <c r="M3" s="43"/>
      <c r="N3" s="43"/>
      <c r="O3" s="44"/>
      <c r="P3" s="43"/>
      <c r="Q3" s="45"/>
      <c r="R3" s="34"/>
    </row>
    <row r="4" spans="2:259" ht="15" customHeight="1" x14ac:dyDescent="0.25">
      <c r="B4" s="3"/>
      <c r="C4" s="42"/>
      <c r="D4" s="43"/>
      <c r="E4" s="43"/>
      <c r="F4" s="43"/>
      <c r="G4" s="43"/>
      <c r="H4" s="43"/>
      <c r="I4" s="43"/>
      <c r="J4" s="43"/>
      <c r="K4" s="43"/>
      <c r="L4" s="43"/>
      <c r="M4" s="43"/>
      <c r="N4" s="43"/>
      <c r="O4" s="44"/>
      <c r="P4" s="43"/>
      <c r="Q4" s="45"/>
      <c r="R4" s="34"/>
    </row>
    <row r="5" spans="2:259" ht="15" customHeight="1" x14ac:dyDescent="0.25">
      <c r="B5" s="3"/>
      <c r="C5" s="42"/>
      <c r="D5" s="43"/>
      <c r="E5" s="43"/>
      <c r="F5" s="43"/>
      <c r="G5" s="43"/>
      <c r="H5" s="43"/>
      <c r="I5" s="43"/>
      <c r="J5" s="43"/>
      <c r="K5" s="43"/>
      <c r="L5" s="43"/>
      <c r="M5" s="43"/>
      <c r="N5" s="43"/>
      <c r="O5" s="44"/>
      <c r="P5" s="43"/>
      <c r="Q5" s="45"/>
      <c r="R5" s="34"/>
    </row>
    <row r="6" spans="2:259" ht="15" customHeight="1" x14ac:dyDescent="0.25">
      <c r="B6" s="3"/>
      <c r="C6" s="42"/>
      <c r="D6" s="43"/>
      <c r="E6" s="43"/>
      <c r="F6" s="43"/>
      <c r="G6" s="43"/>
      <c r="H6" s="43"/>
      <c r="I6" s="43"/>
      <c r="J6" s="43"/>
      <c r="K6" s="43"/>
      <c r="L6" s="43"/>
      <c r="M6" s="43"/>
      <c r="N6" s="43"/>
      <c r="O6" s="44"/>
      <c r="P6" s="43"/>
      <c r="Q6" s="45"/>
      <c r="R6" s="34"/>
      <c r="V6" s="32" t="s">
        <v>455</v>
      </c>
      <c r="W6" s="32" t="s">
        <v>456</v>
      </c>
      <c r="X6" s="32"/>
      <c r="Y6" s="32" t="s">
        <v>0</v>
      </c>
    </row>
    <row r="7" spans="2:259" ht="15" customHeight="1" x14ac:dyDescent="0.25">
      <c r="B7" s="3"/>
      <c r="C7" s="42"/>
      <c r="D7" s="43"/>
      <c r="E7" s="43"/>
      <c r="F7" s="43"/>
      <c r="G7" s="43"/>
      <c r="H7" s="43"/>
      <c r="I7" s="43"/>
      <c r="J7" s="43"/>
      <c r="K7" s="43"/>
      <c r="L7" s="43"/>
      <c r="M7" s="43"/>
      <c r="N7" s="43"/>
      <c r="O7" s="44"/>
      <c r="P7" s="43"/>
      <c r="Q7" s="45"/>
      <c r="R7" s="34"/>
      <c r="V7" s="32">
        <f>COUNTIF($P$15:$P$310,"ALTA")</f>
        <v>109</v>
      </c>
      <c r="W7" s="32">
        <f>COUNTIF($P$15:$P$310,"Baixa")</f>
        <v>164</v>
      </c>
      <c r="X7" s="32"/>
      <c r="Y7" s="32">
        <f>V7+W7</f>
        <v>273</v>
      </c>
    </row>
    <row r="8" spans="2:259" ht="15" customHeight="1" x14ac:dyDescent="0.25">
      <c r="B8" s="3"/>
      <c r="C8" s="42"/>
      <c r="D8" s="43"/>
      <c r="E8" s="43"/>
      <c r="F8" s="43"/>
      <c r="G8" s="43"/>
      <c r="H8" s="43"/>
      <c r="I8" s="43"/>
      <c r="J8" s="43"/>
      <c r="K8" s="43"/>
      <c r="L8" s="43"/>
      <c r="M8" s="43"/>
      <c r="N8" s="43"/>
      <c r="O8" s="44"/>
      <c r="P8" s="43"/>
      <c r="Q8" s="45"/>
      <c r="R8" s="34"/>
      <c r="V8" s="62">
        <f>V7/Y7</f>
        <v>0.39926739926739929</v>
      </c>
      <c r="W8" s="62">
        <f>W7/Y7</f>
        <v>0.60073260073260071</v>
      </c>
      <c r="X8" s="32"/>
      <c r="Y8" s="32"/>
    </row>
    <row r="9" spans="2:259" ht="15" customHeight="1" x14ac:dyDescent="0.25">
      <c r="B9" s="3"/>
      <c r="C9" s="42"/>
      <c r="D9" s="43"/>
      <c r="E9" s="43"/>
      <c r="F9" s="43"/>
      <c r="G9" s="43"/>
      <c r="H9" s="43"/>
      <c r="I9" s="43"/>
      <c r="J9" s="43"/>
      <c r="K9" s="43"/>
      <c r="L9" s="43"/>
      <c r="M9" s="43"/>
      <c r="N9" s="43"/>
      <c r="O9" s="44"/>
      <c r="P9" s="43"/>
      <c r="Q9" s="45"/>
      <c r="R9" s="34"/>
      <c r="V9" s="32"/>
      <c r="W9" s="32"/>
      <c r="X9" s="32"/>
      <c r="Y9" s="32"/>
    </row>
    <row r="10" spans="2:259" ht="15" customHeight="1" x14ac:dyDescent="0.25">
      <c r="B10" s="3"/>
      <c r="C10" s="42"/>
      <c r="D10" s="43"/>
      <c r="E10" s="43"/>
      <c r="F10" s="43"/>
      <c r="G10" s="43"/>
      <c r="H10" s="43"/>
      <c r="I10" s="43"/>
      <c r="J10" s="43"/>
      <c r="K10" s="43"/>
      <c r="L10" s="43"/>
      <c r="M10" s="43"/>
      <c r="N10" s="43"/>
      <c r="O10" s="44"/>
      <c r="P10" s="43"/>
      <c r="Q10" s="45"/>
      <c r="R10" s="34"/>
      <c r="U10" s="1" t="s">
        <v>457</v>
      </c>
      <c r="V10" s="1">
        <v>2</v>
      </c>
      <c r="W10" s="1">
        <v>40</v>
      </c>
    </row>
    <row r="11" spans="2:259" ht="31.5" customHeight="1" x14ac:dyDescent="0.25">
      <c r="B11" s="3"/>
      <c r="C11" s="67" t="s">
        <v>3</v>
      </c>
      <c r="D11" s="67"/>
      <c r="E11" s="67"/>
      <c r="F11" s="67"/>
      <c r="G11" s="67"/>
      <c r="H11" s="67"/>
      <c r="I11" s="67"/>
      <c r="J11" s="67"/>
      <c r="K11" s="67"/>
      <c r="L11" s="67"/>
      <c r="M11" s="67"/>
      <c r="N11" s="67"/>
      <c r="O11" s="67"/>
      <c r="P11" s="67"/>
      <c r="Q11" s="68"/>
      <c r="R11" s="4"/>
    </row>
    <row r="12" spans="2:259" ht="136.5" customHeight="1" x14ac:dyDescent="0.25">
      <c r="B12" s="3"/>
      <c r="C12" s="65" t="s">
        <v>13</v>
      </c>
      <c r="D12" s="66"/>
      <c r="E12" s="66"/>
      <c r="F12" s="66"/>
      <c r="G12" s="66"/>
      <c r="H12" s="66"/>
      <c r="I12" s="66"/>
      <c r="J12" s="66"/>
      <c r="K12" s="66"/>
      <c r="L12" s="66"/>
      <c r="M12" s="66"/>
      <c r="N12" s="66"/>
      <c r="O12" s="66"/>
      <c r="P12" s="35"/>
      <c r="Q12" s="36" t="s">
        <v>5</v>
      </c>
      <c r="R12" s="34"/>
    </row>
    <row r="13" spans="2:259" ht="38.450000000000003" customHeight="1" x14ac:dyDescent="0.25">
      <c r="B13" s="3"/>
      <c r="C13" s="37"/>
      <c r="D13" s="46" t="s">
        <v>10</v>
      </c>
      <c r="E13" s="38"/>
      <c r="F13" s="38"/>
      <c r="G13" s="38"/>
      <c r="H13" s="38"/>
      <c r="I13" s="38"/>
      <c r="J13" s="38" t="s">
        <v>4</v>
      </c>
      <c r="K13" s="38"/>
      <c r="L13" s="38"/>
      <c r="M13" s="38"/>
      <c r="N13" s="38"/>
      <c r="O13" s="39"/>
      <c r="P13" s="38"/>
      <c r="Q13" s="40">
        <v>45726</v>
      </c>
      <c r="R13" s="34"/>
    </row>
    <row r="14" spans="2:259" ht="25.15" customHeight="1" x14ac:dyDescent="0.25">
      <c r="B14" s="3"/>
      <c r="C14" s="63" t="s">
        <v>0</v>
      </c>
      <c r="D14" s="63"/>
      <c r="E14" s="6"/>
      <c r="F14" s="63" t="s">
        <v>1</v>
      </c>
      <c r="G14" s="63"/>
      <c r="H14" s="63"/>
      <c r="I14" s="6"/>
      <c r="J14" s="64" t="s">
        <v>6</v>
      </c>
      <c r="K14" s="64"/>
      <c r="L14" s="64"/>
      <c r="M14" s="7"/>
      <c r="N14" s="7" t="s">
        <v>7</v>
      </c>
      <c r="O14" s="6" t="s">
        <v>8</v>
      </c>
      <c r="P14" s="5" t="s">
        <v>9</v>
      </c>
      <c r="Q14" s="8" t="s">
        <v>11</v>
      </c>
      <c r="R14" s="4"/>
    </row>
    <row r="15" spans="2:259" s="21" customFormat="1" ht="54" customHeight="1" x14ac:dyDescent="0.25">
      <c r="B15" s="3"/>
      <c r="C15" s="14" t="s">
        <v>48</v>
      </c>
      <c r="D15" s="30" t="s">
        <v>49</v>
      </c>
      <c r="E15" s="27"/>
      <c r="F15" s="29">
        <v>14.17</v>
      </c>
      <c r="G15" s="29">
        <v>12.51</v>
      </c>
      <c r="H15" s="29">
        <v>10.86</v>
      </c>
      <c r="I15" s="28"/>
      <c r="J15" s="29">
        <v>14.45</v>
      </c>
      <c r="K15" s="29">
        <v>17.75</v>
      </c>
      <c r="L15" s="29">
        <v>23.1</v>
      </c>
      <c r="M15" s="29"/>
      <c r="N15" s="29">
        <v>44.565412055000003</v>
      </c>
      <c r="O15" s="29">
        <v>24.398611833</v>
      </c>
      <c r="P15" s="30" t="s">
        <v>24</v>
      </c>
      <c r="Q15" s="25" t="s">
        <v>534</v>
      </c>
      <c r="R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2:259" s="21" customFormat="1" ht="54" customHeight="1" x14ac:dyDescent="0.25">
      <c r="B16" s="3"/>
      <c r="C16" s="33" t="s">
        <v>50</v>
      </c>
      <c r="D16" s="31" t="s">
        <v>51</v>
      </c>
      <c r="E16" s="27"/>
      <c r="F16" s="28">
        <v>19.8</v>
      </c>
      <c r="G16" s="28">
        <v>18.989999999999998</v>
      </c>
      <c r="H16" s="28">
        <v>18.18</v>
      </c>
      <c r="I16" s="28"/>
      <c r="J16" s="28">
        <v>20.18</v>
      </c>
      <c r="K16" s="28">
        <v>21.79</v>
      </c>
      <c r="L16" s="28">
        <v>24.4</v>
      </c>
      <c r="M16" s="28"/>
      <c r="N16" s="28">
        <v>48.009101391000002</v>
      </c>
      <c r="O16" s="47">
        <v>14.534139499999998</v>
      </c>
      <c r="P16" s="31" t="s">
        <v>24</v>
      </c>
      <c r="Q16" s="26" t="s">
        <v>535</v>
      </c>
      <c r="R16" s="19"/>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2:259" s="21" customFormat="1" ht="54" customHeight="1" x14ac:dyDescent="0.25">
      <c r="B17" s="3"/>
      <c r="C17" s="14" t="s">
        <v>499</v>
      </c>
      <c r="D17" s="30" t="s">
        <v>500</v>
      </c>
      <c r="E17" s="27"/>
      <c r="F17" s="29">
        <v>3.86</v>
      </c>
      <c r="G17" s="29">
        <v>2</v>
      </c>
      <c r="H17" s="29">
        <v>0.15</v>
      </c>
      <c r="I17" s="28"/>
      <c r="J17" s="29">
        <v>4.3099999999999996</v>
      </c>
      <c r="K17" s="29">
        <v>8.01</v>
      </c>
      <c r="L17" s="29">
        <v>14</v>
      </c>
      <c r="M17" s="29"/>
      <c r="N17" s="29">
        <v>15.074211257</v>
      </c>
      <c r="O17" s="29">
        <v>2.0382875555999997</v>
      </c>
      <c r="P17" s="30" t="s">
        <v>24</v>
      </c>
      <c r="Q17" s="25" t="s">
        <v>536</v>
      </c>
      <c r="R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2:259" s="21" customFormat="1" ht="54" customHeight="1" x14ac:dyDescent="0.25">
      <c r="B18" s="3"/>
      <c r="C18" s="33" t="s">
        <v>402</v>
      </c>
      <c r="D18" s="31" t="s">
        <v>403</v>
      </c>
      <c r="E18" s="27"/>
      <c r="F18" s="28">
        <v>28.82</v>
      </c>
      <c r="G18" s="28">
        <v>24.86</v>
      </c>
      <c r="H18" s="28">
        <v>20.91</v>
      </c>
      <c r="I18" s="28"/>
      <c r="J18" s="28">
        <v>29.95</v>
      </c>
      <c r="K18" s="28">
        <v>37.85</v>
      </c>
      <c r="L18" s="28">
        <v>50.64</v>
      </c>
      <c r="M18" s="28"/>
      <c r="N18" s="28">
        <v>67.390492322</v>
      </c>
      <c r="O18" s="47">
        <v>17.672327108000001</v>
      </c>
      <c r="P18" s="31" t="s">
        <v>2</v>
      </c>
      <c r="Q18" s="26" t="s">
        <v>537</v>
      </c>
      <c r="R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2:259" s="21" customFormat="1" ht="54" customHeight="1" x14ac:dyDescent="0.25">
      <c r="B19" s="3"/>
      <c r="C19" s="14" t="s">
        <v>52</v>
      </c>
      <c r="D19" s="30" t="s">
        <v>53</v>
      </c>
      <c r="E19" s="27"/>
      <c r="F19" s="29">
        <v>17.87</v>
      </c>
      <c r="G19" s="29">
        <v>16.28</v>
      </c>
      <c r="H19" s="29">
        <v>14.69</v>
      </c>
      <c r="I19" s="28"/>
      <c r="J19" s="29">
        <v>18.579999999999998</v>
      </c>
      <c r="K19" s="29">
        <v>21.75</v>
      </c>
      <c r="L19" s="29">
        <v>26.9</v>
      </c>
      <c r="M19" s="29"/>
      <c r="N19" s="29">
        <v>44.535134524999997</v>
      </c>
      <c r="O19" s="29">
        <v>78.47120416700001</v>
      </c>
      <c r="P19" s="30" t="s">
        <v>24</v>
      </c>
      <c r="Q19" s="25" t="s">
        <v>538</v>
      </c>
      <c r="R19" s="19"/>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2:259" s="21" customFormat="1" ht="54" customHeight="1" x14ac:dyDescent="0.25">
      <c r="B20" s="3"/>
      <c r="C20" s="33" t="s">
        <v>54</v>
      </c>
      <c r="D20" s="31" t="s">
        <v>55</v>
      </c>
      <c r="E20" s="27"/>
      <c r="F20" s="28">
        <v>6.48</v>
      </c>
      <c r="G20" s="28">
        <v>5.99</v>
      </c>
      <c r="H20" s="28">
        <v>5.51</v>
      </c>
      <c r="I20" s="28"/>
      <c r="J20" s="28">
        <v>7.41</v>
      </c>
      <c r="K20" s="28">
        <v>8.3699999999999992</v>
      </c>
      <c r="L20" s="28">
        <v>9.92</v>
      </c>
      <c r="M20" s="28"/>
      <c r="N20" s="28">
        <v>57.794040047999999</v>
      </c>
      <c r="O20" s="47">
        <v>15.683243554999999</v>
      </c>
      <c r="P20" s="31" t="s">
        <v>2</v>
      </c>
      <c r="Q20" s="26" t="s">
        <v>539</v>
      </c>
      <c r="R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2:259" s="21" customFormat="1" ht="54" customHeight="1" x14ac:dyDescent="0.25">
      <c r="B21" s="3"/>
      <c r="C21" s="14" t="s">
        <v>27</v>
      </c>
      <c r="D21" s="30" t="s">
        <v>28</v>
      </c>
      <c r="E21" s="27"/>
      <c r="F21" s="29">
        <v>82</v>
      </c>
      <c r="G21" s="29">
        <v>74.38</v>
      </c>
      <c r="H21" s="29">
        <v>66.77</v>
      </c>
      <c r="I21" s="28"/>
      <c r="J21" s="29">
        <v>84.5</v>
      </c>
      <c r="K21" s="29">
        <v>99.72</v>
      </c>
      <c r="L21" s="29">
        <v>124.35</v>
      </c>
      <c r="M21" s="29"/>
      <c r="N21" s="29">
        <v>34.272025626000001</v>
      </c>
      <c r="O21" s="29">
        <v>14.972518423</v>
      </c>
      <c r="P21" s="30" t="s">
        <v>24</v>
      </c>
      <c r="Q21" s="25" t="s">
        <v>540</v>
      </c>
      <c r="R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2:259" s="21" customFormat="1" ht="54" customHeight="1" x14ac:dyDescent="0.25">
      <c r="B22" s="3"/>
      <c r="C22" s="33" t="s">
        <v>56</v>
      </c>
      <c r="D22" s="31" t="s">
        <v>57</v>
      </c>
      <c r="E22" s="27"/>
      <c r="F22" s="28">
        <v>27.06</v>
      </c>
      <c r="G22" s="28">
        <v>26</v>
      </c>
      <c r="H22" s="28">
        <v>24.94</v>
      </c>
      <c r="I22" s="28"/>
      <c r="J22" s="28">
        <v>27.94</v>
      </c>
      <c r="K22" s="28">
        <v>30.05</v>
      </c>
      <c r="L22" s="28">
        <v>33.47</v>
      </c>
      <c r="M22" s="28"/>
      <c r="N22" s="28">
        <v>45.546920112000002</v>
      </c>
      <c r="O22" s="47">
        <v>22.189346611000001</v>
      </c>
      <c r="P22" s="31" t="s">
        <v>24</v>
      </c>
      <c r="Q22" s="26" t="s">
        <v>541</v>
      </c>
      <c r="R22" s="19"/>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2:259" s="21" customFormat="1" ht="54" customHeight="1" x14ac:dyDescent="0.25">
      <c r="B23" s="3"/>
      <c r="C23" s="14" t="s">
        <v>29</v>
      </c>
      <c r="D23" s="30" t="s">
        <v>30</v>
      </c>
      <c r="E23" s="27"/>
      <c r="F23" s="29">
        <v>55.75</v>
      </c>
      <c r="G23" s="29">
        <v>50.78</v>
      </c>
      <c r="H23" s="29">
        <v>45.81</v>
      </c>
      <c r="I23" s="28"/>
      <c r="J23" s="29">
        <v>58.4</v>
      </c>
      <c r="K23" s="29">
        <v>68.33</v>
      </c>
      <c r="L23" s="29">
        <v>84.41</v>
      </c>
      <c r="M23" s="29"/>
      <c r="N23" s="29">
        <v>22.202240271000001</v>
      </c>
      <c r="O23" s="29">
        <v>22.677341330000001</v>
      </c>
      <c r="P23" s="30" t="s">
        <v>24</v>
      </c>
      <c r="Q23" s="25" t="s">
        <v>542</v>
      </c>
      <c r="R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row>
    <row r="24" spans="2:259" s="21" customFormat="1" ht="54" customHeight="1" x14ac:dyDescent="0.25">
      <c r="B24" s="3"/>
      <c r="C24" s="33" t="s">
        <v>58</v>
      </c>
      <c r="D24" s="31" t="s">
        <v>59</v>
      </c>
      <c r="E24" s="27"/>
      <c r="F24" s="28">
        <v>12.72</v>
      </c>
      <c r="G24" s="28">
        <v>11.77</v>
      </c>
      <c r="H24" s="28">
        <v>10.83</v>
      </c>
      <c r="I24" s="28"/>
      <c r="J24" s="28">
        <v>13.77</v>
      </c>
      <c r="K24" s="28">
        <v>15.65</v>
      </c>
      <c r="L24" s="28">
        <v>18.7</v>
      </c>
      <c r="M24" s="28"/>
      <c r="N24" s="28">
        <v>87.843770192999997</v>
      </c>
      <c r="O24" s="47">
        <v>446.88516361000001</v>
      </c>
      <c r="P24" s="31" t="s">
        <v>2</v>
      </c>
      <c r="Q24" s="26" t="s">
        <v>543</v>
      </c>
      <c r="R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row>
    <row r="25" spans="2:259" s="21" customFormat="1" ht="54" customHeight="1" x14ac:dyDescent="0.25">
      <c r="B25" s="3"/>
      <c r="C25" s="14" t="s">
        <v>60</v>
      </c>
      <c r="D25" s="30" t="s">
        <v>61</v>
      </c>
      <c r="E25" s="27"/>
      <c r="F25" s="29">
        <v>128.31</v>
      </c>
      <c r="G25" s="29">
        <v>76.849999999999994</v>
      </c>
      <c r="H25" s="29">
        <v>25.4</v>
      </c>
      <c r="I25" s="28"/>
      <c r="J25" s="29">
        <v>268.51</v>
      </c>
      <c r="K25" s="29">
        <v>371.41</v>
      </c>
      <c r="L25" s="29">
        <v>537.91999999999996</v>
      </c>
      <c r="M25" s="29"/>
      <c r="N25" s="29">
        <v>79.604172380999998</v>
      </c>
      <c r="O25" s="29">
        <v>9.3447378888999992</v>
      </c>
      <c r="P25" s="30" t="s">
        <v>2</v>
      </c>
      <c r="Q25" s="25" t="s">
        <v>544</v>
      </c>
      <c r="R25" s="19"/>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row>
    <row r="26" spans="2:259" s="21" customFormat="1" ht="54" customHeight="1" x14ac:dyDescent="0.25">
      <c r="B26" s="3"/>
      <c r="C26" s="33" t="s">
        <v>545</v>
      </c>
      <c r="D26" s="31" t="s">
        <v>546</v>
      </c>
      <c r="E26" s="27"/>
      <c r="F26" s="28">
        <v>153.61000000000001</v>
      </c>
      <c r="G26" s="28">
        <v>141.18</v>
      </c>
      <c r="H26" s="28">
        <v>128.76</v>
      </c>
      <c r="I26" s="28"/>
      <c r="J26" s="28">
        <v>162.93</v>
      </c>
      <c r="K26" s="28">
        <v>187.77</v>
      </c>
      <c r="L26" s="28">
        <v>227.98</v>
      </c>
      <c r="M26" s="28"/>
      <c r="N26" s="28">
        <v>33.504425957000002</v>
      </c>
      <c r="O26" s="47">
        <v>1.647480855</v>
      </c>
      <c r="P26" s="31" t="s">
        <v>24</v>
      </c>
      <c r="Q26" s="26" t="s">
        <v>547</v>
      </c>
      <c r="R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row>
    <row r="27" spans="2:259" s="21" customFormat="1" ht="54" customHeight="1" x14ac:dyDescent="0.25">
      <c r="B27" s="3"/>
      <c r="C27" s="14" t="s">
        <v>62</v>
      </c>
      <c r="D27" s="30" t="s">
        <v>63</v>
      </c>
      <c r="E27" s="27"/>
      <c r="F27" s="29">
        <v>5.49</v>
      </c>
      <c r="G27" s="29">
        <v>0.83</v>
      </c>
      <c r="H27" s="29">
        <v>-3.82</v>
      </c>
      <c r="I27" s="28"/>
      <c r="J27" s="29">
        <v>18.14</v>
      </c>
      <c r="K27" s="29">
        <v>27.45</v>
      </c>
      <c r="L27" s="29">
        <v>42.52</v>
      </c>
      <c r="M27" s="29"/>
      <c r="N27" s="29">
        <v>65.371505841000001</v>
      </c>
      <c r="O27" s="29">
        <v>12.435791833</v>
      </c>
      <c r="P27" s="30" t="s">
        <v>2</v>
      </c>
      <c r="Q27" s="25" t="s">
        <v>548</v>
      </c>
      <c r="R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row>
    <row r="28" spans="2:259" s="21" customFormat="1" ht="54" customHeight="1" x14ac:dyDescent="0.25">
      <c r="B28" s="3"/>
      <c r="C28" s="33" t="s">
        <v>64</v>
      </c>
      <c r="D28" s="31" t="s">
        <v>65</v>
      </c>
      <c r="E28" s="27"/>
      <c r="F28" s="28" t="s">
        <v>12</v>
      </c>
      <c r="G28" s="28" t="s">
        <v>12</v>
      </c>
      <c r="H28" s="28" t="s">
        <v>12</v>
      </c>
      <c r="I28" s="28"/>
      <c r="J28" s="28" t="s">
        <v>12</v>
      </c>
      <c r="K28" s="28" t="s">
        <v>12</v>
      </c>
      <c r="L28" s="28" t="s">
        <v>12</v>
      </c>
      <c r="M28" s="28"/>
      <c r="N28" s="28" t="s">
        <v>12</v>
      </c>
      <c r="O28" s="47" t="s">
        <v>12</v>
      </c>
      <c r="P28" s="31" t="s">
        <v>12</v>
      </c>
      <c r="Q28" s="26" t="s">
        <v>47</v>
      </c>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row>
    <row r="29" spans="2:259" s="21" customFormat="1" ht="54" customHeight="1" x14ac:dyDescent="0.25">
      <c r="B29" s="3"/>
      <c r="C29" s="14" t="s">
        <v>31</v>
      </c>
      <c r="D29" s="30" t="s">
        <v>32</v>
      </c>
      <c r="E29" s="27"/>
      <c r="F29" s="29">
        <v>67.44</v>
      </c>
      <c r="G29" s="29">
        <v>62.03</v>
      </c>
      <c r="H29" s="29">
        <v>56.62</v>
      </c>
      <c r="I29" s="28"/>
      <c r="J29" s="29">
        <v>69.849999999999994</v>
      </c>
      <c r="K29" s="29">
        <v>80.66</v>
      </c>
      <c r="L29" s="29">
        <v>98.15</v>
      </c>
      <c r="M29" s="29"/>
      <c r="N29" s="29">
        <v>47.711997125000003</v>
      </c>
      <c r="O29" s="29">
        <v>15.726015305000001</v>
      </c>
      <c r="P29" s="30" t="s">
        <v>24</v>
      </c>
      <c r="Q29" s="25" t="s">
        <v>549</v>
      </c>
      <c r="R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2:259" s="21" customFormat="1" ht="54" customHeight="1" x14ac:dyDescent="0.25">
      <c r="B30" s="3"/>
      <c r="C30" s="33" t="s">
        <v>66</v>
      </c>
      <c r="D30" s="31" t="s">
        <v>67</v>
      </c>
      <c r="E30" s="27"/>
      <c r="F30" s="28">
        <v>4.0199999999999996</v>
      </c>
      <c r="G30" s="28">
        <v>2.63</v>
      </c>
      <c r="H30" s="28">
        <v>1.25</v>
      </c>
      <c r="I30" s="28"/>
      <c r="J30" s="28">
        <v>8.49</v>
      </c>
      <c r="K30" s="28">
        <v>11.25</v>
      </c>
      <c r="L30" s="28">
        <v>15.72</v>
      </c>
      <c r="M30" s="28"/>
      <c r="N30" s="28">
        <v>48.922062930000003</v>
      </c>
      <c r="O30" s="47">
        <v>5.6204451110999996</v>
      </c>
      <c r="P30" s="31" t="s">
        <v>2</v>
      </c>
      <c r="Q30" s="26" t="s">
        <v>550</v>
      </c>
      <c r="R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row>
    <row r="31" spans="2:259" s="21" customFormat="1" ht="54" customHeight="1" x14ac:dyDescent="0.25">
      <c r="B31" s="3"/>
      <c r="C31" s="14" t="s">
        <v>68</v>
      </c>
      <c r="D31" s="30" t="s">
        <v>69</v>
      </c>
      <c r="E31" s="27"/>
      <c r="F31" s="29">
        <v>6.28</v>
      </c>
      <c r="G31" s="29">
        <v>5.34</v>
      </c>
      <c r="H31" s="29">
        <v>4.41</v>
      </c>
      <c r="I31" s="28"/>
      <c r="J31" s="29">
        <v>6.83</v>
      </c>
      <c r="K31" s="29">
        <v>8.69</v>
      </c>
      <c r="L31" s="29">
        <v>11.72</v>
      </c>
      <c r="M31" s="29"/>
      <c r="N31" s="29">
        <v>48.499536669000001</v>
      </c>
      <c r="O31" s="29">
        <v>153.60843528000001</v>
      </c>
      <c r="P31" s="30" t="s">
        <v>24</v>
      </c>
      <c r="Q31" s="25" t="s">
        <v>551</v>
      </c>
      <c r="R31" s="19"/>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row>
    <row r="32" spans="2:259" s="21" customFormat="1" ht="54" customHeight="1" x14ac:dyDescent="0.25">
      <c r="B32" s="3"/>
      <c r="C32" s="33" t="s">
        <v>340</v>
      </c>
      <c r="D32" s="31" t="s">
        <v>341</v>
      </c>
      <c r="E32" s="27"/>
      <c r="F32" s="28">
        <v>28.52</v>
      </c>
      <c r="G32" s="28">
        <v>25.47</v>
      </c>
      <c r="H32" s="28">
        <v>22.43</v>
      </c>
      <c r="I32" s="28"/>
      <c r="J32" s="28">
        <v>29.42</v>
      </c>
      <c r="K32" s="28">
        <v>35.5</v>
      </c>
      <c r="L32" s="28">
        <v>45.35</v>
      </c>
      <c r="M32" s="28"/>
      <c r="N32" s="28">
        <v>51.318207561000001</v>
      </c>
      <c r="O32" s="47">
        <v>6.0423450683000004</v>
      </c>
      <c r="P32" s="31" t="s">
        <v>24</v>
      </c>
      <c r="Q32" s="26" t="s">
        <v>552</v>
      </c>
      <c r="R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row>
    <row r="33" spans="2:259" s="21" customFormat="1" ht="54" customHeight="1" x14ac:dyDescent="0.25">
      <c r="B33" s="3"/>
      <c r="C33" s="14" t="s">
        <v>70</v>
      </c>
      <c r="D33" s="30" t="s">
        <v>71</v>
      </c>
      <c r="E33" s="27"/>
      <c r="F33" s="29">
        <v>7.83</v>
      </c>
      <c r="G33" s="29">
        <v>6.86</v>
      </c>
      <c r="H33" s="29">
        <v>5.89</v>
      </c>
      <c r="I33" s="28"/>
      <c r="J33" s="29">
        <v>8.14</v>
      </c>
      <c r="K33" s="29">
        <v>10.07</v>
      </c>
      <c r="L33" s="29">
        <v>13.2</v>
      </c>
      <c r="M33" s="29"/>
      <c r="N33" s="29">
        <v>43.306144887000002</v>
      </c>
      <c r="O33" s="29">
        <v>50.151754000000004</v>
      </c>
      <c r="P33" s="30" t="s">
        <v>24</v>
      </c>
      <c r="Q33" s="25" t="s">
        <v>553</v>
      </c>
      <c r="R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row>
    <row r="34" spans="2:259" s="21" customFormat="1" ht="54" customHeight="1" x14ac:dyDescent="0.25">
      <c r="B34" s="3"/>
      <c r="C34" s="33" t="s">
        <v>396</v>
      </c>
      <c r="D34" s="31" t="s">
        <v>397</v>
      </c>
      <c r="E34" s="27"/>
      <c r="F34" s="28">
        <v>0.24</v>
      </c>
      <c r="G34" s="28">
        <v>0.01</v>
      </c>
      <c r="H34" s="28">
        <v>-0.21</v>
      </c>
      <c r="I34" s="28"/>
      <c r="J34" s="28">
        <v>0.26</v>
      </c>
      <c r="K34" s="28">
        <v>0.71</v>
      </c>
      <c r="L34" s="28">
        <v>1.46</v>
      </c>
      <c r="M34" s="28"/>
      <c r="N34" s="28">
        <v>47.277491730999998</v>
      </c>
      <c r="O34" s="47">
        <v>4.5271678333000001</v>
      </c>
      <c r="P34" s="31" t="s">
        <v>24</v>
      </c>
      <c r="Q34" s="26" t="s">
        <v>554</v>
      </c>
      <c r="R34" s="19"/>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row>
    <row r="35" spans="2:259" s="21" customFormat="1" ht="54" customHeight="1" x14ac:dyDescent="0.25">
      <c r="B35" s="3"/>
      <c r="C35" s="14" t="s">
        <v>72</v>
      </c>
      <c r="D35" s="30" t="s">
        <v>425</v>
      </c>
      <c r="E35" s="27"/>
      <c r="F35" s="29">
        <v>0.99</v>
      </c>
      <c r="G35" s="29">
        <v>0.73</v>
      </c>
      <c r="H35" s="29">
        <v>0.48</v>
      </c>
      <c r="I35" s="28"/>
      <c r="J35" s="29">
        <v>1.33</v>
      </c>
      <c r="K35" s="29">
        <v>1.83</v>
      </c>
      <c r="L35" s="29">
        <v>2.63</v>
      </c>
      <c r="M35" s="29"/>
      <c r="N35" s="29">
        <v>55.603966094999997</v>
      </c>
      <c r="O35" s="29">
        <v>3.5129142778000002</v>
      </c>
      <c r="P35" s="30" t="s">
        <v>2</v>
      </c>
      <c r="Q35" s="25" t="s">
        <v>555</v>
      </c>
      <c r="R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row>
    <row r="36" spans="2:259" s="21" customFormat="1" ht="54" customHeight="1" x14ac:dyDescent="0.25">
      <c r="B36" s="3"/>
      <c r="C36" s="33" t="s">
        <v>72</v>
      </c>
      <c r="D36" s="31" t="s">
        <v>73</v>
      </c>
      <c r="E36" s="27"/>
      <c r="F36" s="28">
        <v>1.04</v>
      </c>
      <c r="G36" s="28">
        <v>0.76</v>
      </c>
      <c r="H36" s="28">
        <v>0.48</v>
      </c>
      <c r="I36" s="28"/>
      <c r="J36" s="28">
        <v>1.41</v>
      </c>
      <c r="K36" s="28">
        <v>1.96</v>
      </c>
      <c r="L36" s="28">
        <v>2.87</v>
      </c>
      <c r="M36" s="28"/>
      <c r="N36" s="28">
        <v>60.452616878999997</v>
      </c>
      <c r="O36" s="47">
        <v>15.158472444000001</v>
      </c>
      <c r="P36" s="31" t="s">
        <v>2</v>
      </c>
      <c r="Q36" s="26" t="s">
        <v>556</v>
      </c>
      <c r="R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row>
    <row r="37" spans="2:259" s="21" customFormat="1" ht="54" customHeight="1" x14ac:dyDescent="0.25">
      <c r="B37" s="3"/>
      <c r="C37" s="14" t="s">
        <v>74</v>
      </c>
      <c r="D37" s="30" t="s">
        <v>75</v>
      </c>
      <c r="E37" s="27"/>
      <c r="F37" s="29">
        <v>3.76</v>
      </c>
      <c r="G37" s="29">
        <v>3.02</v>
      </c>
      <c r="H37" s="29">
        <v>2.2799999999999998</v>
      </c>
      <c r="I37" s="28"/>
      <c r="J37" s="29">
        <v>5.63</v>
      </c>
      <c r="K37" s="29">
        <v>7.1</v>
      </c>
      <c r="L37" s="29">
        <v>9.49</v>
      </c>
      <c r="M37" s="29"/>
      <c r="N37" s="29">
        <v>51.816635451000003</v>
      </c>
      <c r="O37" s="29">
        <v>57.627892333000005</v>
      </c>
      <c r="P37" s="30" t="s">
        <v>2</v>
      </c>
      <c r="Q37" s="25" t="s">
        <v>557</v>
      </c>
      <c r="R37" s="19"/>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row>
    <row r="38" spans="2:259" s="21" customFormat="1" ht="54" customHeight="1" x14ac:dyDescent="0.25">
      <c r="B38" s="3"/>
      <c r="C38" s="33" t="s">
        <v>348</v>
      </c>
      <c r="D38" s="31" t="s">
        <v>349</v>
      </c>
      <c r="E38" s="27"/>
      <c r="F38" s="28">
        <v>25.2</v>
      </c>
      <c r="G38" s="28">
        <v>19.5</v>
      </c>
      <c r="H38" s="28">
        <v>13.81</v>
      </c>
      <c r="I38" s="28"/>
      <c r="J38" s="28">
        <v>26.87</v>
      </c>
      <c r="K38" s="28">
        <v>38.25</v>
      </c>
      <c r="L38" s="28">
        <v>56.68</v>
      </c>
      <c r="M38" s="28"/>
      <c r="N38" s="28">
        <v>29.963886401</v>
      </c>
      <c r="O38" s="47">
        <v>59.211198611</v>
      </c>
      <c r="P38" s="31" t="s">
        <v>24</v>
      </c>
      <c r="Q38" s="26" t="s">
        <v>558</v>
      </c>
      <c r="R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row>
    <row r="39" spans="2:259" s="21" customFormat="1" ht="54" customHeight="1" x14ac:dyDescent="0.25">
      <c r="B39" s="3"/>
      <c r="C39" s="14" t="s">
        <v>76</v>
      </c>
      <c r="D39" s="30" t="s">
        <v>77</v>
      </c>
      <c r="E39" s="27"/>
      <c r="F39" s="29">
        <v>10.52</v>
      </c>
      <c r="G39" s="29">
        <v>9.65</v>
      </c>
      <c r="H39" s="29">
        <v>8.7899999999999991</v>
      </c>
      <c r="I39" s="28"/>
      <c r="J39" s="29">
        <v>10.84</v>
      </c>
      <c r="K39" s="29">
        <v>12.56</v>
      </c>
      <c r="L39" s="29">
        <v>15.36</v>
      </c>
      <c r="M39" s="29"/>
      <c r="N39" s="29">
        <v>43.513343820999999</v>
      </c>
      <c r="O39" s="29">
        <v>508.03948822000001</v>
      </c>
      <c r="P39" s="30" t="s">
        <v>24</v>
      </c>
      <c r="Q39" s="25" t="s">
        <v>559</v>
      </c>
      <c r="R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row>
    <row r="40" spans="2:259" s="21" customFormat="1" ht="54" customHeight="1" x14ac:dyDescent="0.25">
      <c r="B40" s="3"/>
      <c r="C40" s="33" t="s">
        <v>501</v>
      </c>
      <c r="D40" s="31" t="s">
        <v>502</v>
      </c>
      <c r="E40" s="27"/>
      <c r="F40" s="28">
        <v>3.73</v>
      </c>
      <c r="G40" s="28">
        <v>3.59</v>
      </c>
      <c r="H40" s="28">
        <v>3.45</v>
      </c>
      <c r="I40" s="28"/>
      <c r="J40" s="28">
        <v>4.09</v>
      </c>
      <c r="K40" s="28">
        <v>4.3600000000000003</v>
      </c>
      <c r="L40" s="28">
        <v>4.79</v>
      </c>
      <c r="M40" s="28"/>
      <c r="N40" s="28">
        <v>52.962884273999997</v>
      </c>
      <c r="O40" s="47">
        <v>1.4978936667</v>
      </c>
      <c r="P40" s="31" t="s">
        <v>2</v>
      </c>
      <c r="Q40" s="26" t="s">
        <v>560</v>
      </c>
      <c r="R40" s="19"/>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row>
    <row r="41" spans="2:259" s="21" customFormat="1" ht="54" customHeight="1" x14ac:dyDescent="0.25">
      <c r="B41" s="3"/>
      <c r="C41" s="14" t="s">
        <v>78</v>
      </c>
      <c r="D41" s="30" t="s">
        <v>79</v>
      </c>
      <c r="E41" s="27"/>
      <c r="F41" s="29">
        <v>6.87</v>
      </c>
      <c r="G41" s="29">
        <v>6.22</v>
      </c>
      <c r="H41" s="29">
        <v>5.58</v>
      </c>
      <c r="I41" s="28"/>
      <c r="J41" s="29">
        <v>8.2100000000000009</v>
      </c>
      <c r="K41" s="29">
        <v>9.49</v>
      </c>
      <c r="L41" s="29">
        <v>11.57</v>
      </c>
      <c r="M41" s="29"/>
      <c r="N41" s="29">
        <v>54.614512101999999</v>
      </c>
      <c r="O41" s="29">
        <v>7.5447880555999998</v>
      </c>
      <c r="P41" s="30" t="s">
        <v>2</v>
      </c>
      <c r="Q41" s="25" t="s">
        <v>561</v>
      </c>
      <c r="R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row>
    <row r="42" spans="2:259" s="21" customFormat="1" ht="54" customHeight="1" x14ac:dyDescent="0.25">
      <c r="B42" s="3"/>
      <c r="C42" s="33" t="s">
        <v>478</v>
      </c>
      <c r="D42" s="31" t="s">
        <v>479</v>
      </c>
      <c r="E42" s="27"/>
      <c r="F42" s="28">
        <v>58.6</v>
      </c>
      <c r="G42" s="28">
        <v>54.22</v>
      </c>
      <c r="H42" s="28">
        <v>49.85</v>
      </c>
      <c r="I42" s="28"/>
      <c r="J42" s="28">
        <v>60.12</v>
      </c>
      <c r="K42" s="28">
        <v>68.86</v>
      </c>
      <c r="L42" s="28">
        <v>83.01</v>
      </c>
      <c r="M42" s="28"/>
      <c r="N42" s="28">
        <v>33.145254465000001</v>
      </c>
      <c r="O42" s="47">
        <v>2.2110169839</v>
      </c>
      <c r="P42" s="31" t="s">
        <v>24</v>
      </c>
      <c r="Q42" s="26" t="s">
        <v>562</v>
      </c>
      <c r="R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row>
    <row r="43" spans="2:259" s="21" customFormat="1" ht="54" customHeight="1" x14ac:dyDescent="0.25">
      <c r="B43" s="3"/>
      <c r="C43" s="33" t="s">
        <v>80</v>
      </c>
      <c r="D43" s="31" t="s">
        <v>81</v>
      </c>
      <c r="E43" s="27"/>
      <c r="F43" s="28">
        <v>10.88</v>
      </c>
      <c r="G43" s="28">
        <v>10.37</v>
      </c>
      <c r="H43" s="28">
        <v>9.86</v>
      </c>
      <c r="I43" s="28"/>
      <c r="J43" s="28">
        <v>11.19</v>
      </c>
      <c r="K43" s="28">
        <v>12.2</v>
      </c>
      <c r="L43" s="28">
        <v>13.84</v>
      </c>
      <c r="M43" s="28"/>
      <c r="N43" s="28">
        <v>68.728446390000002</v>
      </c>
      <c r="O43" s="47">
        <v>18.442078610999999</v>
      </c>
      <c r="P43" s="31" t="s">
        <v>2</v>
      </c>
      <c r="Q43" s="26" t="s">
        <v>563</v>
      </c>
      <c r="R43" s="19"/>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2:259" s="21" customFormat="1" ht="54" customHeight="1" x14ac:dyDescent="0.25">
      <c r="B44" s="3"/>
      <c r="C44" s="14" t="s">
        <v>82</v>
      </c>
      <c r="D44" s="30" t="s">
        <v>83</v>
      </c>
      <c r="E44" s="27"/>
      <c r="F44" s="29">
        <v>38.82</v>
      </c>
      <c r="G44" s="29">
        <v>36.36</v>
      </c>
      <c r="H44" s="29">
        <v>33.9</v>
      </c>
      <c r="I44" s="28"/>
      <c r="J44" s="29">
        <v>39.28</v>
      </c>
      <c r="K44" s="29">
        <v>44.19</v>
      </c>
      <c r="L44" s="29">
        <v>52.14</v>
      </c>
      <c r="M44" s="29"/>
      <c r="N44" s="29">
        <v>68.948600396000003</v>
      </c>
      <c r="O44" s="29">
        <v>273.69927894</v>
      </c>
      <c r="P44" s="30" t="s">
        <v>2</v>
      </c>
      <c r="Q44" s="25" t="s">
        <v>564</v>
      </c>
      <c r="R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row>
    <row r="45" spans="2:259" s="21" customFormat="1" ht="54" customHeight="1" x14ac:dyDescent="0.25">
      <c r="B45" s="3"/>
      <c r="C45" s="33" t="s">
        <v>398</v>
      </c>
      <c r="D45" s="31" t="s">
        <v>399</v>
      </c>
      <c r="E45" s="27"/>
      <c r="F45" s="28">
        <v>14.15</v>
      </c>
      <c r="G45" s="28">
        <v>13.45</v>
      </c>
      <c r="H45" s="28">
        <v>12.75</v>
      </c>
      <c r="I45" s="28"/>
      <c r="J45" s="28">
        <v>15.16</v>
      </c>
      <c r="K45" s="28">
        <v>16.55</v>
      </c>
      <c r="L45" s="28">
        <v>18.8</v>
      </c>
      <c r="M45" s="28"/>
      <c r="N45" s="28">
        <v>52.799828384000001</v>
      </c>
      <c r="O45" s="47">
        <v>3.1901943888999997</v>
      </c>
      <c r="P45" s="31" t="s">
        <v>2</v>
      </c>
      <c r="Q45" s="26" t="s">
        <v>565</v>
      </c>
      <c r="R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2:259" s="21" customFormat="1" ht="54" customHeight="1" x14ac:dyDescent="0.25">
      <c r="B46" s="3"/>
      <c r="C46" s="14" t="s">
        <v>344</v>
      </c>
      <c r="D46" s="30" t="s">
        <v>345</v>
      </c>
      <c r="E46" s="27"/>
      <c r="F46" s="29">
        <v>141.80000000000001</v>
      </c>
      <c r="G46" s="29">
        <v>133.91999999999999</v>
      </c>
      <c r="H46" s="29">
        <v>126.04</v>
      </c>
      <c r="I46" s="28"/>
      <c r="J46" s="29">
        <v>151.69999999999999</v>
      </c>
      <c r="K46" s="29">
        <v>167.45</v>
      </c>
      <c r="L46" s="29">
        <v>192.95</v>
      </c>
      <c r="M46" s="29"/>
      <c r="N46" s="29">
        <v>53.032931603000002</v>
      </c>
      <c r="O46" s="29">
        <v>4.9197220693999997</v>
      </c>
      <c r="P46" s="30" t="s">
        <v>2</v>
      </c>
      <c r="Q46" s="25" t="s">
        <v>566</v>
      </c>
      <c r="R46" s="19"/>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row>
    <row r="47" spans="2:259" s="21" customFormat="1" ht="54" customHeight="1" x14ac:dyDescent="0.25">
      <c r="B47" s="3"/>
      <c r="C47" s="33" t="s">
        <v>503</v>
      </c>
      <c r="D47" s="31" t="s">
        <v>504</v>
      </c>
      <c r="E47" s="27"/>
      <c r="F47" s="28">
        <v>12.27</v>
      </c>
      <c r="G47" s="28">
        <v>10.37</v>
      </c>
      <c r="H47" s="28">
        <v>8.48</v>
      </c>
      <c r="I47" s="28"/>
      <c r="J47" s="28">
        <v>17.61</v>
      </c>
      <c r="K47" s="28">
        <v>21.39</v>
      </c>
      <c r="L47" s="28">
        <v>27.52</v>
      </c>
      <c r="M47" s="28"/>
      <c r="N47" s="28">
        <v>55.710681624000003</v>
      </c>
      <c r="O47" s="47">
        <v>2.3310629999999999</v>
      </c>
      <c r="P47" s="31" t="s">
        <v>2</v>
      </c>
      <c r="Q47" s="26" t="s">
        <v>567</v>
      </c>
      <c r="R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row>
    <row r="48" spans="2:259" s="21" customFormat="1" ht="54" customHeight="1" x14ac:dyDescent="0.25">
      <c r="B48" s="3"/>
      <c r="C48" s="14" t="s">
        <v>84</v>
      </c>
      <c r="D48" s="30" t="s">
        <v>85</v>
      </c>
      <c r="E48" s="27"/>
      <c r="F48" s="29">
        <v>10.17</v>
      </c>
      <c r="G48" s="29">
        <v>9.09</v>
      </c>
      <c r="H48" s="29">
        <v>8.02</v>
      </c>
      <c r="I48" s="28"/>
      <c r="J48" s="29">
        <v>13.33</v>
      </c>
      <c r="K48" s="29">
        <v>15.47</v>
      </c>
      <c r="L48" s="29">
        <v>18.95</v>
      </c>
      <c r="M48" s="29"/>
      <c r="N48" s="29">
        <v>56.975525816999998</v>
      </c>
      <c r="O48" s="29">
        <v>5.1403508333000003</v>
      </c>
      <c r="P48" s="30" t="s">
        <v>2</v>
      </c>
      <c r="Q48" s="25" t="s">
        <v>568</v>
      </c>
      <c r="R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row>
    <row r="49" spans="2:259" s="21" customFormat="1" ht="54" customHeight="1" x14ac:dyDescent="0.25">
      <c r="B49" s="3"/>
      <c r="C49" s="33" t="s">
        <v>569</v>
      </c>
      <c r="D49" s="31" t="s">
        <v>570</v>
      </c>
      <c r="E49" s="27"/>
      <c r="F49" s="28">
        <v>151.9</v>
      </c>
      <c r="G49" s="28">
        <v>140.44999999999999</v>
      </c>
      <c r="H49" s="28">
        <v>129.01</v>
      </c>
      <c r="I49" s="28"/>
      <c r="J49" s="28">
        <v>155.79</v>
      </c>
      <c r="K49" s="28">
        <v>178.67</v>
      </c>
      <c r="L49" s="28">
        <v>215.7</v>
      </c>
      <c r="M49" s="28"/>
      <c r="N49" s="28">
        <v>37.369559314999997</v>
      </c>
      <c r="O49" s="47">
        <v>1.0132067883</v>
      </c>
      <c r="P49" s="31" t="s">
        <v>24</v>
      </c>
      <c r="Q49" s="26" t="s">
        <v>571</v>
      </c>
      <c r="R49" s="19"/>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row>
    <row r="50" spans="2:259" s="21" customFormat="1" ht="54" customHeight="1" x14ac:dyDescent="0.25">
      <c r="B50" s="3"/>
      <c r="C50" s="14" t="s">
        <v>86</v>
      </c>
      <c r="D50" s="30" t="s">
        <v>87</v>
      </c>
      <c r="E50" s="27"/>
      <c r="F50" s="29">
        <v>12.9</v>
      </c>
      <c r="G50" s="29">
        <v>11.89</v>
      </c>
      <c r="H50" s="29">
        <v>10.89</v>
      </c>
      <c r="I50" s="28"/>
      <c r="J50" s="29">
        <v>13.43</v>
      </c>
      <c r="K50" s="29">
        <v>15.43</v>
      </c>
      <c r="L50" s="29">
        <v>18.68</v>
      </c>
      <c r="M50" s="29"/>
      <c r="N50" s="29">
        <v>47.465525153000002</v>
      </c>
      <c r="O50" s="29">
        <v>3.4431260556000001</v>
      </c>
      <c r="P50" s="30" t="s">
        <v>24</v>
      </c>
      <c r="Q50" s="25" t="s">
        <v>572</v>
      </c>
      <c r="R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row>
    <row r="51" spans="2:259" s="21" customFormat="1" ht="54" customHeight="1" x14ac:dyDescent="0.25">
      <c r="B51" s="3"/>
      <c r="C51" s="33" t="s">
        <v>88</v>
      </c>
      <c r="D51" s="31" t="s">
        <v>89</v>
      </c>
      <c r="E51" s="27"/>
      <c r="F51" s="28">
        <v>10.5</v>
      </c>
      <c r="G51" s="28">
        <v>9.84</v>
      </c>
      <c r="H51" s="28">
        <v>9.18</v>
      </c>
      <c r="I51" s="28"/>
      <c r="J51" s="28">
        <v>10.84</v>
      </c>
      <c r="K51" s="28">
        <v>12.15</v>
      </c>
      <c r="L51" s="28">
        <v>14.29</v>
      </c>
      <c r="M51" s="28"/>
      <c r="N51" s="28">
        <v>50.971556999999997</v>
      </c>
      <c r="O51" s="47">
        <v>95.408790166999992</v>
      </c>
      <c r="P51" s="31" t="s">
        <v>24</v>
      </c>
      <c r="Q51" s="26" t="s">
        <v>573</v>
      </c>
      <c r="R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row>
    <row r="52" spans="2:259" s="21" customFormat="1" ht="54" customHeight="1" x14ac:dyDescent="0.25">
      <c r="B52" s="3"/>
      <c r="C52" s="14" t="s">
        <v>88</v>
      </c>
      <c r="D52" s="30" t="s">
        <v>90</v>
      </c>
      <c r="E52" s="27"/>
      <c r="F52" s="29">
        <v>11.42</v>
      </c>
      <c r="G52" s="29">
        <v>10.54</v>
      </c>
      <c r="H52" s="29">
        <v>9.67</v>
      </c>
      <c r="I52" s="28"/>
      <c r="J52" s="29">
        <v>11.8</v>
      </c>
      <c r="K52" s="29">
        <v>13.54</v>
      </c>
      <c r="L52" s="29">
        <v>16.37</v>
      </c>
      <c r="M52" s="29"/>
      <c r="N52" s="29">
        <v>49.942582313000003</v>
      </c>
      <c r="O52" s="29">
        <v>520.48637960999997</v>
      </c>
      <c r="P52" s="30" t="s">
        <v>24</v>
      </c>
      <c r="Q52" s="25" t="s">
        <v>574</v>
      </c>
      <c r="R52" s="19"/>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row>
    <row r="53" spans="2:259" s="21" customFormat="1" ht="54" customHeight="1" x14ac:dyDescent="0.25">
      <c r="B53" s="3"/>
      <c r="C53" s="33" t="s">
        <v>91</v>
      </c>
      <c r="D53" s="31" t="s">
        <v>92</v>
      </c>
      <c r="E53" s="27"/>
      <c r="F53" s="28">
        <v>16.61</v>
      </c>
      <c r="G53" s="28">
        <v>15.44</v>
      </c>
      <c r="H53" s="28">
        <v>14.28</v>
      </c>
      <c r="I53" s="28"/>
      <c r="J53" s="28">
        <v>19.23</v>
      </c>
      <c r="K53" s="28">
        <v>21.55</v>
      </c>
      <c r="L53" s="28">
        <v>25.31</v>
      </c>
      <c r="M53" s="28"/>
      <c r="N53" s="28">
        <v>57.747681921000002</v>
      </c>
      <c r="O53" s="47">
        <v>49.271112166999998</v>
      </c>
      <c r="P53" s="31" t="s">
        <v>2</v>
      </c>
      <c r="Q53" s="26" t="s">
        <v>575</v>
      </c>
      <c r="R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row>
    <row r="54" spans="2:259" s="21" customFormat="1" ht="54" customHeight="1" x14ac:dyDescent="0.25">
      <c r="B54" s="3"/>
      <c r="C54" s="14" t="s">
        <v>93</v>
      </c>
      <c r="D54" s="30" t="s">
        <v>94</v>
      </c>
      <c r="E54" s="27"/>
      <c r="F54" s="29">
        <v>27.5</v>
      </c>
      <c r="G54" s="29">
        <v>25.66</v>
      </c>
      <c r="H54" s="29">
        <v>23.82</v>
      </c>
      <c r="I54" s="28"/>
      <c r="J54" s="29">
        <v>28.25</v>
      </c>
      <c r="K54" s="29">
        <v>31.92</v>
      </c>
      <c r="L54" s="29">
        <v>37.869999999999997</v>
      </c>
      <c r="M54" s="29"/>
      <c r="N54" s="29">
        <v>53.269278298000003</v>
      </c>
      <c r="O54" s="29">
        <v>721.06046288999994</v>
      </c>
      <c r="P54" s="30" t="s">
        <v>24</v>
      </c>
      <c r="Q54" s="25" t="s">
        <v>576</v>
      </c>
      <c r="R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row>
    <row r="55" spans="2:259" s="21" customFormat="1" ht="54" customHeight="1" x14ac:dyDescent="0.25">
      <c r="B55" s="3"/>
      <c r="C55" s="33" t="s">
        <v>95</v>
      </c>
      <c r="D55" s="31" t="s">
        <v>96</v>
      </c>
      <c r="E55" s="27"/>
      <c r="F55" s="28">
        <v>20.9</v>
      </c>
      <c r="G55" s="28">
        <v>19.190000000000001</v>
      </c>
      <c r="H55" s="28">
        <v>17.489999999999998</v>
      </c>
      <c r="I55" s="28"/>
      <c r="J55" s="28">
        <v>25.33</v>
      </c>
      <c r="K55" s="28">
        <v>28.73</v>
      </c>
      <c r="L55" s="28">
        <v>34.24</v>
      </c>
      <c r="M55" s="28"/>
      <c r="N55" s="28">
        <v>56.599474999000002</v>
      </c>
      <c r="O55" s="47">
        <v>8.1818904444000005</v>
      </c>
      <c r="P55" s="31" t="s">
        <v>2</v>
      </c>
      <c r="Q55" s="26" t="s">
        <v>577</v>
      </c>
      <c r="R55" s="19"/>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row>
    <row r="56" spans="2:259" s="21" customFormat="1" ht="54" customHeight="1" x14ac:dyDescent="0.25">
      <c r="B56" s="3"/>
      <c r="C56" s="14" t="s">
        <v>97</v>
      </c>
      <c r="D56" s="30" t="s">
        <v>98</v>
      </c>
      <c r="E56" s="27"/>
      <c r="F56" s="29">
        <v>10.33</v>
      </c>
      <c r="G56" s="29">
        <v>7.92</v>
      </c>
      <c r="H56" s="29">
        <v>5.52</v>
      </c>
      <c r="I56" s="28"/>
      <c r="J56" s="29">
        <v>10.97</v>
      </c>
      <c r="K56" s="29">
        <v>15.77</v>
      </c>
      <c r="L56" s="29">
        <v>23.54</v>
      </c>
      <c r="M56" s="29"/>
      <c r="N56" s="29">
        <v>23.037708539</v>
      </c>
      <c r="O56" s="29">
        <v>36.725572332999995</v>
      </c>
      <c r="P56" s="30" t="s">
        <v>24</v>
      </c>
      <c r="Q56" s="25" t="s">
        <v>578</v>
      </c>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row>
    <row r="57" spans="2:259" s="21" customFormat="1" ht="54" customHeight="1" x14ac:dyDescent="0.25">
      <c r="B57" s="3"/>
      <c r="C57" s="33" t="s">
        <v>354</v>
      </c>
      <c r="D57" s="31" t="s">
        <v>355</v>
      </c>
      <c r="E57" s="27"/>
      <c r="F57" s="28">
        <v>16.3</v>
      </c>
      <c r="G57" s="28">
        <v>12.98</v>
      </c>
      <c r="H57" s="28">
        <v>9.67</v>
      </c>
      <c r="I57" s="28"/>
      <c r="J57" s="28">
        <v>18.18</v>
      </c>
      <c r="K57" s="28">
        <v>24.8</v>
      </c>
      <c r="L57" s="28">
        <v>35.520000000000003</v>
      </c>
      <c r="M57" s="28"/>
      <c r="N57" s="28">
        <v>39.425237877000001</v>
      </c>
      <c r="O57" s="47">
        <v>144.79965278</v>
      </c>
      <c r="P57" s="31" t="s">
        <v>24</v>
      </c>
      <c r="Q57" s="26" t="s">
        <v>579</v>
      </c>
      <c r="R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row>
    <row r="58" spans="2:259" s="21" customFormat="1" ht="54" customHeight="1" x14ac:dyDescent="0.25">
      <c r="B58" s="3"/>
      <c r="C58" s="14" t="s">
        <v>99</v>
      </c>
      <c r="D58" s="30" t="s">
        <v>100</v>
      </c>
      <c r="E58" s="27"/>
      <c r="F58" s="29">
        <v>18.37</v>
      </c>
      <c r="G58" s="29">
        <v>14.8</v>
      </c>
      <c r="H58" s="29">
        <v>11.23</v>
      </c>
      <c r="I58" s="28"/>
      <c r="J58" s="29">
        <v>19.34</v>
      </c>
      <c r="K58" s="29">
        <v>26.47</v>
      </c>
      <c r="L58" s="29">
        <v>38.01</v>
      </c>
      <c r="M58" s="29"/>
      <c r="N58" s="29">
        <v>48.406167508000003</v>
      </c>
      <c r="O58" s="29">
        <v>200.59602932999999</v>
      </c>
      <c r="P58" s="30" t="s">
        <v>24</v>
      </c>
      <c r="Q58" s="25" t="s">
        <v>580</v>
      </c>
      <c r="R58" s="19"/>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row>
    <row r="59" spans="2:259" s="21" customFormat="1" ht="54" customHeight="1" x14ac:dyDescent="0.25">
      <c r="B59" s="3"/>
      <c r="C59" s="14" t="s">
        <v>407</v>
      </c>
      <c r="D59" s="30" t="s">
        <v>408</v>
      </c>
      <c r="E59" s="27"/>
      <c r="F59" s="29">
        <v>14.97</v>
      </c>
      <c r="G59" s="29">
        <v>12.19</v>
      </c>
      <c r="H59" s="29">
        <v>9.42</v>
      </c>
      <c r="I59" s="28"/>
      <c r="J59" s="29">
        <v>16.510000000000002</v>
      </c>
      <c r="K59" s="29">
        <v>22.05</v>
      </c>
      <c r="L59" s="29">
        <v>31.02</v>
      </c>
      <c r="M59" s="29"/>
      <c r="N59" s="29">
        <v>40.485274162000003</v>
      </c>
      <c r="O59" s="29">
        <v>5.6440365916999999</v>
      </c>
      <c r="P59" s="30" t="s">
        <v>24</v>
      </c>
      <c r="Q59" s="25" t="s">
        <v>581</v>
      </c>
      <c r="R59" s="19"/>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row>
    <row r="60" spans="2:259" s="21" customFormat="1" ht="54" customHeight="1" x14ac:dyDescent="0.25">
      <c r="B60" s="3"/>
      <c r="C60" s="33" t="s">
        <v>101</v>
      </c>
      <c r="D60" s="31" t="s">
        <v>102</v>
      </c>
      <c r="E60" s="27"/>
      <c r="F60" s="28">
        <v>30.94</v>
      </c>
      <c r="G60" s="28">
        <v>28.65</v>
      </c>
      <c r="H60" s="28">
        <v>26.36</v>
      </c>
      <c r="I60" s="28"/>
      <c r="J60" s="28">
        <v>32.65</v>
      </c>
      <c r="K60" s="28">
        <v>37.22</v>
      </c>
      <c r="L60" s="28">
        <v>44.62</v>
      </c>
      <c r="M60" s="28"/>
      <c r="N60" s="28">
        <v>49.469895999999999</v>
      </c>
      <c r="O60" s="47">
        <v>323.97358488999998</v>
      </c>
      <c r="P60" s="31" t="s">
        <v>24</v>
      </c>
      <c r="Q60" s="26" t="s">
        <v>582</v>
      </c>
      <c r="R60" s="19"/>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row>
    <row r="61" spans="2:259" s="21" customFormat="1" ht="54" customHeight="1" x14ac:dyDescent="0.25">
      <c r="B61" s="3"/>
      <c r="C61" s="14" t="s">
        <v>103</v>
      </c>
      <c r="D61" s="30" t="s">
        <v>104</v>
      </c>
      <c r="E61" s="27"/>
      <c r="F61" s="29">
        <v>15.68</v>
      </c>
      <c r="G61" s="29">
        <v>14.94</v>
      </c>
      <c r="H61" s="29">
        <v>14.2</v>
      </c>
      <c r="I61" s="28"/>
      <c r="J61" s="29">
        <v>16.16</v>
      </c>
      <c r="K61" s="29">
        <v>17.63</v>
      </c>
      <c r="L61" s="29">
        <v>20.02</v>
      </c>
      <c r="M61" s="29"/>
      <c r="N61" s="29">
        <v>73.100975233</v>
      </c>
      <c r="O61" s="29">
        <v>71.197375444000002</v>
      </c>
      <c r="P61" s="30" t="s">
        <v>2</v>
      </c>
      <c r="Q61" s="25" t="s">
        <v>583</v>
      </c>
      <c r="R61" s="19"/>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row>
    <row r="62" spans="2:259" s="21" customFormat="1" ht="54" customHeight="1" x14ac:dyDescent="0.25">
      <c r="B62" s="3"/>
      <c r="C62" s="33" t="s">
        <v>105</v>
      </c>
      <c r="D62" s="31" t="s">
        <v>106</v>
      </c>
      <c r="E62" s="27"/>
      <c r="F62" s="28">
        <v>3.68</v>
      </c>
      <c r="G62" s="28">
        <v>2.2799999999999998</v>
      </c>
      <c r="H62" s="28">
        <v>0.89</v>
      </c>
      <c r="I62" s="28"/>
      <c r="J62" s="28">
        <v>3.84</v>
      </c>
      <c r="K62" s="28">
        <v>6.62</v>
      </c>
      <c r="L62" s="28">
        <v>11.13</v>
      </c>
      <c r="M62" s="28"/>
      <c r="N62" s="28">
        <v>38.260570510999997</v>
      </c>
      <c r="O62" s="47">
        <v>11.366515332999999</v>
      </c>
      <c r="P62" s="31" t="s">
        <v>24</v>
      </c>
      <c r="Q62" s="26" t="s">
        <v>584</v>
      </c>
      <c r="R62" s="19"/>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row>
    <row r="63" spans="2:259" s="21" customFormat="1" ht="54" customHeight="1" x14ac:dyDescent="0.25">
      <c r="B63" s="3"/>
      <c r="C63" s="14" t="s">
        <v>107</v>
      </c>
      <c r="D63" s="30" t="s">
        <v>108</v>
      </c>
      <c r="E63" s="27"/>
      <c r="F63" s="29">
        <v>7.31</v>
      </c>
      <c r="G63" s="29">
        <v>6.4</v>
      </c>
      <c r="H63" s="29">
        <v>5.49</v>
      </c>
      <c r="I63" s="28"/>
      <c r="J63" s="29">
        <v>8.0500000000000007</v>
      </c>
      <c r="K63" s="29">
        <v>9.86</v>
      </c>
      <c r="L63" s="29">
        <v>12.81</v>
      </c>
      <c r="M63" s="29"/>
      <c r="N63" s="29">
        <v>70.882016543999995</v>
      </c>
      <c r="O63" s="29">
        <v>207.38332078000002</v>
      </c>
      <c r="P63" s="30" t="s">
        <v>2</v>
      </c>
      <c r="Q63" s="25" t="s">
        <v>585</v>
      </c>
      <c r="R63" s="19"/>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row>
    <row r="64" spans="2:259" s="21" customFormat="1" ht="54" customHeight="1" x14ac:dyDescent="0.25">
      <c r="B64" s="3"/>
      <c r="C64" s="33" t="s">
        <v>109</v>
      </c>
      <c r="D64" s="31" t="s">
        <v>110</v>
      </c>
      <c r="E64" s="27"/>
      <c r="F64" s="28">
        <v>2.97</v>
      </c>
      <c r="G64" s="28">
        <v>2.4</v>
      </c>
      <c r="H64" s="28">
        <v>1.84</v>
      </c>
      <c r="I64" s="28"/>
      <c r="J64" s="28">
        <v>4.42</v>
      </c>
      <c r="K64" s="28">
        <v>5.54</v>
      </c>
      <c r="L64" s="28">
        <v>7.36</v>
      </c>
      <c r="M64" s="28"/>
      <c r="N64" s="28">
        <v>72.037766747999996</v>
      </c>
      <c r="O64" s="47">
        <v>14.178283611000001</v>
      </c>
      <c r="P64" s="31" t="s">
        <v>2</v>
      </c>
      <c r="Q64" s="26" t="s">
        <v>586</v>
      </c>
      <c r="R64" s="19"/>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row>
    <row r="65" spans="2:259" s="21" customFormat="1" ht="54" customHeight="1" x14ac:dyDescent="0.25">
      <c r="B65" s="3"/>
      <c r="C65" s="14" t="s">
        <v>111</v>
      </c>
      <c r="D65" s="30" t="s">
        <v>112</v>
      </c>
      <c r="E65" s="27"/>
      <c r="F65" s="29">
        <v>5.07</v>
      </c>
      <c r="G65" s="29">
        <v>4.38</v>
      </c>
      <c r="H65" s="29">
        <v>3.69</v>
      </c>
      <c r="I65" s="28"/>
      <c r="J65" s="29">
        <v>5.33</v>
      </c>
      <c r="K65" s="29">
        <v>6.7</v>
      </c>
      <c r="L65" s="29">
        <v>8.92</v>
      </c>
      <c r="M65" s="29"/>
      <c r="N65" s="29">
        <v>41.166052053999998</v>
      </c>
      <c r="O65" s="29">
        <v>20.611848611000003</v>
      </c>
      <c r="P65" s="30" t="s">
        <v>24</v>
      </c>
      <c r="Q65" s="25" t="s">
        <v>587</v>
      </c>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row>
    <row r="66" spans="2:259" s="21" customFormat="1" ht="54" customHeight="1" x14ac:dyDescent="0.25">
      <c r="B66" s="3"/>
      <c r="C66" s="33" t="s">
        <v>113</v>
      </c>
      <c r="D66" s="31" t="s">
        <v>114</v>
      </c>
      <c r="E66" s="27"/>
      <c r="F66" s="28">
        <v>11.47</v>
      </c>
      <c r="G66" s="28">
        <v>10.72</v>
      </c>
      <c r="H66" s="28">
        <v>9.9700000000000006</v>
      </c>
      <c r="I66" s="28"/>
      <c r="J66" s="28">
        <v>12.4</v>
      </c>
      <c r="K66" s="28">
        <v>13.89</v>
      </c>
      <c r="L66" s="28">
        <v>16.309999999999999</v>
      </c>
      <c r="M66" s="28"/>
      <c r="N66" s="28">
        <v>54.498036661999997</v>
      </c>
      <c r="O66" s="47">
        <v>126.71240349999999</v>
      </c>
      <c r="P66" s="31" t="s">
        <v>2</v>
      </c>
      <c r="Q66" s="26" t="s">
        <v>588</v>
      </c>
      <c r="R66" s="19"/>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row>
    <row r="67" spans="2:259" s="21" customFormat="1" ht="54" customHeight="1" x14ac:dyDescent="0.25">
      <c r="B67" s="3"/>
      <c r="C67" s="14" t="s">
        <v>115</v>
      </c>
      <c r="D67" s="30" t="s">
        <v>116</v>
      </c>
      <c r="E67" s="27"/>
      <c r="F67" s="29">
        <v>9.8000000000000007</v>
      </c>
      <c r="G67" s="29">
        <v>7.89</v>
      </c>
      <c r="H67" s="29">
        <v>5.98</v>
      </c>
      <c r="I67" s="28"/>
      <c r="J67" s="29">
        <v>13.49</v>
      </c>
      <c r="K67" s="29">
        <v>17.3</v>
      </c>
      <c r="L67" s="29">
        <v>23.48</v>
      </c>
      <c r="M67" s="29"/>
      <c r="N67" s="29">
        <v>65.546888613999997</v>
      </c>
      <c r="O67" s="29">
        <v>41.312274722000005</v>
      </c>
      <c r="P67" s="30" t="s">
        <v>2</v>
      </c>
      <c r="Q67" s="25" t="s">
        <v>589</v>
      </c>
      <c r="R67" s="19"/>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row>
    <row r="68" spans="2:259" s="21" customFormat="1" ht="54" customHeight="1" x14ac:dyDescent="0.25">
      <c r="B68" s="3"/>
      <c r="C68" s="33" t="s">
        <v>117</v>
      </c>
      <c r="D68" s="31" t="s">
        <v>491</v>
      </c>
      <c r="E68" s="27"/>
      <c r="F68" s="28">
        <v>15.29</v>
      </c>
      <c r="G68" s="28">
        <v>14.73</v>
      </c>
      <c r="H68" s="28">
        <v>14.17</v>
      </c>
      <c r="I68" s="28"/>
      <c r="J68" s="28">
        <v>15.82</v>
      </c>
      <c r="K68" s="28">
        <v>16.93</v>
      </c>
      <c r="L68" s="28">
        <v>18.739999999999998</v>
      </c>
      <c r="M68" s="28"/>
      <c r="N68" s="28">
        <v>55.196283283</v>
      </c>
      <c r="O68" s="47">
        <v>1.5424825</v>
      </c>
      <c r="P68" s="31" t="s">
        <v>2</v>
      </c>
      <c r="Q68" s="26" t="s">
        <v>590</v>
      </c>
      <c r="R68" s="19"/>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row>
    <row r="69" spans="2:259" s="21" customFormat="1" ht="54" customHeight="1" x14ac:dyDescent="0.25">
      <c r="B69" s="3"/>
      <c r="C69" s="14" t="s">
        <v>117</v>
      </c>
      <c r="D69" s="30" t="s">
        <v>118</v>
      </c>
      <c r="E69" s="27"/>
      <c r="F69" s="29">
        <v>11.15</v>
      </c>
      <c r="G69" s="29">
        <v>10.49</v>
      </c>
      <c r="H69" s="29">
        <v>9.84</v>
      </c>
      <c r="I69" s="28"/>
      <c r="J69" s="29">
        <v>12.33</v>
      </c>
      <c r="K69" s="29">
        <v>13.63</v>
      </c>
      <c r="L69" s="29">
        <v>15.75</v>
      </c>
      <c r="M69" s="29"/>
      <c r="N69" s="29">
        <v>59.983652096</v>
      </c>
      <c r="O69" s="29">
        <v>114.31535160999999</v>
      </c>
      <c r="P69" s="30" t="s">
        <v>2</v>
      </c>
      <c r="Q69" s="25" t="s">
        <v>591</v>
      </c>
      <c r="R69" s="19"/>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row>
    <row r="70" spans="2:259" s="21" customFormat="1" ht="54" customHeight="1" x14ac:dyDescent="0.25">
      <c r="B70" s="3"/>
      <c r="C70" s="33" t="s">
        <v>337</v>
      </c>
      <c r="D70" s="31" t="s">
        <v>338</v>
      </c>
      <c r="E70" s="27"/>
      <c r="F70" s="28">
        <v>10.36</v>
      </c>
      <c r="G70" s="28">
        <v>10.06</v>
      </c>
      <c r="H70" s="28">
        <v>9.77</v>
      </c>
      <c r="I70" s="28"/>
      <c r="J70" s="28">
        <v>10.41</v>
      </c>
      <c r="K70" s="28">
        <v>10.99</v>
      </c>
      <c r="L70" s="28">
        <v>11.93</v>
      </c>
      <c r="M70" s="28"/>
      <c r="N70" s="28">
        <v>80.530699968999997</v>
      </c>
      <c r="O70" s="47">
        <v>51.228047777999997</v>
      </c>
      <c r="P70" s="31" t="s">
        <v>2</v>
      </c>
      <c r="Q70" s="26" t="s">
        <v>592</v>
      </c>
      <c r="R70" s="19"/>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row>
    <row r="71" spans="2:259" s="21" customFormat="1" ht="54" customHeight="1" x14ac:dyDescent="0.25">
      <c r="B71" s="3"/>
      <c r="C71" s="14" t="s">
        <v>426</v>
      </c>
      <c r="D71" s="30" t="s">
        <v>427</v>
      </c>
      <c r="E71" s="27"/>
      <c r="F71" s="29">
        <v>67.069999999999993</v>
      </c>
      <c r="G71" s="29">
        <v>63.5</v>
      </c>
      <c r="H71" s="29">
        <v>59.94</v>
      </c>
      <c r="I71" s="28"/>
      <c r="J71" s="29">
        <v>70.25</v>
      </c>
      <c r="K71" s="29">
        <v>77.37</v>
      </c>
      <c r="L71" s="29">
        <v>88.89</v>
      </c>
      <c r="M71" s="29"/>
      <c r="N71" s="29">
        <v>60.165599380000003</v>
      </c>
      <c r="O71" s="29">
        <v>3.1465774522000003</v>
      </c>
      <c r="P71" s="30" t="s">
        <v>2</v>
      </c>
      <c r="Q71" s="25" t="s">
        <v>593</v>
      </c>
      <c r="R71" s="19"/>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row>
    <row r="72" spans="2:259" s="21" customFormat="1" ht="54" customHeight="1" x14ac:dyDescent="0.25">
      <c r="B72" s="3"/>
      <c r="C72" s="33" t="s">
        <v>119</v>
      </c>
      <c r="D72" s="31" t="s">
        <v>120</v>
      </c>
      <c r="E72" s="27"/>
      <c r="F72" s="28">
        <v>1.55</v>
      </c>
      <c r="G72" s="28">
        <v>1.29</v>
      </c>
      <c r="H72" s="28">
        <v>1.04</v>
      </c>
      <c r="I72" s="28"/>
      <c r="J72" s="28">
        <v>1.8</v>
      </c>
      <c r="K72" s="28">
        <v>2.2999999999999998</v>
      </c>
      <c r="L72" s="28">
        <v>3.12</v>
      </c>
      <c r="M72" s="28"/>
      <c r="N72" s="28">
        <v>61.224345155000002</v>
      </c>
      <c r="O72" s="47">
        <v>79.551114944000005</v>
      </c>
      <c r="P72" s="31" t="s">
        <v>2</v>
      </c>
      <c r="Q72" s="26" t="s">
        <v>594</v>
      </c>
      <c r="R72" s="19"/>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row>
    <row r="73" spans="2:259" s="21" customFormat="1" ht="54" customHeight="1" x14ac:dyDescent="0.25">
      <c r="B73" s="3"/>
      <c r="C73" s="14" t="s">
        <v>364</v>
      </c>
      <c r="D73" s="30" t="s">
        <v>365</v>
      </c>
      <c r="E73" s="27"/>
      <c r="F73" s="29">
        <v>47.98</v>
      </c>
      <c r="G73" s="29">
        <v>34.270000000000003</v>
      </c>
      <c r="H73" s="29">
        <v>20.56</v>
      </c>
      <c r="I73" s="28"/>
      <c r="J73" s="29">
        <v>51.32</v>
      </c>
      <c r="K73" s="29">
        <v>78.73</v>
      </c>
      <c r="L73" s="29">
        <v>123.09</v>
      </c>
      <c r="M73" s="29"/>
      <c r="N73" s="29">
        <v>35.042997528999997</v>
      </c>
      <c r="O73" s="29">
        <v>7.7117381272000003</v>
      </c>
      <c r="P73" s="30" t="s">
        <v>24</v>
      </c>
      <c r="Q73" s="25" t="s">
        <v>595</v>
      </c>
      <c r="R73" s="19"/>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row>
    <row r="74" spans="2:259" s="21" customFormat="1" ht="54" customHeight="1" x14ac:dyDescent="0.25">
      <c r="B74" s="3"/>
      <c r="C74" s="33" t="s">
        <v>121</v>
      </c>
      <c r="D74" s="31" t="s">
        <v>122</v>
      </c>
      <c r="E74" s="27"/>
      <c r="F74" s="28">
        <v>22.06</v>
      </c>
      <c r="G74" s="28">
        <v>20.43</v>
      </c>
      <c r="H74" s="28">
        <v>18.8</v>
      </c>
      <c r="I74" s="28"/>
      <c r="J74" s="28">
        <v>22.84</v>
      </c>
      <c r="K74" s="28">
        <v>26.09</v>
      </c>
      <c r="L74" s="28">
        <v>31.36</v>
      </c>
      <c r="M74" s="28"/>
      <c r="N74" s="28">
        <v>55.130270646</v>
      </c>
      <c r="O74" s="47">
        <v>39.323171888999994</v>
      </c>
      <c r="P74" s="31" t="s">
        <v>24</v>
      </c>
      <c r="Q74" s="26" t="s">
        <v>596</v>
      </c>
      <c r="R74" s="19"/>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row>
    <row r="75" spans="2:259" s="21" customFormat="1" ht="54" customHeight="1" x14ac:dyDescent="0.25">
      <c r="B75" s="3"/>
      <c r="C75" s="14" t="s">
        <v>123</v>
      </c>
      <c r="D75" s="30" t="s">
        <v>124</v>
      </c>
      <c r="E75" s="27"/>
      <c r="F75" s="29">
        <v>8.64</v>
      </c>
      <c r="G75" s="29">
        <v>8.17</v>
      </c>
      <c r="H75" s="29">
        <v>7.7</v>
      </c>
      <c r="I75" s="28"/>
      <c r="J75" s="29">
        <v>8.9700000000000006</v>
      </c>
      <c r="K75" s="29">
        <v>9.9</v>
      </c>
      <c r="L75" s="29">
        <v>11.41</v>
      </c>
      <c r="M75" s="29"/>
      <c r="N75" s="29">
        <v>45.666902487000002</v>
      </c>
      <c r="O75" s="29">
        <v>42.107774722000002</v>
      </c>
      <c r="P75" s="30" t="s">
        <v>24</v>
      </c>
      <c r="Q75" s="25" t="s">
        <v>597</v>
      </c>
      <c r="R75" s="19"/>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row>
    <row r="76" spans="2:259" s="21" customFormat="1" ht="54" customHeight="1" x14ac:dyDescent="0.25">
      <c r="B76" s="3"/>
      <c r="C76" s="33" t="s">
        <v>123</v>
      </c>
      <c r="D76" s="31" t="s">
        <v>125</v>
      </c>
      <c r="E76" s="27"/>
      <c r="F76" s="28">
        <v>9.61</v>
      </c>
      <c r="G76" s="28">
        <v>9.08</v>
      </c>
      <c r="H76" s="28">
        <v>8.5500000000000007</v>
      </c>
      <c r="I76" s="28"/>
      <c r="J76" s="28">
        <v>9.9600000000000009</v>
      </c>
      <c r="K76" s="28">
        <v>11.01</v>
      </c>
      <c r="L76" s="28">
        <v>12.72</v>
      </c>
      <c r="M76" s="28"/>
      <c r="N76" s="28">
        <v>47.071046133000003</v>
      </c>
      <c r="O76" s="47">
        <v>145.51350305999998</v>
      </c>
      <c r="P76" s="31" t="s">
        <v>24</v>
      </c>
      <c r="Q76" s="26" t="s">
        <v>598</v>
      </c>
      <c r="R76" s="19"/>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row>
    <row r="77" spans="2:259" s="21" customFormat="1" ht="54" customHeight="1" x14ac:dyDescent="0.25">
      <c r="B77" s="3"/>
      <c r="C77" s="14" t="s">
        <v>126</v>
      </c>
      <c r="D77" s="30" t="s">
        <v>127</v>
      </c>
      <c r="E77" s="27"/>
      <c r="F77" s="29">
        <v>6.96</v>
      </c>
      <c r="G77" s="29">
        <v>5.3</v>
      </c>
      <c r="H77" s="29">
        <v>3.64</v>
      </c>
      <c r="I77" s="28"/>
      <c r="J77" s="29">
        <v>7.32</v>
      </c>
      <c r="K77" s="29">
        <v>10.63</v>
      </c>
      <c r="L77" s="29">
        <v>15.99</v>
      </c>
      <c r="M77" s="29"/>
      <c r="N77" s="29">
        <v>49.305743821999997</v>
      </c>
      <c r="O77" s="29">
        <v>269.96955156000001</v>
      </c>
      <c r="P77" s="30" t="s">
        <v>24</v>
      </c>
      <c r="Q77" s="25" t="s">
        <v>599</v>
      </c>
      <c r="R77" s="19"/>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row>
    <row r="78" spans="2:259" s="21" customFormat="1" ht="54" customHeight="1" x14ac:dyDescent="0.25">
      <c r="B78" s="3"/>
      <c r="C78" s="33" t="s">
        <v>128</v>
      </c>
      <c r="D78" s="31" t="s">
        <v>129</v>
      </c>
      <c r="E78" s="27"/>
      <c r="F78" s="28">
        <v>36.58</v>
      </c>
      <c r="G78" s="28">
        <v>34.479999999999997</v>
      </c>
      <c r="H78" s="28">
        <v>32.39</v>
      </c>
      <c r="I78" s="28"/>
      <c r="J78" s="28">
        <v>37.700000000000003</v>
      </c>
      <c r="K78" s="28">
        <v>41.88</v>
      </c>
      <c r="L78" s="28">
        <v>48.65</v>
      </c>
      <c r="M78" s="28"/>
      <c r="N78" s="28">
        <v>81.810870671000004</v>
      </c>
      <c r="O78" s="47">
        <v>103.73144661000001</v>
      </c>
      <c r="P78" s="31" t="s">
        <v>2</v>
      </c>
      <c r="Q78" s="26" t="s">
        <v>600</v>
      </c>
      <c r="R78" s="19"/>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row>
    <row r="79" spans="2:259" s="21" customFormat="1" ht="54" customHeight="1" x14ac:dyDescent="0.25">
      <c r="B79" s="3"/>
      <c r="C79" s="14" t="s">
        <v>601</v>
      </c>
      <c r="D79" s="30" t="s">
        <v>602</v>
      </c>
      <c r="E79" s="27"/>
      <c r="F79" s="29">
        <v>83.91</v>
      </c>
      <c r="G79" s="29">
        <v>71.010000000000005</v>
      </c>
      <c r="H79" s="29">
        <v>58.11</v>
      </c>
      <c r="I79" s="28"/>
      <c r="J79" s="29">
        <v>91.16</v>
      </c>
      <c r="K79" s="29">
        <v>116.95</v>
      </c>
      <c r="L79" s="29">
        <v>158.69</v>
      </c>
      <c r="M79" s="29"/>
      <c r="N79" s="29">
        <v>25.368088599</v>
      </c>
      <c r="O79" s="29">
        <v>1.0968727128</v>
      </c>
      <c r="P79" s="30" t="s">
        <v>24</v>
      </c>
      <c r="Q79" s="25" t="s">
        <v>603</v>
      </c>
      <c r="R79" s="19"/>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row>
    <row r="80" spans="2:259" s="21" customFormat="1" ht="54" customHeight="1" x14ac:dyDescent="0.25">
      <c r="B80" s="3"/>
      <c r="C80" s="33" t="s">
        <v>505</v>
      </c>
      <c r="D80" s="31" t="s">
        <v>506</v>
      </c>
      <c r="E80" s="27"/>
      <c r="F80" s="28">
        <v>3.41</v>
      </c>
      <c r="G80" s="28">
        <v>3.06</v>
      </c>
      <c r="H80" s="28">
        <v>2.71</v>
      </c>
      <c r="I80" s="28"/>
      <c r="J80" s="28">
        <v>3.83</v>
      </c>
      <c r="K80" s="28">
        <v>4.5199999999999996</v>
      </c>
      <c r="L80" s="28">
        <v>5.65</v>
      </c>
      <c r="M80" s="28"/>
      <c r="N80" s="28">
        <v>57.329697097999997</v>
      </c>
      <c r="O80" s="47">
        <v>2.0067127777999998</v>
      </c>
      <c r="P80" s="31" t="s">
        <v>2</v>
      </c>
      <c r="Q80" s="26" t="s">
        <v>604</v>
      </c>
      <c r="R80" s="19"/>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row>
    <row r="81" spans="2:259" s="21" customFormat="1" ht="54" customHeight="1" x14ac:dyDescent="0.25">
      <c r="B81" s="3"/>
      <c r="C81" s="14" t="s">
        <v>130</v>
      </c>
      <c r="D81" s="30" t="s">
        <v>131</v>
      </c>
      <c r="E81" s="27"/>
      <c r="F81" s="29">
        <v>5.27</v>
      </c>
      <c r="G81" s="29">
        <v>4.74</v>
      </c>
      <c r="H81" s="29">
        <v>4.21</v>
      </c>
      <c r="I81" s="28"/>
      <c r="J81" s="29">
        <v>6.31</v>
      </c>
      <c r="K81" s="29">
        <v>7.36</v>
      </c>
      <c r="L81" s="29">
        <v>9.07</v>
      </c>
      <c r="M81" s="29"/>
      <c r="N81" s="29">
        <v>58.720924297000003</v>
      </c>
      <c r="O81" s="29">
        <v>33.545111722000001</v>
      </c>
      <c r="P81" s="30" t="s">
        <v>2</v>
      </c>
      <c r="Q81" s="25" t="s">
        <v>605</v>
      </c>
      <c r="R81" s="19"/>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row>
    <row r="82" spans="2:259" s="21" customFormat="1" ht="54" customHeight="1" x14ac:dyDescent="0.25">
      <c r="B82" s="3"/>
      <c r="C82" s="33" t="s">
        <v>132</v>
      </c>
      <c r="D82" s="31" t="s">
        <v>133</v>
      </c>
      <c r="E82" s="27"/>
      <c r="F82" s="28">
        <v>21.35</v>
      </c>
      <c r="G82" s="28">
        <v>19.059999999999999</v>
      </c>
      <c r="H82" s="28">
        <v>16.78</v>
      </c>
      <c r="I82" s="28"/>
      <c r="J82" s="28">
        <v>22.42</v>
      </c>
      <c r="K82" s="28">
        <v>26.98</v>
      </c>
      <c r="L82" s="28">
        <v>34.35</v>
      </c>
      <c r="M82" s="28"/>
      <c r="N82" s="28">
        <v>51.985079206000002</v>
      </c>
      <c r="O82" s="47">
        <v>41.267215333000003</v>
      </c>
      <c r="P82" s="31" t="s">
        <v>24</v>
      </c>
      <c r="Q82" s="26" t="s">
        <v>606</v>
      </c>
      <c r="R82" s="19"/>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row>
    <row r="83" spans="2:259" s="21" customFormat="1" ht="54" customHeight="1" x14ac:dyDescent="0.25">
      <c r="B83" s="3"/>
      <c r="C83" s="14" t="s">
        <v>134</v>
      </c>
      <c r="D83" s="30" t="s">
        <v>135</v>
      </c>
      <c r="E83" s="27"/>
      <c r="F83" s="29">
        <v>1.73</v>
      </c>
      <c r="G83" s="29">
        <v>1.23</v>
      </c>
      <c r="H83" s="29">
        <v>0.74</v>
      </c>
      <c r="I83" s="28"/>
      <c r="J83" s="29">
        <v>2.92</v>
      </c>
      <c r="K83" s="29">
        <v>3.9</v>
      </c>
      <c r="L83" s="29">
        <v>5.49</v>
      </c>
      <c r="M83" s="29"/>
      <c r="N83" s="29">
        <v>55.699987528000001</v>
      </c>
      <c r="O83" s="29">
        <v>33.724067278</v>
      </c>
      <c r="P83" s="30" t="s">
        <v>2</v>
      </c>
      <c r="Q83" s="25" t="s">
        <v>607</v>
      </c>
      <c r="R83" s="19"/>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row>
    <row r="84" spans="2:259" s="21" customFormat="1" ht="54" customHeight="1" x14ac:dyDescent="0.25">
      <c r="B84" s="3"/>
      <c r="C84" s="33" t="s">
        <v>136</v>
      </c>
      <c r="D84" s="31" t="s">
        <v>137</v>
      </c>
      <c r="E84" s="27"/>
      <c r="F84" s="28">
        <v>20.74</v>
      </c>
      <c r="G84" s="28">
        <v>18.64</v>
      </c>
      <c r="H84" s="28">
        <v>16.54</v>
      </c>
      <c r="I84" s="28"/>
      <c r="J84" s="28">
        <v>22.89</v>
      </c>
      <c r="K84" s="28">
        <v>27.08</v>
      </c>
      <c r="L84" s="28">
        <v>33.86</v>
      </c>
      <c r="M84" s="28"/>
      <c r="N84" s="28">
        <v>58.849616453000003</v>
      </c>
      <c r="O84" s="47">
        <v>113.84193527000001</v>
      </c>
      <c r="P84" s="31" t="s">
        <v>2</v>
      </c>
      <c r="Q84" s="26" t="s">
        <v>608</v>
      </c>
      <c r="R84" s="19"/>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row>
    <row r="85" spans="2:259" s="21" customFormat="1" ht="54" customHeight="1" x14ac:dyDescent="0.25">
      <c r="B85" s="3"/>
      <c r="C85" s="14" t="s">
        <v>507</v>
      </c>
      <c r="D85" s="30" t="s">
        <v>508</v>
      </c>
      <c r="E85" s="27"/>
      <c r="F85" s="29">
        <v>1.6</v>
      </c>
      <c r="G85" s="29">
        <v>1.22</v>
      </c>
      <c r="H85" s="29">
        <v>0.84</v>
      </c>
      <c r="I85" s="28"/>
      <c r="J85" s="29">
        <v>1.72</v>
      </c>
      <c r="K85" s="29">
        <v>2.4700000000000002</v>
      </c>
      <c r="L85" s="29">
        <v>3.69</v>
      </c>
      <c r="M85" s="29"/>
      <c r="N85" s="29">
        <v>49.247843297000003</v>
      </c>
      <c r="O85" s="29">
        <v>1.2851862778000001</v>
      </c>
      <c r="P85" s="30" t="s">
        <v>24</v>
      </c>
      <c r="Q85" s="25" t="s">
        <v>609</v>
      </c>
      <c r="R85" s="19"/>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row>
    <row r="86" spans="2:259" s="21" customFormat="1" ht="54" customHeight="1" x14ac:dyDescent="0.25">
      <c r="B86" s="3"/>
      <c r="C86" s="33" t="s">
        <v>437</v>
      </c>
      <c r="D86" s="31" t="s">
        <v>438</v>
      </c>
      <c r="E86" s="27"/>
      <c r="F86" s="28">
        <v>7.99</v>
      </c>
      <c r="G86" s="28">
        <v>6</v>
      </c>
      <c r="H86" s="28">
        <v>4.0199999999999996</v>
      </c>
      <c r="I86" s="28"/>
      <c r="J86" s="28">
        <v>8.5</v>
      </c>
      <c r="K86" s="28">
        <v>12.46</v>
      </c>
      <c r="L86" s="28">
        <v>18.88</v>
      </c>
      <c r="M86" s="28"/>
      <c r="N86" s="28">
        <v>35.340862393000002</v>
      </c>
      <c r="O86" s="47">
        <v>2.4841383888999999</v>
      </c>
      <c r="P86" s="31" t="s">
        <v>24</v>
      </c>
      <c r="Q86" s="26" t="s">
        <v>610</v>
      </c>
      <c r="R86" s="19"/>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row>
    <row r="87" spans="2:259" s="21" customFormat="1" ht="54" customHeight="1" x14ac:dyDescent="0.25">
      <c r="B87" s="3"/>
      <c r="C87" s="14" t="s">
        <v>138</v>
      </c>
      <c r="D87" s="30" t="s">
        <v>139</v>
      </c>
      <c r="E87" s="27"/>
      <c r="F87" s="29">
        <v>5.6</v>
      </c>
      <c r="G87" s="29">
        <v>4.6399999999999997</v>
      </c>
      <c r="H87" s="29">
        <v>3.68</v>
      </c>
      <c r="I87" s="28"/>
      <c r="J87" s="29">
        <v>5.82</v>
      </c>
      <c r="K87" s="29">
        <v>7.73</v>
      </c>
      <c r="L87" s="29">
        <v>10.82</v>
      </c>
      <c r="M87" s="29"/>
      <c r="N87" s="29">
        <v>41.982724052999998</v>
      </c>
      <c r="O87" s="29">
        <v>13.274382444</v>
      </c>
      <c r="P87" s="30" t="s">
        <v>24</v>
      </c>
      <c r="Q87" s="25" t="s">
        <v>611</v>
      </c>
      <c r="R87" s="19"/>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row>
    <row r="88" spans="2:259" s="21" customFormat="1" ht="54" customHeight="1" x14ac:dyDescent="0.25">
      <c r="B88" s="3"/>
      <c r="C88" s="33" t="s">
        <v>465</v>
      </c>
      <c r="D88" s="31" t="s">
        <v>466</v>
      </c>
      <c r="E88" s="27"/>
      <c r="F88" s="28">
        <v>8</v>
      </c>
      <c r="G88" s="28">
        <v>7.26</v>
      </c>
      <c r="H88" s="28">
        <v>6.52</v>
      </c>
      <c r="I88" s="28"/>
      <c r="J88" s="28">
        <v>10.220000000000001</v>
      </c>
      <c r="K88" s="28">
        <v>11.69</v>
      </c>
      <c r="L88" s="28">
        <v>14.08</v>
      </c>
      <c r="M88" s="28"/>
      <c r="N88" s="28">
        <v>53.703587130000003</v>
      </c>
      <c r="O88" s="47">
        <v>2.1268436667000001</v>
      </c>
      <c r="P88" s="31" t="s">
        <v>2</v>
      </c>
      <c r="Q88" s="26" t="s">
        <v>612</v>
      </c>
      <c r="R88" s="19"/>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row>
    <row r="89" spans="2:259" s="21" customFormat="1" ht="54" customHeight="1" x14ac:dyDescent="0.25">
      <c r="B89" s="3"/>
      <c r="C89" s="14" t="s">
        <v>140</v>
      </c>
      <c r="D89" s="30" t="s">
        <v>141</v>
      </c>
      <c r="E89" s="27"/>
      <c r="F89" s="29">
        <v>29.42</v>
      </c>
      <c r="G89" s="29">
        <v>26.73</v>
      </c>
      <c r="H89" s="29">
        <v>24.05</v>
      </c>
      <c r="I89" s="28"/>
      <c r="J89" s="29">
        <v>30.77</v>
      </c>
      <c r="K89" s="29">
        <v>36.130000000000003</v>
      </c>
      <c r="L89" s="29">
        <v>44.81</v>
      </c>
      <c r="M89" s="29"/>
      <c r="N89" s="29">
        <v>53.906387033000001</v>
      </c>
      <c r="O89" s="29">
        <v>50.430013056</v>
      </c>
      <c r="P89" s="30" t="s">
        <v>24</v>
      </c>
      <c r="Q89" s="25" t="s">
        <v>613</v>
      </c>
      <c r="R89" s="19"/>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row>
    <row r="90" spans="2:259" s="21" customFormat="1" ht="54" customHeight="1" x14ac:dyDescent="0.25">
      <c r="B90" s="3"/>
      <c r="C90" s="33" t="s">
        <v>142</v>
      </c>
      <c r="D90" s="31" t="s">
        <v>143</v>
      </c>
      <c r="E90" s="27"/>
      <c r="F90" s="28">
        <v>5.23</v>
      </c>
      <c r="G90" s="28">
        <v>4.17</v>
      </c>
      <c r="H90" s="28">
        <v>3.12</v>
      </c>
      <c r="I90" s="28"/>
      <c r="J90" s="28">
        <v>7.37</v>
      </c>
      <c r="K90" s="28">
        <v>9.4700000000000006</v>
      </c>
      <c r="L90" s="28">
        <v>12.87</v>
      </c>
      <c r="M90" s="28"/>
      <c r="N90" s="28">
        <v>59.600023356000001</v>
      </c>
      <c r="O90" s="47">
        <v>22.274469166999999</v>
      </c>
      <c r="P90" s="31" t="s">
        <v>2</v>
      </c>
      <c r="Q90" s="26" t="s">
        <v>614</v>
      </c>
      <c r="R90" s="19"/>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row>
    <row r="91" spans="2:259" s="21" customFormat="1" ht="54" customHeight="1" x14ac:dyDescent="0.25">
      <c r="B91" s="3"/>
      <c r="C91" s="14" t="s">
        <v>144</v>
      </c>
      <c r="D91" s="30" t="s">
        <v>145</v>
      </c>
      <c r="E91" s="27"/>
      <c r="F91" s="29">
        <v>37.950000000000003</v>
      </c>
      <c r="G91" s="29">
        <v>35.72</v>
      </c>
      <c r="H91" s="29">
        <v>33.49</v>
      </c>
      <c r="I91" s="28"/>
      <c r="J91" s="29">
        <v>39.799999999999997</v>
      </c>
      <c r="K91" s="29">
        <v>44.25</v>
      </c>
      <c r="L91" s="29">
        <v>51.45</v>
      </c>
      <c r="M91" s="29"/>
      <c r="N91" s="29">
        <v>70.630728361999999</v>
      </c>
      <c r="O91" s="29">
        <v>369.91266444000001</v>
      </c>
      <c r="P91" s="30" t="s">
        <v>2</v>
      </c>
      <c r="Q91" s="25" t="s">
        <v>615</v>
      </c>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row>
    <row r="92" spans="2:259" s="21" customFormat="1" ht="54" customHeight="1" x14ac:dyDescent="0.25">
      <c r="B92" s="3"/>
      <c r="C92" s="33" t="s">
        <v>144</v>
      </c>
      <c r="D92" s="31" t="s">
        <v>146</v>
      </c>
      <c r="E92" s="27"/>
      <c r="F92" s="28">
        <v>41.49</v>
      </c>
      <c r="G92" s="28">
        <v>39.19</v>
      </c>
      <c r="H92" s="28">
        <v>36.9</v>
      </c>
      <c r="I92" s="28"/>
      <c r="J92" s="28">
        <v>43.77</v>
      </c>
      <c r="K92" s="28">
        <v>48.35</v>
      </c>
      <c r="L92" s="28">
        <v>55.76</v>
      </c>
      <c r="M92" s="28"/>
      <c r="N92" s="28">
        <v>64.769739498000007</v>
      </c>
      <c r="O92" s="47">
        <v>59.556586555999999</v>
      </c>
      <c r="P92" s="31" t="s">
        <v>2</v>
      </c>
      <c r="Q92" s="26" t="s">
        <v>616</v>
      </c>
      <c r="R92" s="19"/>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row>
    <row r="93" spans="2:259" s="21" customFormat="1" ht="54" customHeight="1" x14ac:dyDescent="0.25">
      <c r="B93" s="3"/>
      <c r="C93" s="14" t="s">
        <v>368</v>
      </c>
      <c r="D93" s="30" t="s">
        <v>369</v>
      </c>
      <c r="E93" s="27"/>
      <c r="F93" s="29">
        <v>29.68</v>
      </c>
      <c r="G93" s="29">
        <v>25.9</v>
      </c>
      <c r="H93" s="29">
        <v>22.12</v>
      </c>
      <c r="I93" s="28"/>
      <c r="J93" s="29">
        <v>29.96</v>
      </c>
      <c r="K93" s="29">
        <v>37.51</v>
      </c>
      <c r="L93" s="29">
        <v>49.73</v>
      </c>
      <c r="M93" s="29"/>
      <c r="N93" s="29">
        <v>63.081117331999998</v>
      </c>
      <c r="O93" s="29">
        <v>6.2795408332999996</v>
      </c>
      <c r="P93" s="30" t="s">
        <v>2</v>
      </c>
      <c r="Q93" s="25" t="s">
        <v>617</v>
      </c>
      <c r="R93" s="19"/>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row>
    <row r="94" spans="2:259" s="21" customFormat="1" ht="54" customHeight="1" x14ac:dyDescent="0.25">
      <c r="B94" s="3"/>
      <c r="C94" s="33" t="s">
        <v>480</v>
      </c>
      <c r="D94" s="31" t="s">
        <v>481</v>
      </c>
      <c r="E94" s="27"/>
      <c r="F94" s="28">
        <v>165.73</v>
      </c>
      <c r="G94" s="28">
        <v>151.99</v>
      </c>
      <c r="H94" s="28">
        <v>138.26</v>
      </c>
      <c r="I94" s="28"/>
      <c r="J94" s="28">
        <v>175.48</v>
      </c>
      <c r="K94" s="28">
        <v>202.94</v>
      </c>
      <c r="L94" s="28">
        <v>247.37</v>
      </c>
      <c r="M94" s="28"/>
      <c r="N94" s="28">
        <v>46.343976148000003</v>
      </c>
      <c r="O94" s="47">
        <v>2.6027452917000002</v>
      </c>
      <c r="P94" s="31" t="s">
        <v>24</v>
      </c>
      <c r="Q94" s="26" t="s">
        <v>618</v>
      </c>
      <c r="R94" s="19"/>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row>
    <row r="95" spans="2:259" s="21" customFormat="1" ht="54" customHeight="1" x14ac:dyDescent="0.25">
      <c r="B95" s="3"/>
      <c r="C95" s="14" t="s">
        <v>147</v>
      </c>
      <c r="D95" s="30" t="s">
        <v>148</v>
      </c>
      <c r="E95" s="27"/>
      <c r="F95" s="29">
        <v>72.8</v>
      </c>
      <c r="G95" s="29">
        <v>64.12</v>
      </c>
      <c r="H95" s="29">
        <v>55.45</v>
      </c>
      <c r="I95" s="28"/>
      <c r="J95" s="29">
        <v>76.37</v>
      </c>
      <c r="K95" s="29">
        <v>93.71</v>
      </c>
      <c r="L95" s="29">
        <v>121.77</v>
      </c>
      <c r="M95" s="29"/>
      <c r="N95" s="29">
        <v>75.183127319999997</v>
      </c>
      <c r="O95" s="29">
        <v>523.70767655999998</v>
      </c>
      <c r="P95" s="30" t="s">
        <v>2</v>
      </c>
      <c r="Q95" s="25" t="s">
        <v>619</v>
      </c>
      <c r="R95" s="19"/>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row>
    <row r="96" spans="2:259" s="21" customFormat="1" ht="54" customHeight="1" x14ac:dyDescent="0.25">
      <c r="B96" s="3"/>
      <c r="C96" s="33" t="s">
        <v>149</v>
      </c>
      <c r="D96" s="31" t="s">
        <v>150</v>
      </c>
      <c r="E96" s="27"/>
      <c r="F96" s="28">
        <v>37.479999999999997</v>
      </c>
      <c r="G96" s="28">
        <v>35.08</v>
      </c>
      <c r="H96" s="28">
        <v>32.69</v>
      </c>
      <c r="I96" s="28"/>
      <c r="J96" s="28">
        <v>41.43</v>
      </c>
      <c r="K96" s="28">
        <v>46.21</v>
      </c>
      <c r="L96" s="28">
        <v>53.95</v>
      </c>
      <c r="M96" s="28"/>
      <c r="N96" s="28">
        <v>54.856328658999999</v>
      </c>
      <c r="O96" s="47">
        <v>122.84115944</v>
      </c>
      <c r="P96" s="31" t="s">
        <v>2</v>
      </c>
      <c r="Q96" s="26" t="s">
        <v>620</v>
      </c>
      <c r="R96" s="19"/>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row>
    <row r="97" spans="2:259" s="21" customFormat="1" ht="54" customHeight="1" x14ac:dyDescent="0.25">
      <c r="B97" s="3"/>
      <c r="C97" s="14" t="s">
        <v>151</v>
      </c>
      <c r="D97" s="30" t="s">
        <v>152</v>
      </c>
      <c r="E97" s="27"/>
      <c r="F97" s="29">
        <v>11.74</v>
      </c>
      <c r="G97" s="29">
        <v>10.6</v>
      </c>
      <c r="H97" s="29">
        <v>9.4700000000000006</v>
      </c>
      <c r="I97" s="28"/>
      <c r="J97" s="29">
        <v>13.01</v>
      </c>
      <c r="K97" s="29">
        <v>15.27</v>
      </c>
      <c r="L97" s="29">
        <v>18.93</v>
      </c>
      <c r="M97" s="29"/>
      <c r="N97" s="29">
        <v>57.279816107999999</v>
      </c>
      <c r="O97" s="29">
        <v>89.950940943999996</v>
      </c>
      <c r="P97" s="30" t="s">
        <v>2</v>
      </c>
      <c r="Q97" s="25" t="s">
        <v>621</v>
      </c>
      <c r="R97" s="19"/>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row>
    <row r="98" spans="2:259" s="21" customFormat="1" ht="54" customHeight="1" x14ac:dyDescent="0.25">
      <c r="B98" s="3"/>
      <c r="C98" s="33" t="s">
        <v>153</v>
      </c>
      <c r="D98" s="31" t="s">
        <v>154</v>
      </c>
      <c r="E98" s="27"/>
      <c r="F98" s="28">
        <v>36.81</v>
      </c>
      <c r="G98" s="28">
        <v>34.590000000000003</v>
      </c>
      <c r="H98" s="28">
        <v>32.380000000000003</v>
      </c>
      <c r="I98" s="28"/>
      <c r="J98" s="28">
        <v>41.54</v>
      </c>
      <c r="K98" s="28">
        <v>45.96</v>
      </c>
      <c r="L98" s="28">
        <v>53.12</v>
      </c>
      <c r="M98" s="28"/>
      <c r="N98" s="28">
        <v>72.779164480000006</v>
      </c>
      <c r="O98" s="47">
        <v>62.375345443999997</v>
      </c>
      <c r="P98" s="31" t="s">
        <v>2</v>
      </c>
      <c r="Q98" s="26" t="s">
        <v>622</v>
      </c>
      <c r="R98" s="19"/>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row>
    <row r="99" spans="2:259" s="21" customFormat="1" ht="54" customHeight="1" x14ac:dyDescent="0.25">
      <c r="B99" s="3"/>
      <c r="C99" s="14" t="s">
        <v>155</v>
      </c>
      <c r="D99" s="30" t="s">
        <v>156</v>
      </c>
      <c r="E99" s="27"/>
      <c r="F99" s="29">
        <v>29.63</v>
      </c>
      <c r="G99" s="29">
        <v>27.41</v>
      </c>
      <c r="H99" s="29">
        <v>25.19</v>
      </c>
      <c r="I99" s="28"/>
      <c r="J99" s="29">
        <v>33.32</v>
      </c>
      <c r="K99" s="29">
        <v>37.75</v>
      </c>
      <c r="L99" s="29">
        <v>44.92</v>
      </c>
      <c r="M99" s="29"/>
      <c r="N99" s="29">
        <v>55.649782303000002</v>
      </c>
      <c r="O99" s="29">
        <v>216.84957406000001</v>
      </c>
      <c r="P99" s="30" t="s">
        <v>2</v>
      </c>
      <c r="Q99" s="25" t="s">
        <v>623</v>
      </c>
      <c r="R99" s="19"/>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row>
    <row r="100" spans="2:259" s="21" customFormat="1" ht="54" customHeight="1" x14ac:dyDescent="0.25">
      <c r="B100" s="3"/>
      <c r="C100" s="33" t="s">
        <v>157</v>
      </c>
      <c r="D100" s="31" t="s">
        <v>158</v>
      </c>
      <c r="E100" s="27"/>
      <c r="F100" s="28">
        <v>5.72</v>
      </c>
      <c r="G100" s="28">
        <v>5.38</v>
      </c>
      <c r="H100" s="28">
        <v>5.05</v>
      </c>
      <c r="I100" s="28"/>
      <c r="J100" s="28">
        <v>6.33</v>
      </c>
      <c r="K100" s="28">
        <v>6.99</v>
      </c>
      <c r="L100" s="28">
        <v>8.06</v>
      </c>
      <c r="M100" s="28"/>
      <c r="N100" s="28">
        <v>60.114980553000002</v>
      </c>
      <c r="O100" s="47">
        <v>7.0524071111</v>
      </c>
      <c r="P100" s="31" t="s">
        <v>2</v>
      </c>
      <c r="Q100" s="26" t="s">
        <v>624</v>
      </c>
      <c r="R100" s="19"/>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row>
    <row r="101" spans="2:259" s="21" customFormat="1" ht="54" customHeight="1" x14ac:dyDescent="0.25">
      <c r="B101" s="3"/>
      <c r="C101" s="14" t="s">
        <v>159</v>
      </c>
      <c r="D101" s="30" t="s">
        <v>160</v>
      </c>
      <c r="E101" s="27"/>
      <c r="F101" s="29">
        <v>12.46</v>
      </c>
      <c r="G101" s="29">
        <v>11.02</v>
      </c>
      <c r="H101" s="29">
        <v>9.59</v>
      </c>
      <c r="I101" s="28"/>
      <c r="J101" s="29">
        <v>15.02</v>
      </c>
      <c r="K101" s="29">
        <v>17.88</v>
      </c>
      <c r="L101" s="29">
        <v>22.52</v>
      </c>
      <c r="M101" s="29"/>
      <c r="N101" s="29">
        <v>54.425022548000001</v>
      </c>
      <c r="O101" s="29">
        <v>32.898568167000001</v>
      </c>
      <c r="P101" s="30" t="s">
        <v>2</v>
      </c>
      <c r="Q101" s="25" t="s">
        <v>625</v>
      </c>
      <c r="R101" s="19"/>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row>
    <row r="102" spans="2:259" s="21" customFormat="1" ht="54" customHeight="1" x14ac:dyDescent="0.25">
      <c r="B102" s="3"/>
      <c r="C102" s="33" t="s">
        <v>161</v>
      </c>
      <c r="D102" s="31" t="s">
        <v>162</v>
      </c>
      <c r="E102" s="27"/>
      <c r="F102" s="28">
        <v>7.47</v>
      </c>
      <c r="G102" s="28">
        <v>7.07</v>
      </c>
      <c r="H102" s="28">
        <v>6.68</v>
      </c>
      <c r="I102" s="28"/>
      <c r="J102" s="28">
        <v>8.25</v>
      </c>
      <c r="K102" s="28">
        <v>9.0299999999999994</v>
      </c>
      <c r="L102" s="28">
        <v>10.3</v>
      </c>
      <c r="M102" s="28"/>
      <c r="N102" s="28">
        <v>54.150505183</v>
      </c>
      <c r="O102" s="47">
        <v>2.2384778332999997</v>
      </c>
      <c r="P102" s="31" t="s">
        <v>2</v>
      </c>
      <c r="Q102" s="26" t="s">
        <v>626</v>
      </c>
      <c r="R102" s="19"/>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row>
    <row r="103" spans="2:259" s="21" customFormat="1" ht="54" customHeight="1" x14ac:dyDescent="0.25">
      <c r="B103" s="3"/>
      <c r="C103" s="33" t="s">
        <v>163</v>
      </c>
      <c r="D103" s="31" t="s">
        <v>164</v>
      </c>
      <c r="E103" s="27"/>
      <c r="F103" s="28">
        <v>10.78</v>
      </c>
      <c r="G103" s="28">
        <v>9.7899999999999991</v>
      </c>
      <c r="H103" s="28">
        <v>8.8000000000000007</v>
      </c>
      <c r="I103" s="28"/>
      <c r="J103" s="28">
        <v>11.19</v>
      </c>
      <c r="K103" s="28">
        <v>13.16</v>
      </c>
      <c r="L103" s="28">
        <v>16.36</v>
      </c>
      <c r="M103" s="28"/>
      <c r="N103" s="28">
        <v>47.379187743000003</v>
      </c>
      <c r="O103" s="47">
        <v>48.731201055999996</v>
      </c>
      <c r="P103" s="31" t="s">
        <v>24</v>
      </c>
      <c r="Q103" s="26" t="s">
        <v>627</v>
      </c>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row>
    <row r="104" spans="2:259" s="21" customFormat="1" ht="54" customHeight="1" x14ac:dyDescent="0.25">
      <c r="B104" s="3"/>
      <c r="C104" s="14" t="s">
        <v>165</v>
      </c>
      <c r="D104" s="30" t="s">
        <v>166</v>
      </c>
      <c r="E104" s="27"/>
      <c r="F104" s="29">
        <v>24.67</v>
      </c>
      <c r="G104" s="29">
        <v>22.84</v>
      </c>
      <c r="H104" s="29">
        <v>21.01</v>
      </c>
      <c r="I104" s="28"/>
      <c r="J104" s="29">
        <v>25.24</v>
      </c>
      <c r="K104" s="29">
        <v>28.89</v>
      </c>
      <c r="L104" s="29">
        <v>34.79</v>
      </c>
      <c r="M104" s="29"/>
      <c r="N104" s="29">
        <v>84.176496198999999</v>
      </c>
      <c r="O104" s="29">
        <v>7.2237840556000004</v>
      </c>
      <c r="P104" s="30" t="s">
        <v>2</v>
      </c>
      <c r="Q104" s="25" t="s">
        <v>628</v>
      </c>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row>
    <row r="105" spans="2:259" s="21" customFormat="1" ht="54" customHeight="1" x14ac:dyDescent="0.25">
      <c r="B105" s="3"/>
      <c r="C105" s="33" t="s">
        <v>167</v>
      </c>
      <c r="D105" s="31" t="s">
        <v>168</v>
      </c>
      <c r="E105" s="27"/>
      <c r="F105" s="28">
        <v>1.0900000000000001</v>
      </c>
      <c r="G105" s="28">
        <v>0.87</v>
      </c>
      <c r="H105" s="28">
        <v>0.66</v>
      </c>
      <c r="I105" s="28"/>
      <c r="J105" s="28">
        <v>1.76</v>
      </c>
      <c r="K105" s="28">
        <v>2.1800000000000002</v>
      </c>
      <c r="L105" s="28">
        <v>2.87</v>
      </c>
      <c r="M105" s="28"/>
      <c r="N105" s="28">
        <v>57.563308298000003</v>
      </c>
      <c r="O105" s="47">
        <v>3.8367477222000002</v>
      </c>
      <c r="P105" s="31" t="s">
        <v>2</v>
      </c>
      <c r="Q105" s="26" t="s">
        <v>629</v>
      </c>
      <c r="R105" s="19"/>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row>
    <row r="106" spans="2:259" s="21" customFormat="1" ht="54" customHeight="1" x14ac:dyDescent="0.25">
      <c r="B106" s="3"/>
      <c r="C106" s="14" t="s">
        <v>169</v>
      </c>
      <c r="D106" s="30" t="s">
        <v>170</v>
      </c>
      <c r="E106" s="27"/>
      <c r="F106" s="29">
        <v>16.64</v>
      </c>
      <c r="G106" s="29">
        <v>14.99</v>
      </c>
      <c r="H106" s="29">
        <v>13.34</v>
      </c>
      <c r="I106" s="28"/>
      <c r="J106" s="29">
        <v>21.17</v>
      </c>
      <c r="K106" s="29">
        <v>24.46</v>
      </c>
      <c r="L106" s="29">
        <v>29.8</v>
      </c>
      <c r="M106" s="29"/>
      <c r="N106" s="29">
        <v>54.247694932999998</v>
      </c>
      <c r="O106" s="29">
        <v>226.001554</v>
      </c>
      <c r="P106" s="30" t="s">
        <v>2</v>
      </c>
      <c r="Q106" s="25" t="s">
        <v>630</v>
      </c>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row>
    <row r="107" spans="2:259" s="21" customFormat="1" ht="54" customHeight="1" x14ac:dyDescent="0.25">
      <c r="B107" s="3"/>
      <c r="C107" s="33" t="s">
        <v>171</v>
      </c>
      <c r="D107" s="31" t="s">
        <v>172</v>
      </c>
      <c r="E107" s="27"/>
      <c r="F107" s="28">
        <v>9.07</v>
      </c>
      <c r="G107" s="28">
        <v>8.09</v>
      </c>
      <c r="H107" s="28">
        <v>7.12</v>
      </c>
      <c r="I107" s="28"/>
      <c r="J107" s="28">
        <v>9.2899999999999991</v>
      </c>
      <c r="K107" s="28">
        <v>11.23</v>
      </c>
      <c r="L107" s="28">
        <v>14.37</v>
      </c>
      <c r="M107" s="28"/>
      <c r="N107" s="28">
        <v>47.522607178000001</v>
      </c>
      <c r="O107" s="47">
        <v>79.674490388999999</v>
      </c>
      <c r="P107" s="31" t="s">
        <v>24</v>
      </c>
      <c r="Q107" s="26" t="s">
        <v>631</v>
      </c>
      <c r="R107" s="19"/>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row>
    <row r="108" spans="2:259" s="21" customFormat="1" ht="54" customHeight="1" x14ac:dyDescent="0.25">
      <c r="B108" s="3"/>
      <c r="C108" s="14" t="s">
        <v>366</v>
      </c>
      <c r="D108" s="30" t="s">
        <v>367</v>
      </c>
      <c r="E108" s="27"/>
      <c r="F108" s="29">
        <v>1.31</v>
      </c>
      <c r="G108" s="29">
        <v>1.03</v>
      </c>
      <c r="H108" s="29">
        <v>0.75</v>
      </c>
      <c r="I108" s="28"/>
      <c r="J108" s="29">
        <v>1.42</v>
      </c>
      <c r="K108" s="29">
        <v>1.97</v>
      </c>
      <c r="L108" s="29">
        <v>2.86</v>
      </c>
      <c r="M108" s="29"/>
      <c r="N108" s="29">
        <v>32.550608969999999</v>
      </c>
      <c r="O108" s="29">
        <v>3.8470733333</v>
      </c>
      <c r="P108" s="30" t="s">
        <v>24</v>
      </c>
      <c r="Q108" s="25" t="s">
        <v>632</v>
      </c>
      <c r="R108" s="19"/>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row>
    <row r="109" spans="2:259" s="21" customFormat="1" ht="54" customHeight="1" x14ac:dyDescent="0.25">
      <c r="B109" s="3"/>
      <c r="C109" s="33" t="s">
        <v>173</v>
      </c>
      <c r="D109" s="31" t="s">
        <v>174</v>
      </c>
      <c r="E109" s="27"/>
      <c r="F109" s="28">
        <v>13.1</v>
      </c>
      <c r="G109" s="28">
        <v>11.59</v>
      </c>
      <c r="H109" s="28">
        <v>10.09</v>
      </c>
      <c r="I109" s="28"/>
      <c r="J109" s="28">
        <v>13.73</v>
      </c>
      <c r="K109" s="28">
        <v>16.73</v>
      </c>
      <c r="L109" s="28">
        <v>21.6</v>
      </c>
      <c r="M109" s="28"/>
      <c r="N109" s="28">
        <v>36.343192405000003</v>
      </c>
      <c r="O109" s="47">
        <v>47.497353777999997</v>
      </c>
      <c r="P109" s="31" t="s">
        <v>24</v>
      </c>
      <c r="Q109" s="26" t="s">
        <v>633</v>
      </c>
      <c r="R109" s="19"/>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row>
    <row r="110" spans="2:259" s="21" customFormat="1" ht="54" customHeight="1" x14ac:dyDescent="0.25">
      <c r="B110" s="3"/>
      <c r="C110" s="14" t="s">
        <v>175</v>
      </c>
      <c r="D110" s="30" t="s">
        <v>176</v>
      </c>
      <c r="E110" s="27"/>
      <c r="F110" s="29">
        <v>5.8</v>
      </c>
      <c r="G110" s="29">
        <v>5.44</v>
      </c>
      <c r="H110" s="29">
        <v>5.08</v>
      </c>
      <c r="I110" s="28"/>
      <c r="J110" s="29">
        <v>5.97</v>
      </c>
      <c r="K110" s="29">
        <v>6.68</v>
      </c>
      <c r="L110" s="29">
        <v>7.83</v>
      </c>
      <c r="M110" s="29"/>
      <c r="N110" s="29">
        <v>66.835839604</v>
      </c>
      <c r="O110" s="29">
        <v>6.5525153332999997</v>
      </c>
      <c r="P110" s="30" t="s">
        <v>2</v>
      </c>
      <c r="Q110" s="25" t="s">
        <v>634</v>
      </c>
      <c r="R110" s="19"/>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row>
    <row r="111" spans="2:259" s="21" customFormat="1" ht="54" customHeight="1" x14ac:dyDescent="0.25">
      <c r="B111" s="3"/>
      <c r="C111" s="33" t="s">
        <v>177</v>
      </c>
      <c r="D111" s="31" t="s">
        <v>178</v>
      </c>
      <c r="E111" s="27"/>
      <c r="F111" s="28">
        <v>6.07</v>
      </c>
      <c r="G111" s="28">
        <v>5.46</v>
      </c>
      <c r="H111" s="28">
        <v>4.8499999999999996</v>
      </c>
      <c r="I111" s="28"/>
      <c r="J111" s="28">
        <v>6.31</v>
      </c>
      <c r="K111" s="28">
        <v>7.52</v>
      </c>
      <c r="L111" s="28">
        <v>9.49</v>
      </c>
      <c r="M111" s="28"/>
      <c r="N111" s="28">
        <v>36.288221694000001</v>
      </c>
      <c r="O111" s="47">
        <v>31.465050778000002</v>
      </c>
      <c r="P111" s="31" t="s">
        <v>24</v>
      </c>
      <c r="Q111" s="26" t="s">
        <v>635</v>
      </c>
      <c r="R111" s="19"/>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row>
    <row r="112" spans="2:259" s="21" customFormat="1" ht="54" customHeight="1" x14ac:dyDescent="0.25">
      <c r="B112" s="3"/>
      <c r="C112" s="14" t="s">
        <v>179</v>
      </c>
      <c r="D112" s="30" t="s">
        <v>180</v>
      </c>
      <c r="E112" s="27"/>
      <c r="F112" s="29">
        <v>13.07</v>
      </c>
      <c r="G112" s="29">
        <v>12.03</v>
      </c>
      <c r="H112" s="29">
        <v>10.99</v>
      </c>
      <c r="I112" s="28"/>
      <c r="J112" s="29">
        <v>15.25</v>
      </c>
      <c r="K112" s="29">
        <v>17.32</v>
      </c>
      <c r="L112" s="29">
        <v>20.68</v>
      </c>
      <c r="M112" s="29"/>
      <c r="N112" s="29">
        <v>52.904697114999998</v>
      </c>
      <c r="O112" s="29">
        <v>135.54824489000001</v>
      </c>
      <c r="P112" s="30" t="s">
        <v>2</v>
      </c>
      <c r="Q112" s="25" t="s">
        <v>636</v>
      </c>
      <c r="R112" s="19"/>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row>
    <row r="113" spans="2:259" s="21" customFormat="1" ht="54" customHeight="1" x14ac:dyDescent="0.25">
      <c r="B113" s="3"/>
      <c r="C113" s="33" t="s">
        <v>181</v>
      </c>
      <c r="D113" s="31" t="s">
        <v>182</v>
      </c>
      <c r="E113" s="27"/>
      <c r="F113" s="28">
        <v>10.11</v>
      </c>
      <c r="G113" s="28">
        <v>8.49</v>
      </c>
      <c r="H113" s="28">
        <v>6.87</v>
      </c>
      <c r="I113" s="28"/>
      <c r="J113" s="28">
        <v>14.62</v>
      </c>
      <c r="K113" s="28">
        <v>17.850000000000001</v>
      </c>
      <c r="L113" s="28">
        <v>23.09</v>
      </c>
      <c r="M113" s="28"/>
      <c r="N113" s="28">
        <v>56.887766382000002</v>
      </c>
      <c r="O113" s="47">
        <v>24.317178221999999</v>
      </c>
      <c r="P113" s="31" t="s">
        <v>2</v>
      </c>
      <c r="Q113" s="26" t="s">
        <v>637</v>
      </c>
      <c r="R113" s="24"/>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c r="IW113" s="20"/>
      <c r="IX113" s="20"/>
      <c r="IY113" s="20"/>
    </row>
    <row r="114" spans="2:259" s="21" customFormat="1" ht="54" customHeight="1" x14ac:dyDescent="0.25">
      <c r="B114" s="3"/>
      <c r="C114" s="14" t="s">
        <v>183</v>
      </c>
      <c r="D114" s="30" t="s">
        <v>184</v>
      </c>
      <c r="E114" s="27"/>
      <c r="F114" s="29">
        <v>6.32</v>
      </c>
      <c r="G114" s="29">
        <v>5.03</v>
      </c>
      <c r="H114" s="29">
        <v>3.75</v>
      </c>
      <c r="I114" s="28"/>
      <c r="J114" s="29">
        <v>9.7100000000000009</v>
      </c>
      <c r="K114" s="29">
        <v>12.27</v>
      </c>
      <c r="L114" s="29">
        <v>16.420000000000002</v>
      </c>
      <c r="M114" s="29"/>
      <c r="N114" s="29">
        <v>63.406423449999998</v>
      </c>
      <c r="O114" s="29">
        <v>7.0497162778</v>
      </c>
      <c r="P114" s="30" t="s">
        <v>2</v>
      </c>
      <c r="Q114" s="25" t="s">
        <v>638</v>
      </c>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c r="IX114" s="20"/>
      <c r="IY114" s="20"/>
    </row>
    <row r="115" spans="2:259" s="21" customFormat="1" ht="54" customHeight="1" x14ac:dyDescent="0.25">
      <c r="B115" s="3"/>
      <c r="C115" s="33" t="s">
        <v>185</v>
      </c>
      <c r="D115" s="31" t="s">
        <v>186</v>
      </c>
      <c r="E115" s="27"/>
      <c r="F115" s="28">
        <v>2.06</v>
      </c>
      <c r="G115" s="28">
        <v>1.58</v>
      </c>
      <c r="H115" s="28">
        <v>1.1000000000000001</v>
      </c>
      <c r="I115" s="28"/>
      <c r="J115" s="28">
        <v>2.2200000000000002</v>
      </c>
      <c r="K115" s="28">
        <v>3.17</v>
      </c>
      <c r="L115" s="28">
        <v>4.71</v>
      </c>
      <c r="M115" s="28"/>
      <c r="N115" s="28">
        <v>43.273348812000002</v>
      </c>
      <c r="O115" s="47">
        <v>301.23086050000001</v>
      </c>
      <c r="P115" s="31" t="s">
        <v>24</v>
      </c>
      <c r="Q115" s="26" t="s">
        <v>639</v>
      </c>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c r="IW115" s="20"/>
      <c r="IX115" s="20"/>
      <c r="IY115" s="20"/>
    </row>
    <row r="116" spans="2:259" s="21" customFormat="1" ht="54" customHeight="1" x14ac:dyDescent="0.25">
      <c r="B116" s="3"/>
      <c r="C116" s="14" t="s">
        <v>187</v>
      </c>
      <c r="D116" s="30" t="s">
        <v>188</v>
      </c>
      <c r="E116" s="27"/>
      <c r="F116" s="29">
        <v>2.15</v>
      </c>
      <c r="G116" s="29">
        <v>1.59</v>
      </c>
      <c r="H116" s="29">
        <v>1.03</v>
      </c>
      <c r="I116" s="28"/>
      <c r="J116" s="29">
        <v>3.37</v>
      </c>
      <c r="K116" s="29">
        <v>4.4800000000000004</v>
      </c>
      <c r="L116" s="29">
        <v>6.28</v>
      </c>
      <c r="M116" s="29"/>
      <c r="N116" s="29">
        <v>56.061779383000001</v>
      </c>
      <c r="O116" s="29">
        <v>10.628091221999998</v>
      </c>
      <c r="P116" s="30" t="s">
        <v>2</v>
      </c>
      <c r="Q116" s="25" t="s">
        <v>640</v>
      </c>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c r="IX116" s="20"/>
      <c r="IY116" s="20"/>
    </row>
    <row r="117" spans="2:259" s="21" customFormat="1" ht="54" customHeight="1" x14ac:dyDescent="0.25">
      <c r="B117" s="3"/>
      <c r="C117" s="33" t="s">
        <v>189</v>
      </c>
      <c r="D117" s="31" t="s">
        <v>190</v>
      </c>
      <c r="E117" s="27"/>
      <c r="F117" s="28">
        <v>19.39</v>
      </c>
      <c r="G117" s="28">
        <v>17.399999999999999</v>
      </c>
      <c r="H117" s="28">
        <v>15.42</v>
      </c>
      <c r="I117" s="28"/>
      <c r="J117" s="28">
        <v>22.76</v>
      </c>
      <c r="K117" s="28">
        <v>26.72</v>
      </c>
      <c r="L117" s="28">
        <v>33.130000000000003</v>
      </c>
      <c r="M117" s="28"/>
      <c r="N117" s="28">
        <v>54.631102872</v>
      </c>
      <c r="O117" s="47">
        <v>176.25425078000001</v>
      </c>
      <c r="P117" s="31" t="s">
        <v>2</v>
      </c>
      <c r="Q117" s="26" t="s">
        <v>641</v>
      </c>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c r="IW117" s="20"/>
      <c r="IX117" s="20"/>
      <c r="IY117" s="20"/>
    </row>
    <row r="118" spans="2:259" s="21" customFormat="1" ht="54" customHeight="1" x14ac:dyDescent="0.25">
      <c r="B118" s="3"/>
      <c r="C118" s="14" t="s">
        <v>191</v>
      </c>
      <c r="D118" s="30" t="s">
        <v>192</v>
      </c>
      <c r="E118" s="27"/>
      <c r="F118" s="29">
        <v>17.28</v>
      </c>
      <c r="G118" s="29">
        <v>15.81</v>
      </c>
      <c r="H118" s="29">
        <v>14.35</v>
      </c>
      <c r="I118" s="28"/>
      <c r="J118" s="29">
        <v>18.25</v>
      </c>
      <c r="K118" s="29">
        <v>21.17</v>
      </c>
      <c r="L118" s="29">
        <v>25.91</v>
      </c>
      <c r="M118" s="29"/>
      <c r="N118" s="29">
        <v>45.907557175999997</v>
      </c>
      <c r="O118" s="29">
        <v>71.460695944000008</v>
      </c>
      <c r="P118" s="30" t="s">
        <v>24</v>
      </c>
      <c r="Q118" s="25" t="s">
        <v>642</v>
      </c>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c r="IX118" s="20"/>
      <c r="IY118" s="20"/>
    </row>
    <row r="119" spans="2:259" s="21" customFormat="1" ht="54" customHeight="1" x14ac:dyDescent="0.25">
      <c r="B119" s="3"/>
      <c r="C119" s="33" t="s">
        <v>473</v>
      </c>
      <c r="D119" s="31" t="s">
        <v>474</v>
      </c>
      <c r="E119" s="27"/>
      <c r="F119" s="28">
        <v>19.399999999999999</v>
      </c>
      <c r="G119" s="28">
        <v>16.95</v>
      </c>
      <c r="H119" s="28">
        <v>14.51</v>
      </c>
      <c r="I119" s="28"/>
      <c r="J119" s="28">
        <v>20.34</v>
      </c>
      <c r="K119" s="28">
        <v>25.22</v>
      </c>
      <c r="L119" s="28">
        <v>33.130000000000003</v>
      </c>
      <c r="M119" s="28"/>
      <c r="N119" s="28">
        <v>36.476676380999997</v>
      </c>
      <c r="O119" s="47">
        <v>3.7791050577999998</v>
      </c>
      <c r="P119" s="31" t="s">
        <v>24</v>
      </c>
      <c r="Q119" s="26" t="s">
        <v>643</v>
      </c>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c r="IW119" s="20"/>
      <c r="IX119" s="20"/>
      <c r="IY119" s="20"/>
    </row>
    <row r="120" spans="2:259" s="21" customFormat="1" ht="54" customHeight="1" x14ac:dyDescent="0.25">
      <c r="B120" s="3"/>
      <c r="C120" s="14" t="s">
        <v>193</v>
      </c>
      <c r="D120" s="30" t="s">
        <v>194</v>
      </c>
      <c r="E120" s="27"/>
      <c r="F120" s="29">
        <v>12.14</v>
      </c>
      <c r="G120" s="29">
        <v>9.98</v>
      </c>
      <c r="H120" s="29">
        <v>7.83</v>
      </c>
      <c r="I120" s="28"/>
      <c r="J120" s="29">
        <v>13.17</v>
      </c>
      <c r="K120" s="29">
        <v>17.47</v>
      </c>
      <c r="L120" s="29">
        <v>24.45</v>
      </c>
      <c r="M120" s="29"/>
      <c r="N120" s="29">
        <v>37.820625647999996</v>
      </c>
      <c r="O120" s="29">
        <v>27.432334610999998</v>
      </c>
      <c r="P120" s="30" t="s">
        <v>24</v>
      </c>
      <c r="Q120" s="25" t="s">
        <v>644</v>
      </c>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c r="IX120" s="20"/>
      <c r="IY120" s="20"/>
    </row>
    <row r="121" spans="2:259" s="21" customFormat="1" ht="54" customHeight="1" x14ac:dyDescent="0.25">
      <c r="B121" s="3"/>
      <c r="C121" s="33" t="s">
        <v>33</v>
      </c>
      <c r="D121" s="31" t="s">
        <v>34</v>
      </c>
      <c r="E121" s="27"/>
      <c r="F121" s="28">
        <v>30.75</v>
      </c>
      <c r="G121" s="28">
        <v>26.36</v>
      </c>
      <c r="H121" s="28">
        <v>21.98</v>
      </c>
      <c r="I121" s="28"/>
      <c r="J121" s="28">
        <v>37.83</v>
      </c>
      <c r="K121" s="28">
        <v>46.59</v>
      </c>
      <c r="L121" s="28">
        <v>60.77</v>
      </c>
      <c r="M121" s="28"/>
      <c r="N121" s="28">
        <v>61.876675304000003</v>
      </c>
      <c r="O121" s="47">
        <v>61.780045608999998</v>
      </c>
      <c r="P121" s="31" t="s">
        <v>2</v>
      </c>
      <c r="Q121" s="26" t="s">
        <v>645</v>
      </c>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c r="IW121" s="20"/>
      <c r="IX121" s="20"/>
      <c r="IY121" s="20"/>
    </row>
    <row r="122" spans="2:259" s="21" customFormat="1" ht="54" customHeight="1" x14ac:dyDescent="0.25">
      <c r="B122" s="3"/>
      <c r="C122" s="14" t="s">
        <v>195</v>
      </c>
      <c r="D122" s="30" t="s">
        <v>196</v>
      </c>
      <c r="E122" s="27"/>
      <c r="F122" s="29">
        <v>12.85</v>
      </c>
      <c r="G122" s="29">
        <v>11.66</v>
      </c>
      <c r="H122" s="29">
        <v>10.48</v>
      </c>
      <c r="I122" s="28"/>
      <c r="J122" s="29">
        <v>13.69</v>
      </c>
      <c r="K122" s="29">
        <v>16.05</v>
      </c>
      <c r="L122" s="29">
        <v>19.89</v>
      </c>
      <c r="M122" s="29"/>
      <c r="N122" s="29">
        <v>58.695410344000003</v>
      </c>
      <c r="O122" s="29">
        <v>12.5454825</v>
      </c>
      <c r="P122" s="30" t="s">
        <v>2</v>
      </c>
      <c r="Q122" s="25" t="s">
        <v>646</v>
      </c>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c r="IX122" s="20"/>
      <c r="IY122" s="20"/>
    </row>
    <row r="123" spans="2:259" s="21" customFormat="1" ht="54" customHeight="1" x14ac:dyDescent="0.25">
      <c r="B123" s="3"/>
      <c r="C123" s="33" t="s">
        <v>197</v>
      </c>
      <c r="D123" s="31" t="s">
        <v>198</v>
      </c>
      <c r="E123" s="27"/>
      <c r="F123" s="28">
        <v>7.48</v>
      </c>
      <c r="G123" s="28">
        <v>7.06</v>
      </c>
      <c r="H123" s="28">
        <v>6.65</v>
      </c>
      <c r="I123" s="28"/>
      <c r="J123" s="28">
        <v>7.78</v>
      </c>
      <c r="K123" s="28">
        <v>8.6</v>
      </c>
      <c r="L123" s="28">
        <v>9.93</v>
      </c>
      <c r="M123" s="28"/>
      <c r="N123" s="28">
        <v>67.541753247000003</v>
      </c>
      <c r="O123" s="47">
        <v>6.6512516111000002</v>
      </c>
      <c r="P123" s="31" t="s">
        <v>2</v>
      </c>
      <c r="Q123" s="26" t="s">
        <v>647</v>
      </c>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c r="IW123" s="20"/>
      <c r="IX123" s="20"/>
      <c r="IY123" s="20"/>
    </row>
    <row r="124" spans="2:259" s="21" customFormat="1" ht="54" customHeight="1" x14ac:dyDescent="0.25">
      <c r="B124" s="3"/>
      <c r="C124" s="14" t="s">
        <v>199</v>
      </c>
      <c r="D124" s="30" t="s">
        <v>200</v>
      </c>
      <c r="E124" s="27"/>
      <c r="F124" s="29">
        <v>46.25</v>
      </c>
      <c r="G124" s="29">
        <v>39.54</v>
      </c>
      <c r="H124" s="29">
        <v>32.840000000000003</v>
      </c>
      <c r="I124" s="28"/>
      <c r="J124" s="29">
        <v>47.63</v>
      </c>
      <c r="K124" s="29">
        <v>61.03</v>
      </c>
      <c r="L124" s="29">
        <v>82.72</v>
      </c>
      <c r="M124" s="29"/>
      <c r="N124" s="29">
        <v>34.932014506000002</v>
      </c>
      <c r="O124" s="29">
        <v>98.329114778000005</v>
      </c>
      <c r="P124" s="30" t="s">
        <v>24</v>
      </c>
      <c r="Q124" s="25" t="s">
        <v>648</v>
      </c>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c r="IX124" s="20"/>
      <c r="IY124" s="20"/>
    </row>
    <row r="125" spans="2:259" s="21" customFormat="1" ht="54" customHeight="1" x14ac:dyDescent="0.25">
      <c r="B125" s="3"/>
      <c r="C125" s="33" t="s">
        <v>375</v>
      </c>
      <c r="D125" s="31" t="s">
        <v>376</v>
      </c>
      <c r="E125" s="27"/>
      <c r="F125" s="28">
        <v>23.26</v>
      </c>
      <c r="G125" s="28">
        <v>22.38</v>
      </c>
      <c r="H125" s="28">
        <v>21.5</v>
      </c>
      <c r="I125" s="28"/>
      <c r="J125" s="28">
        <v>23.93</v>
      </c>
      <c r="K125" s="28">
        <v>25.68</v>
      </c>
      <c r="L125" s="28">
        <v>28.52</v>
      </c>
      <c r="M125" s="28"/>
      <c r="N125" s="28">
        <v>55.403107224000003</v>
      </c>
      <c r="O125" s="47">
        <v>54.821213722000003</v>
      </c>
      <c r="P125" s="31" t="s">
        <v>2</v>
      </c>
      <c r="Q125" s="26" t="s">
        <v>649</v>
      </c>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c r="IW125" s="20"/>
      <c r="IX125" s="20"/>
      <c r="IY125" s="20"/>
    </row>
    <row r="126" spans="2:259" s="21" customFormat="1" ht="54" customHeight="1" x14ac:dyDescent="0.25">
      <c r="B126" s="3"/>
      <c r="C126" s="14" t="s">
        <v>201</v>
      </c>
      <c r="D126" s="30" t="s">
        <v>509</v>
      </c>
      <c r="E126" s="27"/>
      <c r="F126" s="29">
        <v>9.14</v>
      </c>
      <c r="G126" s="29">
        <v>8.6199999999999992</v>
      </c>
      <c r="H126" s="29">
        <v>8.11</v>
      </c>
      <c r="I126" s="28"/>
      <c r="J126" s="29">
        <v>9.7799999999999994</v>
      </c>
      <c r="K126" s="29">
        <v>10.8</v>
      </c>
      <c r="L126" s="29">
        <v>12.46</v>
      </c>
      <c r="M126" s="29"/>
      <c r="N126" s="29">
        <v>65.140366376000003</v>
      </c>
      <c r="O126" s="29">
        <v>1.3662445000000001</v>
      </c>
      <c r="P126" s="30" t="s">
        <v>2</v>
      </c>
      <c r="Q126" s="25" t="s">
        <v>650</v>
      </c>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c r="IX126" s="20"/>
      <c r="IY126" s="20"/>
    </row>
    <row r="127" spans="2:259" s="21" customFormat="1" ht="54" customHeight="1" x14ac:dyDescent="0.25">
      <c r="B127" s="3"/>
      <c r="C127" s="33" t="s">
        <v>201</v>
      </c>
      <c r="D127" s="31" t="s">
        <v>202</v>
      </c>
      <c r="E127" s="27"/>
      <c r="F127" s="28">
        <v>8.8000000000000007</v>
      </c>
      <c r="G127" s="28">
        <v>8.23</v>
      </c>
      <c r="H127" s="28">
        <v>7.66</v>
      </c>
      <c r="I127" s="28"/>
      <c r="J127" s="28">
        <v>9</v>
      </c>
      <c r="K127" s="28">
        <v>10.130000000000001</v>
      </c>
      <c r="L127" s="28">
        <v>11.96</v>
      </c>
      <c r="M127" s="28"/>
      <c r="N127" s="28">
        <v>53.604644786000001</v>
      </c>
      <c r="O127" s="47">
        <v>306.44746422000003</v>
      </c>
      <c r="P127" s="31" t="s">
        <v>24</v>
      </c>
      <c r="Q127" s="26" t="s">
        <v>651</v>
      </c>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c r="IW127" s="20"/>
      <c r="IX127" s="20"/>
      <c r="IY127" s="20"/>
    </row>
    <row r="128" spans="2:259" s="21" customFormat="1" ht="54" customHeight="1" x14ac:dyDescent="0.25">
      <c r="B128" s="3"/>
      <c r="C128" s="14" t="s">
        <v>203</v>
      </c>
      <c r="D128" s="30" t="s">
        <v>204</v>
      </c>
      <c r="E128" s="27"/>
      <c r="F128" s="29">
        <v>28.82</v>
      </c>
      <c r="G128" s="29">
        <v>27.24</v>
      </c>
      <c r="H128" s="29">
        <v>25.66</v>
      </c>
      <c r="I128" s="28"/>
      <c r="J128" s="29">
        <v>30.07</v>
      </c>
      <c r="K128" s="29">
        <v>33.22</v>
      </c>
      <c r="L128" s="29">
        <v>38.32</v>
      </c>
      <c r="M128" s="29"/>
      <c r="N128" s="29">
        <v>58.222801365000002</v>
      </c>
      <c r="O128" s="29">
        <v>29.661905222000001</v>
      </c>
      <c r="P128" s="30" t="s">
        <v>2</v>
      </c>
      <c r="Q128" s="25" t="s">
        <v>652</v>
      </c>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c r="IX128" s="20"/>
      <c r="IY128" s="20"/>
    </row>
    <row r="129" spans="2:259" s="21" customFormat="1" ht="54" customHeight="1" x14ac:dyDescent="0.25">
      <c r="B129" s="3"/>
      <c r="C129" s="33" t="s">
        <v>203</v>
      </c>
      <c r="D129" s="31" t="s">
        <v>205</v>
      </c>
      <c r="E129" s="27"/>
      <c r="F129" s="28">
        <v>32.25</v>
      </c>
      <c r="G129" s="28">
        <v>30.35</v>
      </c>
      <c r="H129" s="28">
        <v>28.45</v>
      </c>
      <c r="I129" s="28"/>
      <c r="J129" s="28">
        <v>32.92</v>
      </c>
      <c r="K129" s="28">
        <v>36.71</v>
      </c>
      <c r="L129" s="28">
        <v>42.86</v>
      </c>
      <c r="M129" s="28"/>
      <c r="N129" s="28">
        <v>52.648261284</v>
      </c>
      <c r="O129" s="47">
        <v>840.15570955999999</v>
      </c>
      <c r="P129" s="31" t="s">
        <v>24</v>
      </c>
      <c r="Q129" s="26" t="s">
        <v>653</v>
      </c>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c r="IW129" s="20"/>
      <c r="IX129" s="20"/>
      <c r="IY129" s="20"/>
    </row>
    <row r="130" spans="2:259" s="21" customFormat="1" ht="54" customHeight="1" x14ac:dyDescent="0.25">
      <c r="B130" s="3"/>
      <c r="C130" s="14" t="s">
        <v>206</v>
      </c>
      <c r="D130" s="30" t="s">
        <v>207</v>
      </c>
      <c r="E130" s="27"/>
      <c r="F130" s="29">
        <v>4.0599999999999996</v>
      </c>
      <c r="G130" s="29">
        <v>3.41</v>
      </c>
      <c r="H130" s="29">
        <v>2.76</v>
      </c>
      <c r="I130" s="28"/>
      <c r="J130" s="29">
        <v>4.17</v>
      </c>
      <c r="K130" s="29">
        <v>5.46</v>
      </c>
      <c r="L130" s="29">
        <v>7.55</v>
      </c>
      <c r="M130" s="29"/>
      <c r="N130" s="29">
        <v>33.940949465999999</v>
      </c>
      <c r="O130" s="29">
        <v>3.8547547222</v>
      </c>
      <c r="P130" s="30" t="s">
        <v>24</v>
      </c>
      <c r="Q130" s="25" t="s">
        <v>654</v>
      </c>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c r="IX130" s="20"/>
      <c r="IY130" s="20"/>
    </row>
    <row r="131" spans="2:259" s="21" customFormat="1" ht="54" customHeight="1" x14ac:dyDescent="0.25">
      <c r="B131" s="3"/>
      <c r="C131" s="33" t="s">
        <v>208</v>
      </c>
      <c r="D131" s="31" t="s">
        <v>209</v>
      </c>
      <c r="E131" s="27"/>
      <c r="F131" s="28">
        <v>30.52</v>
      </c>
      <c r="G131" s="28">
        <v>27.36</v>
      </c>
      <c r="H131" s="28">
        <v>24.2</v>
      </c>
      <c r="I131" s="28"/>
      <c r="J131" s="28">
        <v>31.8</v>
      </c>
      <c r="K131" s="28">
        <v>38.11</v>
      </c>
      <c r="L131" s="28">
        <v>48.33</v>
      </c>
      <c r="M131" s="28"/>
      <c r="N131" s="28">
        <v>45.168599524000001</v>
      </c>
      <c r="O131" s="47">
        <v>283.65989494000002</v>
      </c>
      <c r="P131" s="31" t="s">
        <v>24</v>
      </c>
      <c r="Q131" s="26" t="s">
        <v>655</v>
      </c>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c r="IW131" s="20"/>
      <c r="IX131" s="20"/>
      <c r="IY131" s="20"/>
    </row>
    <row r="132" spans="2:259" s="21" customFormat="1" ht="54" customHeight="1" x14ac:dyDescent="0.25">
      <c r="B132" s="3"/>
      <c r="C132" s="14" t="s">
        <v>210</v>
      </c>
      <c r="D132" s="30" t="s">
        <v>211</v>
      </c>
      <c r="E132" s="27"/>
      <c r="F132" s="29">
        <v>3.71</v>
      </c>
      <c r="G132" s="29">
        <v>3.35</v>
      </c>
      <c r="H132" s="29">
        <v>3</v>
      </c>
      <c r="I132" s="28"/>
      <c r="J132" s="29">
        <v>3.84</v>
      </c>
      <c r="K132" s="29">
        <v>4.54</v>
      </c>
      <c r="L132" s="29">
        <v>5.68</v>
      </c>
      <c r="M132" s="29"/>
      <c r="N132" s="29">
        <v>50.257082400999998</v>
      </c>
      <c r="O132" s="29">
        <v>15.252499777000001</v>
      </c>
      <c r="P132" s="30" t="s">
        <v>24</v>
      </c>
      <c r="Q132" s="25" t="s">
        <v>656</v>
      </c>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c r="IX132" s="20"/>
      <c r="IY132" s="20"/>
    </row>
    <row r="133" spans="2:259" s="21" customFormat="1" ht="54" customHeight="1" x14ac:dyDescent="0.25">
      <c r="B133" s="3"/>
      <c r="C133" s="33" t="s">
        <v>387</v>
      </c>
      <c r="D133" s="31" t="s">
        <v>388</v>
      </c>
      <c r="E133" s="27"/>
      <c r="F133" s="28">
        <v>138.65</v>
      </c>
      <c r="G133" s="28">
        <v>127.85</v>
      </c>
      <c r="H133" s="28">
        <v>117.05</v>
      </c>
      <c r="I133" s="28"/>
      <c r="J133" s="28">
        <v>143.43</v>
      </c>
      <c r="K133" s="28">
        <v>165.02</v>
      </c>
      <c r="L133" s="28">
        <v>199.95</v>
      </c>
      <c r="M133" s="28"/>
      <c r="N133" s="28">
        <v>27.020206472999998</v>
      </c>
      <c r="O133" s="47">
        <v>4.6066194450000006</v>
      </c>
      <c r="P133" s="31" t="s">
        <v>24</v>
      </c>
      <c r="Q133" s="26" t="s">
        <v>657</v>
      </c>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c r="IW133" s="20"/>
      <c r="IX133" s="20"/>
      <c r="IY133" s="20"/>
    </row>
    <row r="134" spans="2:259" s="21" customFormat="1" ht="54" customHeight="1" x14ac:dyDescent="0.25">
      <c r="B134" s="3"/>
      <c r="C134" s="14" t="s">
        <v>400</v>
      </c>
      <c r="D134" s="30" t="s">
        <v>401</v>
      </c>
      <c r="E134" s="27"/>
      <c r="F134" s="29">
        <v>5.3</v>
      </c>
      <c r="G134" s="29">
        <v>4.43</v>
      </c>
      <c r="H134" s="29">
        <v>3.57</v>
      </c>
      <c r="I134" s="28"/>
      <c r="J134" s="29">
        <v>5.64</v>
      </c>
      <c r="K134" s="29">
        <v>7.36</v>
      </c>
      <c r="L134" s="29">
        <v>10.16</v>
      </c>
      <c r="M134" s="29"/>
      <c r="N134" s="29">
        <v>49.332623320000003</v>
      </c>
      <c r="O134" s="29">
        <v>2.2444851110999999</v>
      </c>
      <c r="P134" s="30" t="s">
        <v>24</v>
      </c>
      <c r="Q134" s="25" t="s">
        <v>658</v>
      </c>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c r="IX134" s="20"/>
      <c r="IY134" s="20"/>
    </row>
    <row r="135" spans="2:259" s="21" customFormat="1" ht="54" customHeight="1" x14ac:dyDescent="0.25">
      <c r="B135" s="3"/>
      <c r="C135" s="33" t="s">
        <v>212</v>
      </c>
      <c r="D135" s="31" t="s">
        <v>213</v>
      </c>
      <c r="E135" s="27"/>
      <c r="F135" s="28">
        <v>7.44</v>
      </c>
      <c r="G135" s="28">
        <v>6.45</v>
      </c>
      <c r="H135" s="28">
        <v>5.47</v>
      </c>
      <c r="I135" s="28"/>
      <c r="J135" s="28">
        <v>7.69</v>
      </c>
      <c r="K135" s="28">
        <v>9.65</v>
      </c>
      <c r="L135" s="28">
        <v>12.83</v>
      </c>
      <c r="M135" s="28"/>
      <c r="N135" s="28">
        <v>20.367154518</v>
      </c>
      <c r="O135" s="47">
        <v>14.305680666000001</v>
      </c>
      <c r="P135" s="31" t="s">
        <v>24</v>
      </c>
      <c r="Q135" s="26" t="s">
        <v>659</v>
      </c>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c r="IX135" s="20"/>
      <c r="IY135" s="20"/>
    </row>
    <row r="136" spans="2:259" s="21" customFormat="1" ht="54" customHeight="1" x14ac:dyDescent="0.25">
      <c r="B136" s="3"/>
      <c r="C136" s="14" t="s">
        <v>214</v>
      </c>
      <c r="D136" s="30" t="s">
        <v>215</v>
      </c>
      <c r="E136" s="27"/>
      <c r="F136" s="29">
        <v>3.93</v>
      </c>
      <c r="G136" s="29">
        <v>3.67</v>
      </c>
      <c r="H136" s="29">
        <v>3.41</v>
      </c>
      <c r="I136" s="28"/>
      <c r="J136" s="29">
        <v>4.01</v>
      </c>
      <c r="K136" s="29">
        <v>4.5199999999999996</v>
      </c>
      <c r="L136" s="29">
        <v>5.36</v>
      </c>
      <c r="M136" s="29"/>
      <c r="N136" s="29">
        <v>32.007963906000001</v>
      </c>
      <c r="O136" s="29">
        <v>5.6390638889</v>
      </c>
      <c r="P136" s="30" t="s">
        <v>24</v>
      </c>
      <c r="Q136" s="25" t="s">
        <v>660</v>
      </c>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c r="IX136" s="20"/>
      <c r="IY136" s="20"/>
    </row>
    <row r="137" spans="2:259" s="21" customFormat="1" ht="54" customHeight="1" x14ac:dyDescent="0.25">
      <c r="B137" s="3"/>
      <c r="C137" s="33" t="s">
        <v>214</v>
      </c>
      <c r="D137" s="31" t="s">
        <v>216</v>
      </c>
      <c r="E137" s="27"/>
      <c r="F137" s="28">
        <v>19.690000000000001</v>
      </c>
      <c r="G137" s="28">
        <v>18.309999999999999</v>
      </c>
      <c r="H137" s="28">
        <v>16.940000000000001</v>
      </c>
      <c r="I137" s="28"/>
      <c r="J137" s="28">
        <v>20.14</v>
      </c>
      <c r="K137" s="28">
        <v>22.88</v>
      </c>
      <c r="L137" s="28">
        <v>27.31</v>
      </c>
      <c r="M137" s="28"/>
      <c r="N137" s="28">
        <v>27.879037576000002</v>
      </c>
      <c r="O137" s="47">
        <v>89.847541721999988</v>
      </c>
      <c r="P137" s="31" t="s">
        <v>24</v>
      </c>
      <c r="Q137" s="26" t="s">
        <v>661</v>
      </c>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c r="IX137" s="20"/>
      <c r="IY137" s="20"/>
    </row>
    <row r="138" spans="2:259" s="21" customFormat="1" ht="54" customHeight="1" x14ac:dyDescent="0.25">
      <c r="B138" s="3"/>
      <c r="C138" s="14" t="s">
        <v>217</v>
      </c>
      <c r="D138" s="30" t="s">
        <v>218</v>
      </c>
      <c r="E138" s="27"/>
      <c r="F138" s="29">
        <v>8.65</v>
      </c>
      <c r="G138" s="29">
        <v>7.89</v>
      </c>
      <c r="H138" s="29">
        <v>7.13</v>
      </c>
      <c r="I138" s="28"/>
      <c r="J138" s="29">
        <v>9.14</v>
      </c>
      <c r="K138" s="29">
        <v>10.65</v>
      </c>
      <c r="L138" s="29">
        <v>13.11</v>
      </c>
      <c r="M138" s="29"/>
      <c r="N138" s="29">
        <v>73.998242512000004</v>
      </c>
      <c r="O138" s="29">
        <v>4.3707846110999995</v>
      </c>
      <c r="P138" s="30" t="s">
        <v>2</v>
      </c>
      <c r="Q138" s="25" t="s">
        <v>662</v>
      </c>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c r="IX138" s="20"/>
      <c r="IY138" s="20"/>
    </row>
    <row r="139" spans="2:259" s="21" customFormat="1" ht="54" customHeight="1" x14ac:dyDescent="0.25">
      <c r="B139" s="3"/>
      <c r="C139" s="14" t="s">
        <v>219</v>
      </c>
      <c r="D139" s="30" t="s">
        <v>220</v>
      </c>
      <c r="E139" s="27"/>
      <c r="F139" s="29">
        <v>27.9</v>
      </c>
      <c r="G139" s="29">
        <v>22.06</v>
      </c>
      <c r="H139" s="29">
        <v>16.23</v>
      </c>
      <c r="I139" s="28"/>
      <c r="J139" s="29">
        <v>30.14</v>
      </c>
      <c r="K139" s="29">
        <v>41.8</v>
      </c>
      <c r="L139" s="29">
        <v>60.68</v>
      </c>
      <c r="M139" s="29"/>
      <c r="N139" s="29">
        <v>54.552042505000003</v>
      </c>
      <c r="O139" s="29">
        <v>371.41891544000003</v>
      </c>
      <c r="P139" s="30" t="s">
        <v>24</v>
      </c>
      <c r="Q139" s="25" t="s">
        <v>663</v>
      </c>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c r="IX139" s="20"/>
      <c r="IY139" s="20"/>
    </row>
    <row r="140" spans="2:259" s="21" customFormat="1" ht="54" customHeight="1" x14ac:dyDescent="0.25">
      <c r="B140" s="3"/>
      <c r="C140" s="33" t="s">
        <v>222</v>
      </c>
      <c r="D140" s="31" t="s">
        <v>223</v>
      </c>
      <c r="E140" s="27"/>
      <c r="F140" s="28">
        <v>17.03</v>
      </c>
      <c r="G140" s="28">
        <v>15.21</v>
      </c>
      <c r="H140" s="28">
        <v>13.39</v>
      </c>
      <c r="I140" s="28"/>
      <c r="J140" s="28">
        <v>17.510000000000002</v>
      </c>
      <c r="K140" s="28">
        <v>21.14</v>
      </c>
      <c r="L140" s="28">
        <v>27.01</v>
      </c>
      <c r="M140" s="28"/>
      <c r="N140" s="28">
        <v>35.899215611999999</v>
      </c>
      <c r="O140" s="47">
        <v>5.4741536110999993</v>
      </c>
      <c r="P140" s="31" t="s">
        <v>24</v>
      </c>
      <c r="Q140" s="26" t="s">
        <v>664</v>
      </c>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c r="IX140" s="20"/>
      <c r="IY140" s="20"/>
    </row>
    <row r="141" spans="2:259" s="21" customFormat="1" ht="54" customHeight="1" x14ac:dyDescent="0.25">
      <c r="B141" s="3"/>
      <c r="C141" s="14" t="s">
        <v>665</v>
      </c>
      <c r="D141" s="30" t="s">
        <v>666</v>
      </c>
      <c r="E141" s="27"/>
      <c r="F141" s="29">
        <v>20.399999999999999</v>
      </c>
      <c r="G141" s="29">
        <v>18.25</v>
      </c>
      <c r="H141" s="29">
        <v>16.100000000000001</v>
      </c>
      <c r="I141" s="28"/>
      <c r="J141" s="29">
        <v>26.2</v>
      </c>
      <c r="K141" s="29">
        <v>30.49</v>
      </c>
      <c r="L141" s="29">
        <v>37.44</v>
      </c>
      <c r="M141" s="29"/>
      <c r="N141" s="29">
        <v>53.438325497000001</v>
      </c>
      <c r="O141" s="29">
        <v>1.0259911111</v>
      </c>
      <c r="P141" s="30" t="s">
        <v>2</v>
      </c>
      <c r="Q141" s="25" t="s">
        <v>667</v>
      </c>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c r="IX141" s="20"/>
      <c r="IY141" s="20"/>
    </row>
    <row r="142" spans="2:259" s="21" customFormat="1" ht="54" customHeight="1" x14ac:dyDescent="0.25">
      <c r="B142" s="3"/>
      <c r="C142" s="33" t="s">
        <v>224</v>
      </c>
      <c r="D142" s="31" t="s">
        <v>225</v>
      </c>
      <c r="E142" s="27"/>
      <c r="F142" s="28">
        <v>11.2</v>
      </c>
      <c r="G142" s="28">
        <v>9.24</v>
      </c>
      <c r="H142" s="28">
        <v>7.29</v>
      </c>
      <c r="I142" s="28"/>
      <c r="J142" s="28">
        <v>12.05</v>
      </c>
      <c r="K142" s="28">
        <v>15.95</v>
      </c>
      <c r="L142" s="28">
        <v>22.27</v>
      </c>
      <c r="M142" s="28"/>
      <c r="N142" s="28">
        <v>47.362679548999999</v>
      </c>
      <c r="O142" s="47">
        <v>320.94168500000001</v>
      </c>
      <c r="P142" s="31" t="s">
        <v>24</v>
      </c>
      <c r="Q142" s="26" t="s">
        <v>668</v>
      </c>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c r="IX142" s="20"/>
      <c r="IY142" s="20"/>
    </row>
    <row r="143" spans="2:259" s="21" customFormat="1" ht="54" customHeight="1" x14ac:dyDescent="0.25">
      <c r="B143" s="3"/>
      <c r="C143" s="14" t="s">
        <v>334</v>
      </c>
      <c r="D143" s="30" t="s">
        <v>221</v>
      </c>
      <c r="E143" s="27"/>
      <c r="F143" s="29">
        <v>2.58</v>
      </c>
      <c r="G143" s="29">
        <v>1.97</v>
      </c>
      <c r="H143" s="29">
        <v>1.36</v>
      </c>
      <c r="I143" s="28"/>
      <c r="J143" s="29">
        <v>2.73</v>
      </c>
      <c r="K143" s="29">
        <v>3.94</v>
      </c>
      <c r="L143" s="29">
        <v>5.91</v>
      </c>
      <c r="M143" s="29"/>
      <c r="N143" s="29">
        <v>33.926927796999998</v>
      </c>
      <c r="O143" s="29">
        <v>36.848037611000002</v>
      </c>
      <c r="P143" s="30" t="s">
        <v>24</v>
      </c>
      <c r="Q143" s="25" t="s">
        <v>669</v>
      </c>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c r="IX143" s="20"/>
      <c r="IY143" s="20"/>
    </row>
    <row r="144" spans="2:259" s="21" customFormat="1" ht="54" customHeight="1" x14ac:dyDescent="0.25">
      <c r="B144" s="3"/>
      <c r="C144" s="33" t="s">
        <v>226</v>
      </c>
      <c r="D144" s="31" t="s">
        <v>227</v>
      </c>
      <c r="E144" s="27"/>
      <c r="F144" s="28">
        <v>22.8</v>
      </c>
      <c r="G144" s="28">
        <v>20.47</v>
      </c>
      <c r="H144" s="28">
        <v>18.14</v>
      </c>
      <c r="I144" s="28"/>
      <c r="J144" s="28">
        <v>26.47</v>
      </c>
      <c r="K144" s="28">
        <v>31.12</v>
      </c>
      <c r="L144" s="28">
        <v>38.65</v>
      </c>
      <c r="M144" s="28"/>
      <c r="N144" s="28">
        <v>60.967104894999999</v>
      </c>
      <c r="O144" s="47">
        <v>17.593173332999999</v>
      </c>
      <c r="P144" s="31" t="s">
        <v>2</v>
      </c>
      <c r="Q144" s="26" t="s">
        <v>670</v>
      </c>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c r="IX144" s="20"/>
      <c r="IY144" s="20"/>
    </row>
    <row r="145" spans="2:259" s="21" customFormat="1" ht="54" customHeight="1" x14ac:dyDescent="0.25">
      <c r="B145" s="3"/>
      <c r="C145" s="14" t="s">
        <v>228</v>
      </c>
      <c r="D145" s="30" t="s">
        <v>229</v>
      </c>
      <c r="E145" s="27"/>
      <c r="F145" s="29">
        <v>6.95</v>
      </c>
      <c r="G145" s="29">
        <v>5.39</v>
      </c>
      <c r="H145" s="29">
        <v>3.83</v>
      </c>
      <c r="I145" s="28"/>
      <c r="J145" s="29">
        <v>10.75</v>
      </c>
      <c r="K145" s="29">
        <v>13.86</v>
      </c>
      <c r="L145" s="29">
        <v>18.899999999999999</v>
      </c>
      <c r="M145" s="29"/>
      <c r="N145" s="29">
        <v>63.276996597</v>
      </c>
      <c r="O145" s="29">
        <v>206.33532582999999</v>
      </c>
      <c r="P145" s="30" t="s">
        <v>2</v>
      </c>
      <c r="Q145" s="25" t="s">
        <v>671</v>
      </c>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c r="IX145" s="20"/>
      <c r="IY145" s="20"/>
    </row>
    <row r="146" spans="2:259" s="21" customFormat="1" ht="54" customHeight="1" x14ac:dyDescent="0.25">
      <c r="B146" s="3"/>
      <c r="C146" s="33" t="s">
        <v>230</v>
      </c>
      <c r="D146" s="31" t="s">
        <v>447</v>
      </c>
      <c r="E146" s="27"/>
      <c r="F146" s="28">
        <v>5.29</v>
      </c>
      <c r="G146" s="28">
        <v>4.7300000000000004</v>
      </c>
      <c r="H146" s="28">
        <v>4.18</v>
      </c>
      <c r="I146" s="28"/>
      <c r="J146" s="28">
        <v>5.78</v>
      </c>
      <c r="K146" s="28">
        <v>6.88</v>
      </c>
      <c r="L146" s="28">
        <v>8.67</v>
      </c>
      <c r="M146" s="28"/>
      <c r="N146" s="28">
        <v>48.282852650999999</v>
      </c>
      <c r="O146" s="47">
        <v>3.4589606110999997</v>
      </c>
      <c r="P146" s="31" t="s">
        <v>24</v>
      </c>
      <c r="Q146" s="26" t="s">
        <v>672</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c r="IX146" s="20"/>
      <c r="IY146" s="20"/>
    </row>
    <row r="147" spans="2:259" s="21" customFormat="1" ht="54" customHeight="1" x14ac:dyDescent="0.25">
      <c r="B147" s="3"/>
      <c r="C147" s="14" t="s">
        <v>230</v>
      </c>
      <c r="D147" s="30" t="s">
        <v>231</v>
      </c>
      <c r="E147" s="27"/>
      <c r="F147" s="29">
        <v>6.73</v>
      </c>
      <c r="G147" s="29">
        <v>5.94</v>
      </c>
      <c r="H147" s="29">
        <v>5.16</v>
      </c>
      <c r="I147" s="28"/>
      <c r="J147" s="29">
        <v>7.36</v>
      </c>
      <c r="K147" s="29">
        <v>8.92</v>
      </c>
      <c r="L147" s="29">
        <v>11.45</v>
      </c>
      <c r="M147" s="29"/>
      <c r="N147" s="29">
        <v>41.510911479999997</v>
      </c>
      <c r="O147" s="29">
        <v>93.430248444</v>
      </c>
      <c r="P147" s="30" t="s">
        <v>24</v>
      </c>
      <c r="Q147" s="25" t="s">
        <v>673</v>
      </c>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c r="IX147" s="20"/>
      <c r="IY147" s="20"/>
    </row>
    <row r="148" spans="2:259" s="21" customFormat="1" ht="54" customHeight="1" x14ac:dyDescent="0.25">
      <c r="B148" s="3"/>
      <c r="C148" s="33" t="s">
        <v>232</v>
      </c>
      <c r="D148" s="31" t="s">
        <v>233</v>
      </c>
      <c r="E148" s="27"/>
      <c r="F148" s="28">
        <v>14.05</v>
      </c>
      <c r="G148" s="28">
        <v>12.41</v>
      </c>
      <c r="H148" s="28">
        <v>10.78</v>
      </c>
      <c r="I148" s="28"/>
      <c r="J148" s="28">
        <v>18.149999999999999</v>
      </c>
      <c r="K148" s="28">
        <v>21.41</v>
      </c>
      <c r="L148" s="28">
        <v>26.7</v>
      </c>
      <c r="M148" s="28"/>
      <c r="N148" s="28">
        <v>55.107039145999998</v>
      </c>
      <c r="O148" s="47">
        <v>103.59539994000001</v>
      </c>
      <c r="P148" s="31" t="s">
        <v>2</v>
      </c>
      <c r="Q148" s="26" t="s">
        <v>674</v>
      </c>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c r="IX148" s="20"/>
      <c r="IY148" s="20"/>
    </row>
    <row r="149" spans="2:259" s="21" customFormat="1" ht="54" customHeight="1" x14ac:dyDescent="0.25">
      <c r="B149" s="3"/>
      <c r="C149" s="14" t="s">
        <v>417</v>
      </c>
      <c r="D149" s="30" t="s">
        <v>418</v>
      </c>
      <c r="E149" s="27"/>
      <c r="F149" s="29">
        <v>3.49</v>
      </c>
      <c r="G149" s="29">
        <v>2.95</v>
      </c>
      <c r="H149" s="29">
        <v>2.42</v>
      </c>
      <c r="I149" s="28"/>
      <c r="J149" s="29">
        <v>3.85</v>
      </c>
      <c r="K149" s="29">
        <v>4.91</v>
      </c>
      <c r="L149" s="29">
        <v>6.64</v>
      </c>
      <c r="M149" s="29"/>
      <c r="N149" s="29">
        <v>52.388353758000001</v>
      </c>
      <c r="O149" s="29">
        <v>8.6314429999999991</v>
      </c>
      <c r="P149" s="30" t="s">
        <v>24</v>
      </c>
      <c r="Q149" s="25" t="s">
        <v>675</v>
      </c>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c r="IX149" s="20"/>
      <c r="IY149" s="20"/>
    </row>
    <row r="150" spans="2:259" s="21" customFormat="1" ht="54" customHeight="1" x14ac:dyDescent="0.25">
      <c r="B150" s="3"/>
      <c r="C150" s="33" t="s">
        <v>35</v>
      </c>
      <c r="D150" s="31" t="s">
        <v>36</v>
      </c>
      <c r="E150" s="27"/>
      <c r="F150" s="28">
        <v>91.51</v>
      </c>
      <c r="G150" s="28">
        <v>81.77</v>
      </c>
      <c r="H150" s="28">
        <v>72.03</v>
      </c>
      <c r="I150" s="28"/>
      <c r="J150" s="28">
        <v>99.31</v>
      </c>
      <c r="K150" s="28">
        <v>118.78</v>
      </c>
      <c r="L150" s="28">
        <v>150.30000000000001</v>
      </c>
      <c r="M150" s="28"/>
      <c r="N150" s="28">
        <v>38.095885357</v>
      </c>
      <c r="O150" s="47">
        <v>53.835067543999997</v>
      </c>
      <c r="P150" s="31" t="s">
        <v>24</v>
      </c>
      <c r="Q150" s="26" t="s">
        <v>676</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c r="IX150" s="20"/>
      <c r="IY150" s="20"/>
    </row>
    <row r="151" spans="2:259" s="21" customFormat="1" ht="54" customHeight="1" x14ac:dyDescent="0.25">
      <c r="B151" s="3"/>
      <c r="C151" s="14" t="s">
        <v>37</v>
      </c>
      <c r="D151" s="30" t="s">
        <v>38</v>
      </c>
      <c r="E151" s="27"/>
      <c r="F151" s="29">
        <v>124.32</v>
      </c>
      <c r="G151" s="29">
        <v>112.17</v>
      </c>
      <c r="H151" s="29">
        <v>100.03</v>
      </c>
      <c r="I151" s="28"/>
      <c r="J151" s="29">
        <v>130.81</v>
      </c>
      <c r="K151" s="29">
        <v>155.09</v>
      </c>
      <c r="L151" s="29">
        <v>194.38</v>
      </c>
      <c r="M151" s="29"/>
      <c r="N151" s="29">
        <v>29.079382066000001</v>
      </c>
      <c r="O151" s="29">
        <v>18.139123479000002</v>
      </c>
      <c r="P151" s="30" t="s">
        <v>24</v>
      </c>
      <c r="Q151" s="25" t="s">
        <v>677</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c r="IX151" s="20"/>
      <c r="IY151" s="20"/>
    </row>
    <row r="152" spans="2:259" s="21" customFormat="1" ht="54" customHeight="1" x14ac:dyDescent="0.25">
      <c r="B152" s="3"/>
      <c r="C152" s="33" t="s">
        <v>234</v>
      </c>
      <c r="D152" s="31" t="s">
        <v>235</v>
      </c>
      <c r="E152" s="27"/>
      <c r="F152" s="28">
        <v>28.33</v>
      </c>
      <c r="G152" s="28">
        <v>26.93</v>
      </c>
      <c r="H152" s="28">
        <v>25.53</v>
      </c>
      <c r="I152" s="28"/>
      <c r="J152" s="28">
        <v>30.6</v>
      </c>
      <c r="K152" s="28">
        <v>33.39</v>
      </c>
      <c r="L152" s="28">
        <v>37.909999999999997</v>
      </c>
      <c r="M152" s="28"/>
      <c r="N152" s="28">
        <v>74.681591394999998</v>
      </c>
      <c r="O152" s="47">
        <v>6.2679583333000002</v>
      </c>
      <c r="P152" s="31" t="s">
        <v>2</v>
      </c>
      <c r="Q152" s="26" t="s">
        <v>678</v>
      </c>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c r="IX152" s="20"/>
      <c r="IY152" s="20"/>
    </row>
    <row r="153" spans="2:259" s="21" customFormat="1" ht="54" customHeight="1" x14ac:dyDescent="0.25">
      <c r="B153" s="3"/>
      <c r="C153" s="14" t="s">
        <v>39</v>
      </c>
      <c r="D153" s="30" t="s">
        <v>40</v>
      </c>
      <c r="E153" s="27"/>
      <c r="F153" s="29">
        <v>93.05</v>
      </c>
      <c r="G153" s="29">
        <v>85.69</v>
      </c>
      <c r="H153" s="29">
        <v>78.34</v>
      </c>
      <c r="I153" s="28"/>
      <c r="J153" s="29">
        <v>95.6</v>
      </c>
      <c r="K153" s="29">
        <v>110.3</v>
      </c>
      <c r="L153" s="29">
        <v>134.08000000000001</v>
      </c>
      <c r="M153" s="29"/>
      <c r="N153" s="29">
        <v>34.297899815000001</v>
      </c>
      <c r="O153" s="29">
        <v>17.617165124</v>
      </c>
      <c r="P153" s="30" t="s">
        <v>24</v>
      </c>
      <c r="Q153" s="25" t="s">
        <v>679</v>
      </c>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c r="IW153" s="20"/>
      <c r="IX153" s="20"/>
      <c r="IY153" s="20"/>
    </row>
    <row r="154" spans="2:259" s="21" customFormat="1" ht="54" customHeight="1" x14ac:dyDescent="0.25">
      <c r="B154" s="3"/>
      <c r="C154" s="33" t="s">
        <v>352</v>
      </c>
      <c r="D154" s="31" t="s">
        <v>353</v>
      </c>
      <c r="E154" s="27"/>
      <c r="F154" s="28">
        <v>23.24</v>
      </c>
      <c r="G154" s="28">
        <v>14.79</v>
      </c>
      <c r="H154" s="28">
        <v>6.34</v>
      </c>
      <c r="I154" s="28"/>
      <c r="J154" s="28">
        <v>25.55</v>
      </c>
      <c r="K154" s="28">
        <v>42.44</v>
      </c>
      <c r="L154" s="28">
        <v>69.78</v>
      </c>
      <c r="M154" s="28"/>
      <c r="N154" s="28">
        <v>47.726243805000003</v>
      </c>
      <c r="O154" s="47">
        <v>22.623766045</v>
      </c>
      <c r="P154" s="31" t="s">
        <v>24</v>
      </c>
      <c r="Q154" s="26" t="s">
        <v>680</v>
      </c>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c r="IX154" s="20"/>
      <c r="IY154" s="20"/>
    </row>
    <row r="155" spans="2:259" s="21" customFormat="1" ht="54" customHeight="1" x14ac:dyDescent="0.25">
      <c r="B155" s="3"/>
      <c r="C155" s="14" t="s">
        <v>236</v>
      </c>
      <c r="D155" s="30" t="s">
        <v>237</v>
      </c>
      <c r="E155" s="27"/>
      <c r="F155" s="29">
        <v>8.75</v>
      </c>
      <c r="G155" s="29">
        <v>8</v>
      </c>
      <c r="H155" s="29">
        <v>7.26</v>
      </c>
      <c r="I155" s="28"/>
      <c r="J155" s="29">
        <v>9.06</v>
      </c>
      <c r="K155" s="29">
        <v>10.54</v>
      </c>
      <c r="L155" s="29">
        <v>12.94</v>
      </c>
      <c r="M155" s="29"/>
      <c r="N155" s="29">
        <v>51.908326035999998</v>
      </c>
      <c r="O155" s="29">
        <v>8.7530171666999994</v>
      </c>
      <c r="P155" s="30" t="s">
        <v>24</v>
      </c>
      <c r="Q155" s="25" t="s">
        <v>681</v>
      </c>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c r="IX155" s="20"/>
      <c r="IY155" s="20"/>
    </row>
    <row r="156" spans="2:259" s="21" customFormat="1" ht="54" customHeight="1" x14ac:dyDescent="0.25">
      <c r="B156" s="3"/>
      <c r="C156" s="33" t="s">
        <v>238</v>
      </c>
      <c r="D156" s="31" t="s">
        <v>239</v>
      </c>
      <c r="E156" s="27"/>
      <c r="F156" s="28">
        <v>4.7</v>
      </c>
      <c r="G156" s="28">
        <v>4.04</v>
      </c>
      <c r="H156" s="28">
        <v>3.39</v>
      </c>
      <c r="I156" s="28"/>
      <c r="J156" s="28">
        <v>6.35</v>
      </c>
      <c r="K156" s="28">
        <v>7.65</v>
      </c>
      <c r="L156" s="28">
        <v>9.76</v>
      </c>
      <c r="M156" s="28"/>
      <c r="N156" s="28">
        <v>61.730111944999997</v>
      </c>
      <c r="O156" s="47">
        <v>32.418297443999997</v>
      </c>
      <c r="P156" s="31" t="s">
        <v>2</v>
      </c>
      <c r="Q156" s="26" t="s">
        <v>682</v>
      </c>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c r="IX156" s="20"/>
      <c r="IY156" s="20"/>
    </row>
    <row r="157" spans="2:259" s="21" customFormat="1" ht="54" customHeight="1" x14ac:dyDescent="0.25">
      <c r="B157" s="3"/>
      <c r="C157" s="14" t="s">
        <v>510</v>
      </c>
      <c r="D157" s="30" t="s">
        <v>511</v>
      </c>
      <c r="E157" s="27"/>
      <c r="F157" s="29">
        <v>3.06</v>
      </c>
      <c r="G157" s="29">
        <v>2.67</v>
      </c>
      <c r="H157" s="29">
        <v>2.2799999999999998</v>
      </c>
      <c r="I157" s="28"/>
      <c r="J157" s="29">
        <v>3.18</v>
      </c>
      <c r="K157" s="29">
        <v>3.95</v>
      </c>
      <c r="L157" s="29">
        <v>5.21</v>
      </c>
      <c r="M157" s="29"/>
      <c r="N157" s="29">
        <v>50.056186787000001</v>
      </c>
      <c r="O157" s="29">
        <v>1.6846408333</v>
      </c>
      <c r="P157" s="30" t="s">
        <v>24</v>
      </c>
      <c r="Q157" s="25" t="s">
        <v>683</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c r="IX157" s="20"/>
      <c r="IY157" s="20"/>
    </row>
    <row r="158" spans="2:259" s="21" customFormat="1" ht="54" customHeight="1" x14ac:dyDescent="0.25">
      <c r="B158" s="3"/>
      <c r="C158" s="33" t="s">
        <v>240</v>
      </c>
      <c r="D158" s="31" t="s">
        <v>241</v>
      </c>
      <c r="E158" s="27"/>
      <c r="F158" s="28">
        <v>12.04</v>
      </c>
      <c r="G158" s="28">
        <v>10.18</v>
      </c>
      <c r="H158" s="28">
        <v>8.32</v>
      </c>
      <c r="I158" s="28"/>
      <c r="J158" s="28">
        <v>16.07</v>
      </c>
      <c r="K158" s="28">
        <v>19.78</v>
      </c>
      <c r="L158" s="28">
        <v>25.79</v>
      </c>
      <c r="M158" s="28"/>
      <c r="N158" s="28">
        <v>61.724015760999997</v>
      </c>
      <c r="O158" s="47">
        <v>6.2212313888999997</v>
      </c>
      <c r="P158" s="31" t="s">
        <v>2</v>
      </c>
      <c r="Q158" s="26" t="s">
        <v>684</v>
      </c>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c r="IX158" s="20"/>
      <c r="IY158" s="20"/>
    </row>
    <row r="159" spans="2:259" s="21" customFormat="1" ht="54" customHeight="1" x14ac:dyDescent="0.25">
      <c r="B159" s="3"/>
      <c r="C159" s="14" t="s">
        <v>242</v>
      </c>
      <c r="D159" s="30" t="s">
        <v>243</v>
      </c>
      <c r="E159" s="27"/>
      <c r="F159" s="29">
        <v>3.46</v>
      </c>
      <c r="G159" s="29">
        <v>2.39</v>
      </c>
      <c r="H159" s="29">
        <v>1.33</v>
      </c>
      <c r="I159" s="28"/>
      <c r="J159" s="29">
        <v>3.68</v>
      </c>
      <c r="K159" s="29">
        <v>5.8</v>
      </c>
      <c r="L159" s="29">
        <v>9.25</v>
      </c>
      <c r="M159" s="29"/>
      <c r="N159" s="29">
        <v>49.091251694999997</v>
      </c>
      <c r="O159" s="29">
        <v>20.747672889</v>
      </c>
      <c r="P159" s="30" t="s">
        <v>24</v>
      </c>
      <c r="Q159" s="25" t="s">
        <v>685</v>
      </c>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c r="IX159" s="20"/>
      <c r="IY159" s="20"/>
    </row>
    <row r="160" spans="2:259" s="21" customFormat="1" ht="54" customHeight="1" x14ac:dyDescent="0.25">
      <c r="B160" s="3"/>
      <c r="C160" s="33" t="s">
        <v>244</v>
      </c>
      <c r="D160" s="31" t="s">
        <v>245</v>
      </c>
      <c r="E160" s="27"/>
      <c r="F160" s="28">
        <v>4.45</v>
      </c>
      <c r="G160" s="28">
        <v>3.53</v>
      </c>
      <c r="H160" s="28">
        <v>2.62</v>
      </c>
      <c r="I160" s="28"/>
      <c r="J160" s="28">
        <v>4.9000000000000004</v>
      </c>
      <c r="K160" s="28">
        <v>6.72</v>
      </c>
      <c r="L160" s="28">
        <v>9.68</v>
      </c>
      <c r="M160" s="28"/>
      <c r="N160" s="28">
        <v>37.641969174000003</v>
      </c>
      <c r="O160" s="47">
        <v>63.623858777999999</v>
      </c>
      <c r="P160" s="31" t="s">
        <v>24</v>
      </c>
      <c r="Q160" s="26" t="s">
        <v>686</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c r="IX160" s="20"/>
      <c r="IY160" s="20"/>
    </row>
    <row r="161" spans="2:259" s="21" customFormat="1" ht="54" customHeight="1" x14ac:dyDescent="0.25">
      <c r="B161" s="3"/>
      <c r="C161" s="14" t="s">
        <v>492</v>
      </c>
      <c r="D161" s="30" t="s">
        <v>493</v>
      </c>
      <c r="E161" s="27"/>
      <c r="F161" s="29">
        <v>1.1200000000000001</v>
      </c>
      <c r="G161" s="29">
        <v>0.89</v>
      </c>
      <c r="H161" s="29">
        <v>0.67</v>
      </c>
      <c r="I161" s="28"/>
      <c r="J161" s="29">
        <v>1.2</v>
      </c>
      <c r="K161" s="29">
        <v>1.64</v>
      </c>
      <c r="L161" s="29">
        <v>2.36</v>
      </c>
      <c r="M161" s="29"/>
      <c r="N161" s="29">
        <v>43.756592576999999</v>
      </c>
      <c r="O161" s="29">
        <v>1.3323716667000001</v>
      </c>
      <c r="P161" s="30" t="s">
        <v>24</v>
      </c>
      <c r="Q161" s="25" t="s">
        <v>687</v>
      </c>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c r="IX161" s="20"/>
      <c r="IY161" s="20"/>
    </row>
    <row r="162" spans="2:259" s="21" customFormat="1" ht="54" customHeight="1" x14ac:dyDescent="0.25">
      <c r="B162" s="3"/>
      <c r="C162" s="33" t="s">
        <v>246</v>
      </c>
      <c r="D162" s="31" t="s">
        <v>247</v>
      </c>
      <c r="E162" s="27"/>
      <c r="F162" s="28">
        <v>20.86</v>
      </c>
      <c r="G162" s="28">
        <v>19.11</v>
      </c>
      <c r="H162" s="28">
        <v>17.36</v>
      </c>
      <c r="I162" s="28"/>
      <c r="J162" s="28">
        <v>21.73</v>
      </c>
      <c r="K162" s="28">
        <v>25.22</v>
      </c>
      <c r="L162" s="28">
        <v>30.88</v>
      </c>
      <c r="M162" s="28"/>
      <c r="N162" s="28">
        <v>47.328665903999998</v>
      </c>
      <c r="O162" s="47">
        <v>126.96888194</v>
      </c>
      <c r="P162" s="31" t="s">
        <v>24</v>
      </c>
      <c r="Q162" s="26" t="s">
        <v>688</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c r="IX162" s="20"/>
      <c r="IY162" s="20"/>
    </row>
    <row r="163" spans="2:259" s="21" customFormat="1" ht="54" customHeight="1" x14ac:dyDescent="0.25">
      <c r="B163" s="3"/>
      <c r="C163" s="14" t="s">
        <v>248</v>
      </c>
      <c r="D163" s="30" t="s">
        <v>249</v>
      </c>
      <c r="E163" s="27"/>
      <c r="F163" s="29">
        <v>19.29</v>
      </c>
      <c r="G163" s="29">
        <v>18.41</v>
      </c>
      <c r="H163" s="29">
        <v>17.54</v>
      </c>
      <c r="I163" s="28"/>
      <c r="J163" s="29">
        <v>20.72</v>
      </c>
      <c r="K163" s="29">
        <v>22.46</v>
      </c>
      <c r="L163" s="29">
        <v>25.28</v>
      </c>
      <c r="M163" s="29"/>
      <c r="N163" s="29">
        <v>62.556161332000002</v>
      </c>
      <c r="O163" s="29">
        <v>35.741843443999997</v>
      </c>
      <c r="P163" s="30" t="s">
        <v>2</v>
      </c>
      <c r="Q163" s="25" t="s">
        <v>689</v>
      </c>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c r="IX163" s="20"/>
      <c r="IY163" s="20"/>
    </row>
    <row r="164" spans="2:259" s="21" customFormat="1" ht="54" customHeight="1" x14ac:dyDescent="0.25">
      <c r="B164" s="3"/>
      <c r="C164" s="33" t="s">
        <v>362</v>
      </c>
      <c r="D164" s="31" t="s">
        <v>363</v>
      </c>
      <c r="E164" s="27"/>
      <c r="F164" s="28">
        <v>99.37</v>
      </c>
      <c r="G164" s="28">
        <v>88.57</v>
      </c>
      <c r="H164" s="28">
        <v>77.77</v>
      </c>
      <c r="I164" s="28"/>
      <c r="J164" s="28">
        <v>105.4</v>
      </c>
      <c r="K164" s="28">
        <v>126.99</v>
      </c>
      <c r="L164" s="28">
        <v>161.94</v>
      </c>
      <c r="M164" s="28"/>
      <c r="N164" s="28">
        <v>23.181530474999999</v>
      </c>
      <c r="O164" s="47">
        <v>7.6466111928</v>
      </c>
      <c r="P164" s="31" t="s">
        <v>24</v>
      </c>
      <c r="Q164" s="26" t="s">
        <v>690</v>
      </c>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c r="IX164" s="20"/>
      <c r="IY164" s="20"/>
    </row>
    <row r="165" spans="2:259" s="21" customFormat="1" ht="54" customHeight="1" x14ac:dyDescent="0.25">
      <c r="B165" s="3"/>
      <c r="C165" s="14" t="s">
        <v>374</v>
      </c>
      <c r="D165" s="30" t="s">
        <v>250</v>
      </c>
      <c r="E165" s="27"/>
      <c r="F165" s="29">
        <v>9.8699999999999992</v>
      </c>
      <c r="G165" s="29">
        <v>8.0299999999999994</v>
      </c>
      <c r="H165" s="29">
        <v>6.2</v>
      </c>
      <c r="I165" s="28"/>
      <c r="J165" s="29">
        <v>10.53</v>
      </c>
      <c r="K165" s="29">
        <v>14.19</v>
      </c>
      <c r="L165" s="29">
        <v>20.12</v>
      </c>
      <c r="M165" s="29"/>
      <c r="N165" s="29">
        <v>34.039433936000002</v>
      </c>
      <c r="O165" s="29">
        <v>29.590287188999998</v>
      </c>
      <c r="P165" s="30" t="s">
        <v>24</v>
      </c>
      <c r="Q165" s="25" t="s">
        <v>691</v>
      </c>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c r="IX165" s="20"/>
      <c r="IY165" s="20"/>
    </row>
    <row r="166" spans="2:259" s="21" customFormat="1" ht="54" customHeight="1" x14ac:dyDescent="0.25">
      <c r="B166" s="3"/>
      <c r="C166" s="33" t="s">
        <v>41</v>
      </c>
      <c r="D166" s="31" t="s">
        <v>42</v>
      </c>
      <c r="E166" s="27"/>
      <c r="F166" s="28">
        <v>12.99</v>
      </c>
      <c r="G166" s="28">
        <v>10.98</v>
      </c>
      <c r="H166" s="28">
        <v>8.98</v>
      </c>
      <c r="I166" s="28"/>
      <c r="J166" s="28">
        <v>13.65</v>
      </c>
      <c r="K166" s="28">
        <v>17.649999999999999</v>
      </c>
      <c r="L166" s="28">
        <v>24.13</v>
      </c>
      <c r="M166" s="28"/>
      <c r="N166" s="28">
        <v>32.686196787999997</v>
      </c>
      <c r="O166" s="47">
        <v>124.28236317</v>
      </c>
      <c r="P166" s="31" t="s">
        <v>24</v>
      </c>
      <c r="Q166" s="26" t="s">
        <v>692</v>
      </c>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c r="IX166" s="20"/>
      <c r="IY166" s="20"/>
    </row>
    <row r="167" spans="2:259" s="21" customFormat="1" ht="54" customHeight="1" x14ac:dyDescent="0.25">
      <c r="B167" s="3"/>
      <c r="C167" s="14" t="s">
        <v>389</v>
      </c>
      <c r="D167" s="30" t="s">
        <v>390</v>
      </c>
      <c r="E167" s="27"/>
      <c r="F167" s="29">
        <v>5.36</v>
      </c>
      <c r="G167" s="29">
        <v>4.91</v>
      </c>
      <c r="H167" s="29">
        <v>4.47</v>
      </c>
      <c r="I167" s="28"/>
      <c r="J167" s="29">
        <v>5.54</v>
      </c>
      <c r="K167" s="29">
        <v>6.42</v>
      </c>
      <c r="L167" s="29">
        <v>7.85</v>
      </c>
      <c r="M167" s="29"/>
      <c r="N167" s="29">
        <v>49.002932182999999</v>
      </c>
      <c r="O167" s="29">
        <v>2.1837496111000001</v>
      </c>
      <c r="P167" s="30" t="s">
        <v>24</v>
      </c>
      <c r="Q167" s="25" t="s">
        <v>693</v>
      </c>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c r="IX167" s="20"/>
      <c r="IY167" s="20"/>
    </row>
    <row r="168" spans="2:259" s="21" customFormat="1" ht="54" customHeight="1" x14ac:dyDescent="0.25">
      <c r="B168" s="3"/>
      <c r="C168" s="33" t="s">
        <v>251</v>
      </c>
      <c r="D168" s="31" t="s">
        <v>252</v>
      </c>
      <c r="E168" s="27"/>
      <c r="F168" s="28">
        <v>10.68</v>
      </c>
      <c r="G168" s="28">
        <v>10.06</v>
      </c>
      <c r="H168" s="28">
        <v>9.4499999999999993</v>
      </c>
      <c r="I168" s="28"/>
      <c r="J168" s="28">
        <v>10.9</v>
      </c>
      <c r="K168" s="28">
        <v>12.12</v>
      </c>
      <c r="L168" s="28">
        <v>14.11</v>
      </c>
      <c r="M168" s="28"/>
      <c r="N168" s="28">
        <v>41.715252581000001</v>
      </c>
      <c r="O168" s="47">
        <v>11.666182722</v>
      </c>
      <c r="P168" s="31" t="s">
        <v>24</v>
      </c>
      <c r="Q168" s="26" t="s">
        <v>694</v>
      </c>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c r="IX168" s="20"/>
      <c r="IY168" s="20"/>
    </row>
    <row r="169" spans="2:259" s="21" customFormat="1" ht="54" customHeight="1" x14ac:dyDescent="0.25">
      <c r="B169" s="3"/>
      <c r="C169" s="14" t="s">
        <v>428</v>
      </c>
      <c r="D169" s="30" t="s">
        <v>429</v>
      </c>
      <c r="E169" s="27"/>
      <c r="F169" s="29">
        <v>1.1399999999999999</v>
      </c>
      <c r="G169" s="29">
        <v>-0.02</v>
      </c>
      <c r="H169" s="29">
        <v>-1.18</v>
      </c>
      <c r="I169" s="28"/>
      <c r="J169" s="29">
        <v>1.18</v>
      </c>
      <c r="K169" s="29">
        <v>3.5</v>
      </c>
      <c r="L169" s="29">
        <v>7.26</v>
      </c>
      <c r="M169" s="29"/>
      <c r="N169" s="29">
        <v>32.628251900999999</v>
      </c>
      <c r="O169" s="29">
        <v>2.2783903888999997</v>
      </c>
      <c r="P169" s="30" t="s">
        <v>24</v>
      </c>
      <c r="Q169" s="25" t="s">
        <v>695</v>
      </c>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c r="IX169" s="20"/>
      <c r="IY169" s="20"/>
    </row>
    <row r="170" spans="2:259" s="21" customFormat="1" ht="54" customHeight="1" x14ac:dyDescent="0.25">
      <c r="B170" s="3"/>
      <c r="C170" s="33" t="s">
        <v>253</v>
      </c>
      <c r="D170" s="31" t="s">
        <v>254</v>
      </c>
      <c r="E170" s="27"/>
      <c r="F170" s="28" t="s">
        <v>12</v>
      </c>
      <c r="G170" s="28" t="s">
        <v>12</v>
      </c>
      <c r="H170" s="28" t="s">
        <v>12</v>
      </c>
      <c r="I170" s="28"/>
      <c r="J170" s="28" t="s">
        <v>12</v>
      </c>
      <c r="K170" s="28" t="s">
        <v>12</v>
      </c>
      <c r="L170" s="28" t="s">
        <v>12</v>
      </c>
      <c r="M170" s="28"/>
      <c r="N170" s="28" t="s">
        <v>12</v>
      </c>
      <c r="O170" s="47" t="s">
        <v>12</v>
      </c>
      <c r="P170" s="31" t="s">
        <v>12</v>
      </c>
      <c r="Q170" s="26" t="s">
        <v>47</v>
      </c>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c r="IX170" s="20"/>
      <c r="IY170" s="20"/>
    </row>
    <row r="171" spans="2:259" s="21" customFormat="1" ht="54" customHeight="1" x14ac:dyDescent="0.25">
      <c r="B171" s="3"/>
      <c r="C171" s="14" t="s">
        <v>512</v>
      </c>
      <c r="D171" s="30" t="s">
        <v>513</v>
      </c>
      <c r="E171" s="27"/>
      <c r="F171" s="29">
        <v>143.56</v>
      </c>
      <c r="G171" s="29">
        <v>126.21</v>
      </c>
      <c r="H171" s="29">
        <v>108.87</v>
      </c>
      <c r="I171" s="28"/>
      <c r="J171" s="29">
        <v>150.31</v>
      </c>
      <c r="K171" s="29">
        <v>184.99</v>
      </c>
      <c r="L171" s="29">
        <v>241.11</v>
      </c>
      <c r="M171" s="29"/>
      <c r="N171" s="29">
        <v>34.855652259000003</v>
      </c>
      <c r="O171" s="29">
        <v>2.1316448317000001</v>
      </c>
      <c r="P171" s="30" t="s">
        <v>24</v>
      </c>
      <c r="Q171" s="25" t="s">
        <v>696</v>
      </c>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c r="IX171" s="20"/>
      <c r="IY171" s="20"/>
    </row>
    <row r="172" spans="2:259" s="21" customFormat="1" ht="54" customHeight="1" x14ac:dyDescent="0.25">
      <c r="B172" s="3"/>
      <c r="C172" s="33" t="s">
        <v>255</v>
      </c>
      <c r="D172" s="31" t="s">
        <v>256</v>
      </c>
      <c r="E172" s="27"/>
      <c r="F172" s="28">
        <v>40.97</v>
      </c>
      <c r="G172" s="28">
        <v>37.159999999999997</v>
      </c>
      <c r="H172" s="28">
        <v>33.35</v>
      </c>
      <c r="I172" s="28"/>
      <c r="J172" s="28">
        <v>42.16</v>
      </c>
      <c r="K172" s="28">
        <v>49.77</v>
      </c>
      <c r="L172" s="28">
        <v>62.09</v>
      </c>
      <c r="M172" s="28"/>
      <c r="N172" s="28">
        <v>49.256177565000002</v>
      </c>
      <c r="O172" s="47">
        <v>17.391135221999999</v>
      </c>
      <c r="P172" s="31" t="s">
        <v>24</v>
      </c>
      <c r="Q172" s="26" t="s">
        <v>697</v>
      </c>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c r="IX172" s="20"/>
      <c r="IY172" s="20"/>
    </row>
    <row r="173" spans="2:259" s="21" customFormat="1" ht="54" customHeight="1" x14ac:dyDescent="0.25">
      <c r="B173" s="3"/>
      <c r="C173" s="14" t="s">
        <v>381</v>
      </c>
      <c r="D173" s="30" t="s">
        <v>257</v>
      </c>
      <c r="E173" s="27"/>
      <c r="F173" s="29">
        <v>2.42</v>
      </c>
      <c r="G173" s="29">
        <v>2.09</v>
      </c>
      <c r="H173" s="29">
        <v>1.76</v>
      </c>
      <c r="I173" s="28"/>
      <c r="J173" s="29">
        <v>2.54</v>
      </c>
      <c r="K173" s="29">
        <v>3.19</v>
      </c>
      <c r="L173" s="29">
        <v>4.25</v>
      </c>
      <c r="M173" s="29"/>
      <c r="N173" s="29">
        <v>35.989268713000001</v>
      </c>
      <c r="O173" s="29">
        <v>32.902630666999997</v>
      </c>
      <c r="P173" s="30" t="s">
        <v>24</v>
      </c>
      <c r="Q173" s="25" t="s">
        <v>698</v>
      </c>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c r="IX173" s="20"/>
      <c r="IY173" s="20"/>
    </row>
    <row r="174" spans="2:259" s="21" customFormat="1" ht="54" customHeight="1" x14ac:dyDescent="0.25">
      <c r="B174" s="3"/>
      <c r="C174" s="33" t="s">
        <v>370</v>
      </c>
      <c r="D174" s="31" t="s">
        <v>371</v>
      </c>
      <c r="E174" s="27"/>
      <c r="F174" s="28">
        <v>2.85</v>
      </c>
      <c r="G174" s="28">
        <v>2.56</v>
      </c>
      <c r="H174" s="28">
        <v>2.27</v>
      </c>
      <c r="I174" s="28"/>
      <c r="J174" s="28">
        <v>3.08</v>
      </c>
      <c r="K174" s="28">
        <v>3.65</v>
      </c>
      <c r="L174" s="28">
        <v>4.57</v>
      </c>
      <c r="M174" s="28"/>
      <c r="N174" s="28">
        <v>53.172795256000001</v>
      </c>
      <c r="O174" s="47">
        <v>3.8249138333000001</v>
      </c>
      <c r="P174" s="31" t="s">
        <v>24</v>
      </c>
      <c r="Q174" s="26" t="s">
        <v>699</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c r="IX174" s="20"/>
      <c r="IY174" s="20"/>
    </row>
    <row r="175" spans="2:259" s="21" customFormat="1" ht="54" customHeight="1" x14ac:dyDescent="0.25">
      <c r="B175" s="3"/>
      <c r="C175" s="14" t="s">
        <v>404</v>
      </c>
      <c r="D175" s="30" t="s">
        <v>405</v>
      </c>
      <c r="E175" s="27"/>
      <c r="F175" s="29">
        <v>151.55000000000001</v>
      </c>
      <c r="G175" s="29">
        <v>102.45</v>
      </c>
      <c r="H175" s="29">
        <v>53.36</v>
      </c>
      <c r="I175" s="28"/>
      <c r="J175" s="29">
        <v>164.33</v>
      </c>
      <c r="K175" s="29">
        <v>262.51</v>
      </c>
      <c r="L175" s="29">
        <v>421.39</v>
      </c>
      <c r="M175" s="29"/>
      <c r="N175" s="29">
        <v>37.940673717000003</v>
      </c>
      <c r="O175" s="29">
        <v>12.085489046000001</v>
      </c>
      <c r="P175" s="30" t="s">
        <v>24</v>
      </c>
      <c r="Q175" s="25" t="s">
        <v>700</v>
      </c>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c r="IX175" s="20"/>
      <c r="IY175" s="20"/>
    </row>
    <row r="176" spans="2:259" s="21" customFormat="1" ht="54" customHeight="1" x14ac:dyDescent="0.25">
      <c r="B176" s="3"/>
      <c r="C176" s="33" t="s">
        <v>482</v>
      </c>
      <c r="D176" s="31" t="s">
        <v>483</v>
      </c>
      <c r="E176" s="27"/>
      <c r="F176" s="28">
        <v>68.67</v>
      </c>
      <c r="G176" s="28">
        <v>62.58</v>
      </c>
      <c r="H176" s="28">
        <v>56.5</v>
      </c>
      <c r="I176" s="28"/>
      <c r="J176" s="28">
        <v>70.75</v>
      </c>
      <c r="K176" s="28">
        <v>82.91</v>
      </c>
      <c r="L176" s="28">
        <v>102.6</v>
      </c>
      <c r="M176" s="28"/>
      <c r="N176" s="28">
        <v>51.193927922</v>
      </c>
      <c r="O176" s="47">
        <v>2.6588286633</v>
      </c>
      <c r="P176" s="31" t="s">
        <v>24</v>
      </c>
      <c r="Q176" s="26" t="s">
        <v>701</v>
      </c>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c r="IX176" s="20"/>
      <c r="IY176" s="20"/>
    </row>
    <row r="177" spans="2:259" s="21" customFormat="1" ht="54" customHeight="1" x14ac:dyDescent="0.25">
      <c r="B177" s="3"/>
      <c r="C177" s="14" t="s">
        <v>484</v>
      </c>
      <c r="D177" s="30" t="s">
        <v>485</v>
      </c>
      <c r="E177" s="27"/>
      <c r="F177" s="29">
        <v>0.93</v>
      </c>
      <c r="G177" s="29">
        <v>-0.06</v>
      </c>
      <c r="H177" s="29">
        <v>-1.05</v>
      </c>
      <c r="I177" s="28"/>
      <c r="J177" s="29">
        <v>1.1599999999999999</v>
      </c>
      <c r="K177" s="29">
        <v>3.14</v>
      </c>
      <c r="L177" s="29">
        <v>6.35</v>
      </c>
      <c r="M177" s="29"/>
      <c r="N177" s="29">
        <v>47.510219948</v>
      </c>
      <c r="O177" s="29">
        <v>2.1977663333000002</v>
      </c>
      <c r="P177" s="30" t="s">
        <v>24</v>
      </c>
      <c r="Q177" s="25" t="s">
        <v>702</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c r="IX177" s="20"/>
      <c r="IY177" s="20"/>
    </row>
    <row r="178" spans="2:259" s="21" customFormat="1" ht="54" customHeight="1" x14ac:dyDescent="0.25">
      <c r="B178" s="3"/>
      <c r="C178" s="33" t="s">
        <v>258</v>
      </c>
      <c r="D178" s="31" t="s">
        <v>259</v>
      </c>
      <c r="E178" s="27"/>
      <c r="F178" s="28">
        <v>36.92</v>
      </c>
      <c r="G178" s="28">
        <v>34.57</v>
      </c>
      <c r="H178" s="28">
        <v>32.229999999999997</v>
      </c>
      <c r="I178" s="28"/>
      <c r="J178" s="28">
        <v>37.700000000000003</v>
      </c>
      <c r="K178" s="28">
        <v>42.38</v>
      </c>
      <c r="L178" s="28">
        <v>49.95</v>
      </c>
      <c r="M178" s="28"/>
      <c r="N178" s="28">
        <v>26.041885014999998</v>
      </c>
      <c r="O178" s="47">
        <v>467.43188578000002</v>
      </c>
      <c r="P178" s="31" t="s">
        <v>24</v>
      </c>
      <c r="Q178" s="26" t="s">
        <v>703</v>
      </c>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c r="IX178" s="20"/>
      <c r="IY178" s="20"/>
    </row>
    <row r="179" spans="2:259" s="21" customFormat="1" ht="54" customHeight="1" x14ac:dyDescent="0.25">
      <c r="B179" s="3"/>
      <c r="C179" s="14" t="s">
        <v>258</v>
      </c>
      <c r="D179" s="30" t="s">
        <v>260</v>
      </c>
      <c r="E179" s="27"/>
      <c r="F179" s="29">
        <v>34.229999999999997</v>
      </c>
      <c r="G179" s="29">
        <v>32.31</v>
      </c>
      <c r="H179" s="29">
        <v>30.4</v>
      </c>
      <c r="I179" s="28"/>
      <c r="J179" s="29">
        <v>34.93</v>
      </c>
      <c r="K179" s="29">
        <v>38.75</v>
      </c>
      <c r="L179" s="29">
        <v>44.93</v>
      </c>
      <c r="M179" s="29"/>
      <c r="N179" s="29">
        <v>24.828803598</v>
      </c>
      <c r="O179" s="29">
        <v>1386.0394821</v>
      </c>
      <c r="P179" s="30" t="s">
        <v>24</v>
      </c>
      <c r="Q179" s="25" t="s">
        <v>704</v>
      </c>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c r="IX179" s="20"/>
      <c r="IY179" s="20"/>
    </row>
    <row r="180" spans="2:259" s="21" customFormat="1" ht="54" customHeight="1" x14ac:dyDescent="0.25">
      <c r="B180" s="3"/>
      <c r="C180" s="33" t="s">
        <v>416</v>
      </c>
      <c r="D180" s="31" t="s">
        <v>261</v>
      </c>
      <c r="E180" s="27"/>
      <c r="F180" s="28">
        <v>15.4</v>
      </c>
      <c r="G180" s="28">
        <v>14.71</v>
      </c>
      <c r="H180" s="28">
        <v>14.02</v>
      </c>
      <c r="I180" s="28"/>
      <c r="J180" s="28">
        <v>17.399999999999999</v>
      </c>
      <c r="K180" s="28">
        <v>18.77</v>
      </c>
      <c r="L180" s="28">
        <v>21</v>
      </c>
      <c r="M180" s="28"/>
      <c r="N180" s="28">
        <v>50.227665516000002</v>
      </c>
      <c r="O180" s="47">
        <v>42.729778056000001</v>
      </c>
      <c r="P180" s="31" t="s">
        <v>2</v>
      </c>
      <c r="Q180" s="26" t="s">
        <v>705</v>
      </c>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c r="IX180" s="20"/>
      <c r="IY180" s="20"/>
    </row>
    <row r="181" spans="2:259" s="21" customFormat="1" ht="54" customHeight="1" x14ac:dyDescent="0.25">
      <c r="B181" s="3"/>
      <c r="C181" s="14" t="s">
        <v>377</v>
      </c>
      <c r="D181" s="30" t="s">
        <v>262</v>
      </c>
      <c r="E181" s="27"/>
      <c r="F181" s="29">
        <v>37.44</v>
      </c>
      <c r="G181" s="29">
        <v>35.06</v>
      </c>
      <c r="H181" s="29">
        <v>32.68</v>
      </c>
      <c r="I181" s="28"/>
      <c r="J181" s="29">
        <v>38.979999999999997</v>
      </c>
      <c r="K181" s="29">
        <v>43.73</v>
      </c>
      <c r="L181" s="29">
        <v>51.42</v>
      </c>
      <c r="M181" s="29"/>
      <c r="N181" s="29">
        <v>49.954910833</v>
      </c>
      <c r="O181" s="29">
        <v>382.58482806000001</v>
      </c>
      <c r="P181" s="30" t="s">
        <v>24</v>
      </c>
      <c r="Q181" s="25" t="s">
        <v>706</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c r="IX181" s="20"/>
      <c r="IY181" s="20"/>
    </row>
    <row r="182" spans="2:259" s="21" customFormat="1" ht="54" customHeight="1" x14ac:dyDescent="0.25">
      <c r="B182" s="3"/>
      <c r="C182" s="33" t="s">
        <v>382</v>
      </c>
      <c r="D182" s="31" t="s">
        <v>263</v>
      </c>
      <c r="E182" s="27"/>
      <c r="F182" s="28">
        <v>4.0199999999999996</v>
      </c>
      <c r="G182" s="28">
        <v>3.43</v>
      </c>
      <c r="H182" s="28">
        <v>2.84</v>
      </c>
      <c r="I182" s="28"/>
      <c r="J182" s="28">
        <v>4.3499999999999996</v>
      </c>
      <c r="K182" s="28">
        <v>5.52</v>
      </c>
      <c r="L182" s="28">
        <v>7.41</v>
      </c>
      <c r="M182" s="28"/>
      <c r="N182" s="28">
        <v>51.351702564</v>
      </c>
      <c r="O182" s="47">
        <v>26.144294221999999</v>
      </c>
      <c r="P182" s="31" t="s">
        <v>24</v>
      </c>
      <c r="Q182" s="26" t="s">
        <v>707</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c r="IX182" s="20"/>
      <c r="IY182" s="20"/>
    </row>
    <row r="183" spans="2:259" s="21" customFormat="1" ht="54" customHeight="1" x14ac:dyDescent="0.25">
      <c r="B183" s="3"/>
      <c r="C183" s="14" t="s">
        <v>383</v>
      </c>
      <c r="D183" s="30" t="s">
        <v>264</v>
      </c>
      <c r="E183" s="27"/>
      <c r="F183" s="29">
        <v>10.44</v>
      </c>
      <c r="G183" s="29">
        <v>8.84</v>
      </c>
      <c r="H183" s="29">
        <v>7.25</v>
      </c>
      <c r="I183" s="28"/>
      <c r="J183" s="29">
        <v>12.96</v>
      </c>
      <c r="K183" s="29">
        <v>16.14</v>
      </c>
      <c r="L183" s="29">
        <v>21.3</v>
      </c>
      <c r="M183" s="29"/>
      <c r="N183" s="29">
        <v>61.566359558999999</v>
      </c>
      <c r="O183" s="29">
        <v>14.559124222000001</v>
      </c>
      <c r="P183" s="30" t="s">
        <v>2</v>
      </c>
      <c r="Q183" s="25" t="s">
        <v>708</v>
      </c>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c r="IX183" s="20"/>
      <c r="IY183" s="20"/>
    </row>
    <row r="184" spans="2:259" s="21" customFormat="1" ht="54" customHeight="1" x14ac:dyDescent="0.25">
      <c r="B184" s="3"/>
      <c r="C184" s="33" t="s">
        <v>419</v>
      </c>
      <c r="D184" s="31" t="s">
        <v>265</v>
      </c>
      <c r="E184" s="27"/>
      <c r="F184" s="28">
        <v>37.15</v>
      </c>
      <c r="G184" s="28">
        <v>34.93</v>
      </c>
      <c r="H184" s="28">
        <v>32.71</v>
      </c>
      <c r="I184" s="28"/>
      <c r="J184" s="28">
        <v>37.869999999999997</v>
      </c>
      <c r="K184" s="28">
        <v>42.3</v>
      </c>
      <c r="L184" s="28">
        <v>49.47</v>
      </c>
      <c r="M184" s="28"/>
      <c r="N184" s="28">
        <v>35.944551066000002</v>
      </c>
      <c r="O184" s="47">
        <v>92.942522832999998</v>
      </c>
      <c r="P184" s="31" t="s">
        <v>24</v>
      </c>
      <c r="Q184" s="26" t="s">
        <v>709</v>
      </c>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c r="IX184" s="20"/>
      <c r="IY184" s="20"/>
    </row>
    <row r="185" spans="2:259" s="21" customFormat="1" ht="54" customHeight="1" x14ac:dyDescent="0.25">
      <c r="B185" s="3"/>
      <c r="C185" s="14" t="s">
        <v>423</v>
      </c>
      <c r="D185" s="30" t="s">
        <v>266</v>
      </c>
      <c r="E185" s="27"/>
      <c r="F185" s="29">
        <v>5.07</v>
      </c>
      <c r="G185" s="29">
        <v>4.51</v>
      </c>
      <c r="H185" s="29">
        <v>3.95</v>
      </c>
      <c r="I185" s="28"/>
      <c r="J185" s="29">
        <v>5.31</v>
      </c>
      <c r="K185" s="29">
        <v>6.42</v>
      </c>
      <c r="L185" s="29">
        <v>8.2200000000000006</v>
      </c>
      <c r="M185" s="29"/>
      <c r="N185" s="29">
        <v>48.329269402000001</v>
      </c>
      <c r="O185" s="29">
        <v>3.6602758333000001</v>
      </c>
      <c r="P185" s="30" t="s">
        <v>24</v>
      </c>
      <c r="Q185" s="25" t="s">
        <v>710</v>
      </c>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c r="IX185" s="20"/>
      <c r="IY185" s="20"/>
    </row>
    <row r="186" spans="2:259" s="21" customFormat="1" ht="54" customHeight="1" x14ac:dyDescent="0.25">
      <c r="B186" s="3"/>
      <c r="C186" s="33" t="s">
        <v>711</v>
      </c>
      <c r="D186" s="31" t="s">
        <v>339</v>
      </c>
      <c r="E186" s="27"/>
      <c r="F186" s="28">
        <v>16.05</v>
      </c>
      <c r="G186" s="28">
        <v>14.62</v>
      </c>
      <c r="H186" s="28">
        <v>13.2</v>
      </c>
      <c r="I186" s="28"/>
      <c r="J186" s="28">
        <v>16.600000000000001</v>
      </c>
      <c r="K186" s="28">
        <v>19.440000000000001</v>
      </c>
      <c r="L186" s="28">
        <v>24.04</v>
      </c>
      <c r="M186" s="28"/>
      <c r="N186" s="28">
        <v>48.503106299999999</v>
      </c>
      <c r="O186" s="47">
        <v>4.2820964444000005</v>
      </c>
      <c r="P186" s="31" t="s">
        <v>24</v>
      </c>
      <c r="Q186" s="26" t="s">
        <v>712</v>
      </c>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c r="IX186" s="20"/>
      <c r="IY186" s="20"/>
    </row>
    <row r="187" spans="2:259" s="21" customFormat="1" ht="54" customHeight="1" x14ac:dyDescent="0.25">
      <c r="B187" s="3"/>
      <c r="C187" s="14" t="s">
        <v>494</v>
      </c>
      <c r="D187" s="30" t="s">
        <v>475</v>
      </c>
      <c r="E187" s="27"/>
      <c r="F187" s="29">
        <v>6.9</v>
      </c>
      <c r="G187" s="29">
        <v>6.38</v>
      </c>
      <c r="H187" s="29">
        <v>5.86</v>
      </c>
      <c r="I187" s="28"/>
      <c r="J187" s="29">
        <v>7.21</v>
      </c>
      <c r="K187" s="29">
        <v>8.24</v>
      </c>
      <c r="L187" s="29">
        <v>9.91</v>
      </c>
      <c r="M187" s="29"/>
      <c r="N187" s="29">
        <v>62.829787166999999</v>
      </c>
      <c r="O187" s="29">
        <v>1.3493054443999999</v>
      </c>
      <c r="P187" s="30" t="s">
        <v>2</v>
      </c>
      <c r="Q187" s="25" t="s">
        <v>713</v>
      </c>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c r="IX187" s="20"/>
      <c r="IY187" s="20"/>
    </row>
    <row r="188" spans="2:259" s="21" customFormat="1" ht="54" customHeight="1" x14ac:dyDescent="0.25">
      <c r="B188" s="3"/>
      <c r="C188" s="33" t="s">
        <v>406</v>
      </c>
      <c r="D188" s="31" t="s">
        <v>267</v>
      </c>
      <c r="E188" s="27"/>
      <c r="F188" s="28">
        <v>1.75</v>
      </c>
      <c r="G188" s="28">
        <v>1.34</v>
      </c>
      <c r="H188" s="28">
        <v>0.94</v>
      </c>
      <c r="I188" s="28"/>
      <c r="J188" s="28">
        <v>2.75</v>
      </c>
      <c r="K188" s="28">
        <v>3.55</v>
      </c>
      <c r="L188" s="28">
        <v>4.8499999999999996</v>
      </c>
      <c r="M188" s="28"/>
      <c r="N188" s="28">
        <v>52.297850623000002</v>
      </c>
      <c r="O188" s="47">
        <v>5.6757438333000003</v>
      </c>
      <c r="P188" s="31" t="s">
        <v>2</v>
      </c>
      <c r="Q188" s="26" t="s">
        <v>714</v>
      </c>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c r="IX188" s="20"/>
      <c r="IY188" s="20"/>
    </row>
    <row r="189" spans="2:259" s="21" customFormat="1" ht="54" customHeight="1" x14ac:dyDescent="0.25">
      <c r="B189" s="3"/>
      <c r="C189" s="14" t="s">
        <v>424</v>
      </c>
      <c r="D189" s="30" t="s">
        <v>268</v>
      </c>
      <c r="E189" s="27"/>
      <c r="F189" s="29">
        <v>2.1</v>
      </c>
      <c r="G189" s="29">
        <v>1.77</v>
      </c>
      <c r="H189" s="29">
        <v>1.44</v>
      </c>
      <c r="I189" s="28"/>
      <c r="J189" s="29">
        <v>2.2000000000000002</v>
      </c>
      <c r="K189" s="29">
        <v>2.85</v>
      </c>
      <c r="L189" s="29">
        <v>3.91</v>
      </c>
      <c r="M189" s="29"/>
      <c r="N189" s="29">
        <v>51.030772538999997</v>
      </c>
      <c r="O189" s="29">
        <v>8.4074175555999986</v>
      </c>
      <c r="P189" s="30" t="s">
        <v>24</v>
      </c>
      <c r="Q189" s="25" t="s">
        <v>715</v>
      </c>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c r="IX189" s="20"/>
      <c r="IY189" s="20"/>
    </row>
    <row r="190" spans="2:259" s="21" customFormat="1" ht="54" customHeight="1" x14ac:dyDescent="0.25">
      <c r="B190" s="3"/>
      <c r="C190" s="33" t="s">
        <v>333</v>
      </c>
      <c r="D190" s="31" t="s">
        <v>269</v>
      </c>
      <c r="E190" s="27"/>
      <c r="F190" s="28">
        <v>17.43</v>
      </c>
      <c r="G190" s="28">
        <v>14.6</v>
      </c>
      <c r="H190" s="28">
        <v>11.78</v>
      </c>
      <c r="I190" s="28"/>
      <c r="J190" s="28">
        <v>18.02</v>
      </c>
      <c r="K190" s="28">
        <v>23.66</v>
      </c>
      <c r="L190" s="28">
        <v>32.79</v>
      </c>
      <c r="M190" s="28"/>
      <c r="N190" s="28">
        <v>32.205045695000003</v>
      </c>
      <c r="O190" s="47">
        <v>230.54344266999999</v>
      </c>
      <c r="P190" s="31" t="s">
        <v>24</v>
      </c>
      <c r="Q190" s="26" t="s">
        <v>716</v>
      </c>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c r="IX190" s="20"/>
      <c r="IY190" s="20"/>
    </row>
    <row r="191" spans="2:259" s="21" customFormat="1" ht="54" customHeight="1" x14ac:dyDescent="0.25">
      <c r="B191" s="3"/>
      <c r="C191" s="14" t="s">
        <v>452</v>
      </c>
      <c r="D191" s="30" t="s">
        <v>270</v>
      </c>
      <c r="E191" s="27"/>
      <c r="F191" s="29">
        <v>1.67</v>
      </c>
      <c r="G191" s="29">
        <v>1.26</v>
      </c>
      <c r="H191" s="29">
        <v>0.85</v>
      </c>
      <c r="I191" s="28"/>
      <c r="J191" s="29">
        <v>1.77</v>
      </c>
      <c r="K191" s="29">
        <v>2.58</v>
      </c>
      <c r="L191" s="29">
        <v>3.9</v>
      </c>
      <c r="M191" s="29"/>
      <c r="N191" s="29">
        <v>47.630235955000003</v>
      </c>
      <c r="O191" s="29">
        <v>29.406855778000001</v>
      </c>
      <c r="P191" s="30" t="s">
        <v>24</v>
      </c>
      <c r="Q191" s="25" t="s">
        <v>717</v>
      </c>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c r="IX191" s="20"/>
      <c r="IY191" s="20"/>
    </row>
    <row r="192" spans="2:259" s="21" customFormat="1" ht="54" customHeight="1" x14ac:dyDescent="0.25">
      <c r="B192" s="3"/>
      <c r="C192" s="33" t="s">
        <v>413</v>
      </c>
      <c r="D192" s="31" t="s">
        <v>271</v>
      </c>
      <c r="E192" s="27"/>
      <c r="F192" s="28">
        <v>8.9700000000000006</v>
      </c>
      <c r="G192" s="28">
        <v>8.06</v>
      </c>
      <c r="H192" s="28">
        <v>7.16</v>
      </c>
      <c r="I192" s="28"/>
      <c r="J192" s="28">
        <v>10.96</v>
      </c>
      <c r="K192" s="28">
        <v>12.76</v>
      </c>
      <c r="L192" s="28">
        <v>15.67</v>
      </c>
      <c r="M192" s="28"/>
      <c r="N192" s="28">
        <v>54.291266755000002</v>
      </c>
      <c r="O192" s="47">
        <v>26.093154278</v>
      </c>
      <c r="P192" s="31" t="s">
        <v>2</v>
      </c>
      <c r="Q192" s="26" t="s">
        <v>718</v>
      </c>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c r="IX192" s="20"/>
      <c r="IY192" s="20"/>
    </row>
    <row r="193" spans="2:259" s="21" customFormat="1" ht="54" customHeight="1" x14ac:dyDescent="0.25">
      <c r="B193" s="3"/>
      <c r="C193" s="14" t="s">
        <v>422</v>
      </c>
      <c r="D193" s="30" t="s">
        <v>378</v>
      </c>
      <c r="E193" s="27"/>
      <c r="F193" s="29">
        <v>3.11</v>
      </c>
      <c r="G193" s="29">
        <v>1.51</v>
      </c>
      <c r="H193" s="29">
        <v>-7.0000000000000007E-2</v>
      </c>
      <c r="I193" s="28"/>
      <c r="J193" s="29">
        <v>3.25</v>
      </c>
      <c r="K193" s="29">
        <v>6.43</v>
      </c>
      <c r="L193" s="29">
        <v>11.58</v>
      </c>
      <c r="M193" s="29"/>
      <c r="N193" s="29">
        <v>34.465388965999999</v>
      </c>
      <c r="O193" s="29">
        <v>5.6901180556000002</v>
      </c>
      <c r="P193" s="30" t="s">
        <v>24</v>
      </c>
      <c r="Q193" s="25" t="s">
        <v>719</v>
      </c>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c r="IX193" s="20"/>
      <c r="IY193" s="20"/>
    </row>
    <row r="194" spans="2:259" s="21" customFormat="1" ht="54" customHeight="1" x14ac:dyDescent="0.25">
      <c r="B194" s="3"/>
      <c r="C194" s="33" t="s">
        <v>422</v>
      </c>
      <c r="D194" s="31" t="s">
        <v>434</v>
      </c>
      <c r="E194" s="27"/>
      <c r="F194" s="28">
        <v>0.75</v>
      </c>
      <c r="G194" s="28">
        <v>0.26</v>
      </c>
      <c r="H194" s="28">
        <v>-0.22</v>
      </c>
      <c r="I194" s="28"/>
      <c r="J194" s="28">
        <v>2.21</v>
      </c>
      <c r="K194" s="28">
        <v>3.18</v>
      </c>
      <c r="L194" s="28">
        <v>4.75</v>
      </c>
      <c r="M194" s="28"/>
      <c r="N194" s="28">
        <v>55.691645919000003</v>
      </c>
      <c r="O194" s="47">
        <v>2.8358574999999999</v>
      </c>
      <c r="P194" s="31" t="s">
        <v>2</v>
      </c>
      <c r="Q194" s="26" t="s">
        <v>514</v>
      </c>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c r="IX194" s="20"/>
      <c r="IY194" s="20"/>
    </row>
    <row r="195" spans="2:259" s="21" customFormat="1" ht="54" customHeight="1" x14ac:dyDescent="0.25">
      <c r="B195" s="3"/>
      <c r="C195" s="14" t="s">
        <v>458</v>
      </c>
      <c r="D195" s="30" t="s">
        <v>272</v>
      </c>
      <c r="E195" s="27"/>
      <c r="F195" s="29">
        <v>26.57</v>
      </c>
      <c r="G195" s="29">
        <v>24.7</v>
      </c>
      <c r="H195" s="29">
        <v>22.84</v>
      </c>
      <c r="I195" s="28"/>
      <c r="J195" s="29">
        <v>28.32</v>
      </c>
      <c r="K195" s="29">
        <v>32.04</v>
      </c>
      <c r="L195" s="29">
        <v>38.07</v>
      </c>
      <c r="M195" s="29"/>
      <c r="N195" s="29">
        <v>49.311023282000001</v>
      </c>
      <c r="O195" s="29">
        <v>176.70260571999998</v>
      </c>
      <c r="P195" s="30" t="s">
        <v>24</v>
      </c>
      <c r="Q195" s="25" t="s">
        <v>720</v>
      </c>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c r="IW195" s="20"/>
      <c r="IX195" s="20"/>
      <c r="IY195" s="20"/>
    </row>
    <row r="196" spans="2:259" s="21" customFormat="1" ht="54" customHeight="1" x14ac:dyDescent="0.25">
      <c r="B196" s="3"/>
      <c r="C196" s="33" t="s">
        <v>486</v>
      </c>
      <c r="D196" s="31" t="s">
        <v>273</v>
      </c>
      <c r="E196" s="27"/>
      <c r="F196" s="28">
        <v>17.68</v>
      </c>
      <c r="G196" s="28">
        <v>16.36</v>
      </c>
      <c r="H196" s="28">
        <v>15.04</v>
      </c>
      <c r="I196" s="28"/>
      <c r="J196" s="28">
        <v>18.11</v>
      </c>
      <c r="K196" s="28">
        <v>20.74</v>
      </c>
      <c r="L196" s="28">
        <v>25.01</v>
      </c>
      <c r="M196" s="28"/>
      <c r="N196" s="28">
        <v>47.799555281000004</v>
      </c>
      <c r="O196" s="47">
        <v>250.70223822</v>
      </c>
      <c r="P196" s="31" t="s">
        <v>24</v>
      </c>
      <c r="Q196" s="26" t="s">
        <v>721</v>
      </c>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c r="IX196" s="20"/>
      <c r="IY196" s="20"/>
    </row>
    <row r="197" spans="2:259" s="21" customFormat="1" ht="54" customHeight="1" x14ac:dyDescent="0.25">
      <c r="B197" s="3"/>
      <c r="C197" s="14" t="s">
        <v>430</v>
      </c>
      <c r="D197" s="30" t="s">
        <v>274</v>
      </c>
      <c r="E197" s="27"/>
      <c r="F197" s="29">
        <v>92.95</v>
      </c>
      <c r="G197" s="29">
        <v>88.01</v>
      </c>
      <c r="H197" s="29">
        <v>83.07</v>
      </c>
      <c r="I197" s="28"/>
      <c r="J197" s="29">
        <v>96.82</v>
      </c>
      <c r="K197" s="29">
        <v>106.69</v>
      </c>
      <c r="L197" s="29">
        <v>122.67</v>
      </c>
      <c r="M197" s="29"/>
      <c r="N197" s="29">
        <v>48.476762735000001</v>
      </c>
      <c r="O197" s="29">
        <v>252.69077350000001</v>
      </c>
      <c r="P197" s="30" t="s">
        <v>24</v>
      </c>
      <c r="Q197" s="25" t="s">
        <v>722</v>
      </c>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c r="IW197" s="20"/>
      <c r="IX197" s="20"/>
      <c r="IY197" s="20"/>
    </row>
    <row r="198" spans="2:259" s="21" customFormat="1" ht="54" customHeight="1" x14ac:dyDescent="0.25">
      <c r="B198" s="3"/>
      <c r="C198" s="33" t="s">
        <v>275</v>
      </c>
      <c r="D198" s="31" t="s">
        <v>276</v>
      </c>
      <c r="E198" s="27"/>
      <c r="F198" s="28">
        <v>5.49</v>
      </c>
      <c r="G198" s="28">
        <v>5.1100000000000003</v>
      </c>
      <c r="H198" s="28">
        <v>4.74</v>
      </c>
      <c r="I198" s="28"/>
      <c r="J198" s="28">
        <v>6.21</v>
      </c>
      <c r="K198" s="28">
        <v>6.95</v>
      </c>
      <c r="L198" s="28">
        <v>8.15</v>
      </c>
      <c r="M198" s="28"/>
      <c r="N198" s="28">
        <v>62.251487959000002</v>
      </c>
      <c r="O198" s="47">
        <v>8.8569865556000007</v>
      </c>
      <c r="P198" s="31" t="s">
        <v>2</v>
      </c>
      <c r="Q198" s="26" t="s">
        <v>723</v>
      </c>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c r="IX198" s="20"/>
      <c r="IY198" s="20"/>
    </row>
    <row r="199" spans="2:259" s="21" customFormat="1" ht="54" customHeight="1" x14ac:dyDescent="0.25">
      <c r="B199" s="3"/>
      <c r="C199" s="14" t="s">
        <v>275</v>
      </c>
      <c r="D199" s="30" t="s">
        <v>277</v>
      </c>
      <c r="E199" s="27"/>
      <c r="F199" s="29">
        <v>27.83</v>
      </c>
      <c r="G199" s="29">
        <v>25.88</v>
      </c>
      <c r="H199" s="29">
        <v>23.93</v>
      </c>
      <c r="I199" s="28"/>
      <c r="J199" s="29">
        <v>31.21</v>
      </c>
      <c r="K199" s="29">
        <v>35.1</v>
      </c>
      <c r="L199" s="29">
        <v>41.4</v>
      </c>
      <c r="M199" s="29"/>
      <c r="N199" s="29">
        <v>64.190334813999996</v>
      </c>
      <c r="O199" s="29">
        <v>23.673807722000003</v>
      </c>
      <c r="P199" s="30" t="s">
        <v>2</v>
      </c>
      <c r="Q199" s="25" t="s">
        <v>724</v>
      </c>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c r="IW199" s="20"/>
      <c r="IX199" s="20"/>
      <c r="IY199" s="20"/>
    </row>
    <row r="200" spans="2:259" s="21" customFormat="1" ht="54" customHeight="1" x14ac:dyDescent="0.25">
      <c r="B200" s="3"/>
      <c r="C200" s="33" t="s">
        <v>278</v>
      </c>
      <c r="D200" s="31" t="s">
        <v>515</v>
      </c>
      <c r="E200" s="27"/>
      <c r="F200" s="28">
        <v>11.96</v>
      </c>
      <c r="G200" s="28">
        <v>11.25</v>
      </c>
      <c r="H200" s="28">
        <v>10.55</v>
      </c>
      <c r="I200" s="28"/>
      <c r="J200" s="28">
        <v>12.37</v>
      </c>
      <c r="K200" s="28">
        <v>13.77</v>
      </c>
      <c r="L200" s="28">
        <v>16.05</v>
      </c>
      <c r="M200" s="28"/>
      <c r="N200" s="28">
        <v>47.461727818</v>
      </c>
      <c r="O200" s="47">
        <v>1.3290721667000001</v>
      </c>
      <c r="P200" s="31" t="s">
        <v>24</v>
      </c>
      <c r="Q200" s="26" t="s">
        <v>725</v>
      </c>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c r="IX200" s="20"/>
      <c r="IY200" s="20"/>
    </row>
    <row r="201" spans="2:259" s="21" customFormat="1" ht="54" customHeight="1" x14ac:dyDescent="0.25">
      <c r="B201" s="3"/>
      <c r="C201" s="33" t="s">
        <v>278</v>
      </c>
      <c r="D201" s="31" t="s">
        <v>516</v>
      </c>
      <c r="E201" s="27"/>
      <c r="F201" s="28">
        <v>13.21</v>
      </c>
      <c r="G201" s="28">
        <v>12.45</v>
      </c>
      <c r="H201" s="28">
        <v>11.7</v>
      </c>
      <c r="I201" s="28"/>
      <c r="J201" s="28">
        <v>13.76</v>
      </c>
      <c r="K201" s="28">
        <v>15.26</v>
      </c>
      <c r="L201" s="28">
        <v>17.690000000000001</v>
      </c>
      <c r="M201" s="28"/>
      <c r="N201" s="28">
        <v>47.651524535</v>
      </c>
      <c r="O201" s="47">
        <v>1.2252574444</v>
      </c>
      <c r="P201" s="31" t="s">
        <v>24</v>
      </c>
      <c r="Q201" s="26" t="s">
        <v>726</v>
      </c>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c r="IW201" s="20"/>
      <c r="IX201" s="20"/>
      <c r="IY201" s="20"/>
    </row>
    <row r="202" spans="2:259" s="21" customFormat="1" ht="54" customHeight="1" x14ac:dyDescent="0.25">
      <c r="B202" s="3"/>
      <c r="C202" s="14" t="s">
        <v>278</v>
      </c>
      <c r="D202" s="30" t="s">
        <v>279</v>
      </c>
      <c r="E202" s="27"/>
      <c r="F202" s="29">
        <v>25.15</v>
      </c>
      <c r="G202" s="29">
        <v>23.75</v>
      </c>
      <c r="H202" s="29">
        <v>22.36</v>
      </c>
      <c r="I202" s="28"/>
      <c r="J202" s="29">
        <v>26.14</v>
      </c>
      <c r="K202" s="29">
        <v>28.92</v>
      </c>
      <c r="L202" s="29">
        <v>33.43</v>
      </c>
      <c r="M202" s="29"/>
      <c r="N202" s="29">
        <v>49.956539026999998</v>
      </c>
      <c r="O202" s="29">
        <v>63.736842889000002</v>
      </c>
      <c r="P202" s="30" t="s">
        <v>24</v>
      </c>
      <c r="Q202" s="25" t="s">
        <v>727</v>
      </c>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c r="IX202" s="20"/>
      <c r="IY202" s="20"/>
    </row>
    <row r="203" spans="2:259" s="21" customFormat="1" ht="54" customHeight="1" x14ac:dyDescent="0.25">
      <c r="B203" s="3"/>
      <c r="C203" s="33" t="s">
        <v>280</v>
      </c>
      <c r="D203" s="31" t="s">
        <v>281</v>
      </c>
      <c r="E203" s="27"/>
      <c r="F203" s="28">
        <v>13.08</v>
      </c>
      <c r="G203" s="28">
        <v>12.79</v>
      </c>
      <c r="H203" s="28">
        <v>12.5</v>
      </c>
      <c r="I203" s="28"/>
      <c r="J203" s="28">
        <v>13.2</v>
      </c>
      <c r="K203" s="28">
        <v>13.77</v>
      </c>
      <c r="L203" s="28">
        <v>14.71</v>
      </c>
      <c r="M203" s="28"/>
      <c r="N203" s="28">
        <v>79.600770725000004</v>
      </c>
      <c r="O203" s="47">
        <v>60.311493777999999</v>
      </c>
      <c r="P203" s="31" t="s">
        <v>2</v>
      </c>
      <c r="Q203" s="26" t="s">
        <v>728</v>
      </c>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c r="IW203" s="20"/>
      <c r="IX203" s="20"/>
      <c r="IY203" s="20"/>
    </row>
    <row r="204" spans="2:259" s="21" customFormat="1" ht="54" customHeight="1" x14ac:dyDescent="0.25">
      <c r="B204" s="3"/>
      <c r="C204" s="14" t="s">
        <v>282</v>
      </c>
      <c r="D204" s="30" t="s">
        <v>283</v>
      </c>
      <c r="E204" s="27"/>
      <c r="F204" s="29">
        <v>20.7</v>
      </c>
      <c r="G204" s="29">
        <v>18.84</v>
      </c>
      <c r="H204" s="29">
        <v>16.989999999999998</v>
      </c>
      <c r="I204" s="28"/>
      <c r="J204" s="29">
        <v>21.41</v>
      </c>
      <c r="K204" s="29">
        <v>25.11</v>
      </c>
      <c r="L204" s="29">
        <v>31.09</v>
      </c>
      <c r="M204" s="29"/>
      <c r="N204" s="29">
        <v>41.997933582999998</v>
      </c>
      <c r="O204" s="29">
        <v>30.539305221999999</v>
      </c>
      <c r="P204" s="30" t="s">
        <v>24</v>
      </c>
      <c r="Q204" s="25" t="s">
        <v>729</v>
      </c>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c r="IX204" s="20"/>
      <c r="IY204" s="20"/>
    </row>
    <row r="205" spans="2:259" s="21" customFormat="1" ht="54" customHeight="1" x14ac:dyDescent="0.25">
      <c r="B205" s="3"/>
      <c r="C205" s="33" t="s">
        <v>476</v>
      </c>
      <c r="D205" s="31" t="s">
        <v>477</v>
      </c>
      <c r="E205" s="27"/>
      <c r="F205" s="28">
        <v>5.72</v>
      </c>
      <c r="G205" s="28">
        <v>5.41</v>
      </c>
      <c r="H205" s="28">
        <v>5.1100000000000003</v>
      </c>
      <c r="I205" s="28"/>
      <c r="J205" s="28">
        <v>6.29</v>
      </c>
      <c r="K205" s="28">
        <v>6.89</v>
      </c>
      <c r="L205" s="28">
        <v>7.88</v>
      </c>
      <c r="M205" s="28"/>
      <c r="N205" s="28">
        <v>54.193604004000001</v>
      </c>
      <c r="O205" s="47">
        <v>1.3685020556</v>
      </c>
      <c r="P205" s="31" t="s">
        <v>2</v>
      </c>
      <c r="Q205" s="26" t="s">
        <v>730</v>
      </c>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c r="IW205" s="20"/>
      <c r="IX205" s="20"/>
      <c r="IY205" s="20"/>
    </row>
    <row r="206" spans="2:259" s="21" customFormat="1" ht="54" customHeight="1" x14ac:dyDescent="0.25">
      <c r="B206" s="3"/>
      <c r="C206" s="14" t="s">
        <v>360</v>
      </c>
      <c r="D206" s="30" t="s">
        <v>361</v>
      </c>
      <c r="E206" s="27"/>
      <c r="F206" s="29">
        <v>4.1500000000000004</v>
      </c>
      <c r="G206" s="29">
        <v>2.96</v>
      </c>
      <c r="H206" s="29">
        <v>1.78</v>
      </c>
      <c r="I206" s="28"/>
      <c r="J206" s="29">
        <v>4.3499999999999996</v>
      </c>
      <c r="K206" s="29">
        <v>6.71</v>
      </c>
      <c r="L206" s="29">
        <v>10.54</v>
      </c>
      <c r="M206" s="29"/>
      <c r="N206" s="29">
        <v>32.814978555000003</v>
      </c>
      <c r="O206" s="29">
        <v>2.3469656110999999</v>
      </c>
      <c r="P206" s="30" t="s">
        <v>24</v>
      </c>
      <c r="Q206" s="25" t="s">
        <v>731</v>
      </c>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c r="IX206" s="20"/>
      <c r="IY206" s="20"/>
    </row>
    <row r="207" spans="2:259" s="21" customFormat="1" ht="54" customHeight="1" x14ac:dyDescent="0.25">
      <c r="B207" s="3"/>
      <c r="C207" s="33" t="s">
        <v>284</v>
      </c>
      <c r="D207" s="31" t="s">
        <v>285</v>
      </c>
      <c r="E207" s="27"/>
      <c r="F207" s="28">
        <v>8.11</v>
      </c>
      <c r="G207" s="28">
        <v>7.07</v>
      </c>
      <c r="H207" s="28">
        <v>6.03</v>
      </c>
      <c r="I207" s="28"/>
      <c r="J207" s="28">
        <v>8.6300000000000008</v>
      </c>
      <c r="K207" s="28">
        <v>10.7</v>
      </c>
      <c r="L207" s="28">
        <v>14.05</v>
      </c>
      <c r="M207" s="28"/>
      <c r="N207" s="28">
        <v>69.226125428000003</v>
      </c>
      <c r="O207" s="47">
        <v>32.399568610999999</v>
      </c>
      <c r="P207" s="31" t="s">
        <v>2</v>
      </c>
      <c r="Q207" s="26" t="s">
        <v>732</v>
      </c>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row>
    <row r="208" spans="2:259" s="21" customFormat="1" ht="54" customHeight="1" x14ac:dyDescent="0.25">
      <c r="B208" s="3"/>
      <c r="C208" s="14" t="s">
        <v>286</v>
      </c>
      <c r="D208" s="30" t="s">
        <v>287</v>
      </c>
      <c r="E208" s="27"/>
      <c r="F208" s="29">
        <v>8.41</v>
      </c>
      <c r="G208" s="29">
        <v>7.01</v>
      </c>
      <c r="H208" s="29">
        <v>5.62</v>
      </c>
      <c r="I208" s="28"/>
      <c r="J208" s="29">
        <v>11.93</v>
      </c>
      <c r="K208" s="29">
        <v>14.71</v>
      </c>
      <c r="L208" s="29">
        <v>19.21</v>
      </c>
      <c r="M208" s="29"/>
      <c r="N208" s="29">
        <v>55.907868458999999</v>
      </c>
      <c r="O208" s="29">
        <v>157.27296328</v>
      </c>
      <c r="P208" s="30" t="s">
        <v>2</v>
      </c>
      <c r="Q208" s="25" t="s">
        <v>733</v>
      </c>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c r="IX208" s="20"/>
      <c r="IY208" s="20"/>
    </row>
    <row r="209" spans="2:259" s="21" customFormat="1" ht="54" customHeight="1" x14ac:dyDescent="0.25">
      <c r="B209" s="3"/>
      <c r="C209" s="33" t="s">
        <v>391</v>
      </c>
      <c r="D209" s="31" t="s">
        <v>288</v>
      </c>
      <c r="E209" s="27"/>
      <c r="F209" s="28">
        <v>3.01</v>
      </c>
      <c r="G209" s="28">
        <v>2.15</v>
      </c>
      <c r="H209" s="28">
        <v>1.3</v>
      </c>
      <c r="I209" s="28"/>
      <c r="J209" s="28">
        <v>3.33</v>
      </c>
      <c r="K209" s="28">
        <v>5.03</v>
      </c>
      <c r="L209" s="28">
        <v>7.79</v>
      </c>
      <c r="M209" s="28"/>
      <c r="N209" s="28">
        <v>44.196443432000002</v>
      </c>
      <c r="O209" s="47">
        <v>20.238460056000001</v>
      </c>
      <c r="P209" s="31" t="s">
        <v>24</v>
      </c>
      <c r="Q209" s="26" t="s">
        <v>734</v>
      </c>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c r="IW209" s="20"/>
      <c r="IX209" s="20"/>
      <c r="IY209" s="20"/>
    </row>
    <row r="210" spans="2:259" s="21" customFormat="1" ht="54" customHeight="1" x14ac:dyDescent="0.25">
      <c r="B210" s="3"/>
      <c r="C210" s="14" t="s">
        <v>289</v>
      </c>
      <c r="D210" s="30" t="s">
        <v>290</v>
      </c>
      <c r="E210" s="27"/>
      <c r="F210" s="29">
        <v>19.04</v>
      </c>
      <c r="G210" s="29">
        <v>18.11</v>
      </c>
      <c r="H210" s="29">
        <v>17.190000000000001</v>
      </c>
      <c r="I210" s="28"/>
      <c r="J210" s="29">
        <v>19.670000000000002</v>
      </c>
      <c r="K210" s="29">
        <v>21.51</v>
      </c>
      <c r="L210" s="29">
        <v>24.5</v>
      </c>
      <c r="M210" s="29"/>
      <c r="N210" s="29">
        <v>69.955762655000001</v>
      </c>
      <c r="O210" s="29">
        <v>50.114345166999996</v>
      </c>
      <c r="P210" s="30" t="s">
        <v>2</v>
      </c>
      <c r="Q210" s="25" t="s">
        <v>735</v>
      </c>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c r="IX210" s="20"/>
      <c r="IY210" s="20"/>
    </row>
    <row r="211" spans="2:259" s="21" customFormat="1" ht="54" customHeight="1" x14ac:dyDescent="0.25">
      <c r="B211" s="3"/>
      <c r="C211" s="33" t="s">
        <v>291</v>
      </c>
      <c r="D211" s="31" t="s">
        <v>292</v>
      </c>
      <c r="E211" s="27"/>
      <c r="F211" s="28">
        <v>18.13</v>
      </c>
      <c r="G211" s="28">
        <v>16.489999999999998</v>
      </c>
      <c r="H211" s="28">
        <v>14.86</v>
      </c>
      <c r="I211" s="28"/>
      <c r="J211" s="28">
        <v>21.7</v>
      </c>
      <c r="K211" s="28">
        <v>24.96</v>
      </c>
      <c r="L211" s="28">
        <v>30.23</v>
      </c>
      <c r="M211" s="28"/>
      <c r="N211" s="28">
        <v>55.117437482</v>
      </c>
      <c r="O211" s="47">
        <v>65.471533555999997</v>
      </c>
      <c r="P211" s="31" t="s">
        <v>2</v>
      </c>
      <c r="Q211" s="26" t="s">
        <v>736</v>
      </c>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row>
    <row r="212" spans="2:259" s="21" customFormat="1" ht="54" customHeight="1" x14ac:dyDescent="0.25">
      <c r="B212" s="3"/>
      <c r="C212" s="14" t="s">
        <v>441</v>
      </c>
      <c r="D212" s="30" t="s">
        <v>442</v>
      </c>
      <c r="E212" s="27"/>
      <c r="F212" s="29">
        <v>51.71</v>
      </c>
      <c r="G212" s="29">
        <v>45.43</v>
      </c>
      <c r="H212" s="29">
        <v>39.15</v>
      </c>
      <c r="I212" s="28"/>
      <c r="J212" s="29">
        <v>67.5</v>
      </c>
      <c r="K212" s="29">
        <v>80.05</v>
      </c>
      <c r="L212" s="29">
        <v>100.37</v>
      </c>
      <c r="M212" s="29"/>
      <c r="N212" s="29">
        <v>56.841906825999999</v>
      </c>
      <c r="O212" s="29">
        <v>7.8024556510999998</v>
      </c>
      <c r="P212" s="30" t="s">
        <v>2</v>
      </c>
      <c r="Q212" s="25" t="s">
        <v>737</v>
      </c>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c r="IX212" s="20"/>
      <c r="IY212" s="20"/>
    </row>
    <row r="213" spans="2:259" s="21" customFormat="1" ht="54" customHeight="1" x14ac:dyDescent="0.25">
      <c r="B213" s="3"/>
      <c r="C213" s="33" t="s">
        <v>293</v>
      </c>
      <c r="D213" s="31" t="s">
        <v>294</v>
      </c>
      <c r="E213" s="27"/>
      <c r="F213" s="28">
        <v>54.45</v>
      </c>
      <c r="G213" s="28">
        <v>51.27</v>
      </c>
      <c r="H213" s="28">
        <v>48.1</v>
      </c>
      <c r="I213" s="28"/>
      <c r="J213" s="28">
        <v>55.65</v>
      </c>
      <c r="K213" s="28">
        <v>61.99</v>
      </c>
      <c r="L213" s="28">
        <v>72.239999999999995</v>
      </c>
      <c r="M213" s="28"/>
      <c r="N213" s="28">
        <v>22.876791350000001</v>
      </c>
      <c r="O213" s="47">
        <v>343.78167560999998</v>
      </c>
      <c r="P213" s="31" t="s">
        <v>24</v>
      </c>
      <c r="Q213" s="26" t="s">
        <v>738</v>
      </c>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c r="IW213" s="20"/>
      <c r="IX213" s="20"/>
      <c r="IY213" s="20"/>
    </row>
    <row r="214" spans="2:259" s="21" customFormat="1" ht="54" customHeight="1" x14ac:dyDescent="0.25">
      <c r="B214" s="3"/>
      <c r="C214" s="33" t="s">
        <v>346</v>
      </c>
      <c r="D214" s="31" t="s">
        <v>347</v>
      </c>
      <c r="E214" s="27"/>
      <c r="F214" s="28">
        <v>4.68</v>
      </c>
      <c r="G214" s="28">
        <v>4.08</v>
      </c>
      <c r="H214" s="28">
        <v>3.48</v>
      </c>
      <c r="I214" s="28"/>
      <c r="J214" s="28">
        <v>4.8600000000000003</v>
      </c>
      <c r="K214" s="28">
        <v>6.05</v>
      </c>
      <c r="L214" s="28">
        <v>7.99</v>
      </c>
      <c r="M214" s="28"/>
      <c r="N214" s="28">
        <v>44.077691018000003</v>
      </c>
      <c r="O214" s="47">
        <v>2.9706909443999998</v>
      </c>
      <c r="P214" s="31" t="s">
        <v>24</v>
      </c>
      <c r="Q214" s="26" t="s">
        <v>739</v>
      </c>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c r="IX214" s="20"/>
      <c r="IY214" s="20"/>
    </row>
    <row r="215" spans="2:259" s="21" customFormat="1" ht="54" customHeight="1" x14ac:dyDescent="0.25">
      <c r="B215" s="3"/>
      <c r="C215" s="14" t="s">
        <v>295</v>
      </c>
      <c r="D215" s="30" t="s">
        <v>431</v>
      </c>
      <c r="E215" s="27"/>
      <c r="F215" s="29">
        <v>10.95</v>
      </c>
      <c r="G215" s="29">
        <v>10.63</v>
      </c>
      <c r="H215" s="29">
        <v>10.32</v>
      </c>
      <c r="I215" s="28"/>
      <c r="J215" s="29">
        <v>11.67</v>
      </c>
      <c r="K215" s="29">
        <v>12.29</v>
      </c>
      <c r="L215" s="29">
        <v>13.31</v>
      </c>
      <c r="M215" s="29"/>
      <c r="N215" s="29">
        <v>57.039853528000002</v>
      </c>
      <c r="O215" s="29">
        <v>1.5667335</v>
      </c>
      <c r="P215" s="30" t="s">
        <v>2</v>
      </c>
      <c r="Q215" s="25" t="s">
        <v>740</v>
      </c>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c r="IW215" s="20"/>
      <c r="IX215" s="20"/>
      <c r="IY215" s="20"/>
    </row>
    <row r="216" spans="2:259" s="21" customFormat="1" ht="54" customHeight="1" x14ac:dyDescent="0.25">
      <c r="B216" s="3"/>
      <c r="C216" s="14" t="s">
        <v>295</v>
      </c>
      <c r="D216" s="30" t="s">
        <v>296</v>
      </c>
      <c r="E216" s="27"/>
      <c r="F216" s="29">
        <v>32.71</v>
      </c>
      <c r="G216" s="29">
        <v>31.71</v>
      </c>
      <c r="H216" s="29">
        <v>30.71</v>
      </c>
      <c r="I216" s="28"/>
      <c r="J216" s="29">
        <v>35.01</v>
      </c>
      <c r="K216" s="29">
        <v>37</v>
      </c>
      <c r="L216" s="29">
        <v>40.24</v>
      </c>
      <c r="M216" s="29"/>
      <c r="N216" s="29">
        <v>56.707731101999997</v>
      </c>
      <c r="O216" s="29">
        <v>49.757885889000001</v>
      </c>
      <c r="P216" s="30" t="s">
        <v>2</v>
      </c>
      <c r="Q216" s="25" t="s">
        <v>741</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row>
    <row r="217" spans="2:259" s="21" customFormat="1" ht="54" customHeight="1" x14ac:dyDescent="0.25">
      <c r="B217" s="3"/>
      <c r="C217" s="33" t="s">
        <v>343</v>
      </c>
      <c r="D217" s="31" t="s">
        <v>342</v>
      </c>
      <c r="E217" s="27"/>
      <c r="F217" s="28">
        <v>123.98</v>
      </c>
      <c r="G217" s="28">
        <v>109.84</v>
      </c>
      <c r="H217" s="28">
        <v>95.71</v>
      </c>
      <c r="I217" s="28"/>
      <c r="J217" s="28">
        <v>129.41</v>
      </c>
      <c r="K217" s="28">
        <v>157.66999999999999</v>
      </c>
      <c r="L217" s="28">
        <v>203.41</v>
      </c>
      <c r="M217" s="28"/>
      <c r="N217" s="28">
        <v>23.007374652999999</v>
      </c>
      <c r="O217" s="47">
        <v>5.5568438800000006</v>
      </c>
      <c r="P217" s="31" t="s">
        <v>24</v>
      </c>
      <c r="Q217" s="26" t="s">
        <v>742</v>
      </c>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c r="IX217" s="20"/>
      <c r="IY217" s="20"/>
    </row>
    <row r="218" spans="2:259" s="21" customFormat="1" ht="54" customHeight="1" x14ac:dyDescent="0.25">
      <c r="B218" s="3"/>
      <c r="C218" s="14" t="s">
        <v>517</v>
      </c>
      <c r="D218" s="30" t="s">
        <v>518</v>
      </c>
      <c r="E218" s="27"/>
      <c r="F218" s="29">
        <v>7.97</v>
      </c>
      <c r="G218" s="29">
        <v>6.97</v>
      </c>
      <c r="H218" s="29">
        <v>5.97</v>
      </c>
      <c r="I218" s="28"/>
      <c r="J218" s="29">
        <v>8.23</v>
      </c>
      <c r="K218" s="29">
        <v>10.220000000000001</v>
      </c>
      <c r="L218" s="29">
        <v>13.45</v>
      </c>
      <c r="M218" s="29"/>
      <c r="N218" s="29">
        <v>52.613268628999997</v>
      </c>
      <c r="O218" s="29">
        <v>1.5759320000000001</v>
      </c>
      <c r="P218" s="30" t="s">
        <v>24</v>
      </c>
      <c r="Q218" s="25" t="s">
        <v>743</v>
      </c>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c r="IX218" s="20"/>
      <c r="IY218" s="20"/>
    </row>
    <row r="219" spans="2:259" s="21" customFormat="1" ht="54" customHeight="1" x14ac:dyDescent="0.25">
      <c r="B219" s="3"/>
      <c r="C219" s="33" t="s">
        <v>297</v>
      </c>
      <c r="D219" s="31" t="s">
        <v>298</v>
      </c>
      <c r="E219" s="27"/>
      <c r="F219" s="28">
        <v>32.57</v>
      </c>
      <c r="G219" s="28">
        <v>30.62</v>
      </c>
      <c r="H219" s="28">
        <v>28.67</v>
      </c>
      <c r="I219" s="28"/>
      <c r="J219" s="28">
        <v>33.880000000000003</v>
      </c>
      <c r="K219" s="28">
        <v>37.770000000000003</v>
      </c>
      <c r="L219" s="28">
        <v>44.08</v>
      </c>
      <c r="M219" s="28"/>
      <c r="N219" s="28">
        <v>71.836795917000003</v>
      </c>
      <c r="O219" s="47">
        <v>6.2462266667000002</v>
      </c>
      <c r="P219" s="31" t="s">
        <v>2</v>
      </c>
      <c r="Q219" s="26" t="s">
        <v>744</v>
      </c>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c r="IX219" s="20"/>
      <c r="IY219" s="20"/>
    </row>
    <row r="220" spans="2:259" s="21" customFormat="1" ht="54" customHeight="1" x14ac:dyDescent="0.25">
      <c r="B220" s="3"/>
      <c r="C220" s="14" t="s">
        <v>299</v>
      </c>
      <c r="D220" s="30" t="s">
        <v>300</v>
      </c>
      <c r="E220" s="27"/>
      <c r="F220" s="29">
        <v>48.07</v>
      </c>
      <c r="G220" s="29">
        <v>45.68</v>
      </c>
      <c r="H220" s="29">
        <v>43.3</v>
      </c>
      <c r="I220" s="28"/>
      <c r="J220" s="29">
        <v>49.79</v>
      </c>
      <c r="K220" s="29">
        <v>54.55</v>
      </c>
      <c r="L220" s="29">
        <v>62.26</v>
      </c>
      <c r="M220" s="29"/>
      <c r="N220" s="29">
        <v>45.850939292</v>
      </c>
      <c r="O220" s="29">
        <v>142.558269</v>
      </c>
      <c r="P220" s="30" t="s">
        <v>24</v>
      </c>
      <c r="Q220" s="25" t="s">
        <v>745</v>
      </c>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c r="IW220" s="20"/>
      <c r="IX220" s="20"/>
      <c r="IY220" s="20"/>
    </row>
    <row r="221" spans="2:259" s="21" customFormat="1" ht="54" customHeight="1" x14ac:dyDescent="0.25">
      <c r="B221" s="3"/>
      <c r="C221" s="33" t="s">
        <v>301</v>
      </c>
      <c r="D221" s="31" t="s">
        <v>302</v>
      </c>
      <c r="E221" s="27"/>
      <c r="F221" s="28">
        <v>14.26</v>
      </c>
      <c r="G221" s="28">
        <v>12.43</v>
      </c>
      <c r="H221" s="28">
        <v>10.6</v>
      </c>
      <c r="I221" s="28"/>
      <c r="J221" s="28">
        <v>15.07</v>
      </c>
      <c r="K221" s="28">
        <v>18.72</v>
      </c>
      <c r="L221" s="28">
        <v>24.63</v>
      </c>
      <c r="M221" s="28"/>
      <c r="N221" s="28">
        <v>42.099869083999998</v>
      </c>
      <c r="O221" s="47">
        <v>43.456761110999999</v>
      </c>
      <c r="P221" s="31" t="s">
        <v>24</v>
      </c>
      <c r="Q221" s="26" t="s">
        <v>746</v>
      </c>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c r="IX221" s="20"/>
      <c r="IY221" s="20"/>
    </row>
    <row r="222" spans="2:259" s="21" customFormat="1" ht="54" customHeight="1" x14ac:dyDescent="0.25">
      <c r="B222" s="3"/>
      <c r="C222" s="14" t="s">
        <v>43</v>
      </c>
      <c r="D222" s="30" t="s">
        <v>44</v>
      </c>
      <c r="E222" s="27"/>
      <c r="F222" s="29">
        <v>45.4</v>
      </c>
      <c r="G222" s="29">
        <v>29.59</v>
      </c>
      <c r="H222" s="29">
        <v>13.79</v>
      </c>
      <c r="I222" s="28"/>
      <c r="J222" s="29">
        <v>48.09</v>
      </c>
      <c r="K222" s="29">
        <v>79.69</v>
      </c>
      <c r="L222" s="29">
        <v>130.83000000000001</v>
      </c>
      <c r="M222" s="29"/>
      <c r="N222" s="29">
        <v>22.251066281</v>
      </c>
      <c r="O222" s="29">
        <v>101.59920269</v>
      </c>
      <c r="P222" s="30" t="s">
        <v>24</v>
      </c>
      <c r="Q222" s="25" t="s">
        <v>747</v>
      </c>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c r="IW222" s="20"/>
      <c r="IX222" s="20"/>
      <c r="IY222" s="20"/>
    </row>
    <row r="223" spans="2:259" s="21" customFormat="1" ht="54" customHeight="1" x14ac:dyDescent="0.25">
      <c r="B223" s="3"/>
      <c r="C223" s="33" t="s">
        <v>303</v>
      </c>
      <c r="D223" s="31" t="s">
        <v>304</v>
      </c>
      <c r="E223" s="27"/>
      <c r="F223" s="28">
        <v>16.18</v>
      </c>
      <c r="G223" s="28">
        <v>14.94</v>
      </c>
      <c r="H223" s="28">
        <v>13.7</v>
      </c>
      <c r="I223" s="28"/>
      <c r="J223" s="28">
        <v>17.670000000000002</v>
      </c>
      <c r="K223" s="28">
        <v>20.14</v>
      </c>
      <c r="L223" s="28">
        <v>24.14</v>
      </c>
      <c r="M223" s="28"/>
      <c r="N223" s="28">
        <v>55.490462366999999</v>
      </c>
      <c r="O223" s="47">
        <v>148.37680522000002</v>
      </c>
      <c r="P223" s="31" t="s">
        <v>2</v>
      </c>
      <c r="Q223" s="26" t="s">
        <v>748</v>
      </c>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c r="IX223" s="20"/>
      <c r="IY223" s="20"/>
    </row>
    <row r="224" spans="2:259" s="21" customFormat="1" ht="54" customHeight="1" x14ac:dyDescent="0.25">
      <c r="B224" s="3"/>
      <c r="C224" s="14" t="s">
        <v>305</v>
      </c>
      <c r="D224" s="30" t="s">
        <v>306</v>
      </c>
      <c r="E224" s="27"/>
      <c r="F224" s="29">
        <v>33.6</v>
      </c>
      <c r="G224" s="29">
        <v>30.28</v>
      </c>
      <c r="H224" s="29">
        <v>26.97</v>
      </c>
      <c r="I224" s="28"/>
      <c r="J224" s="29">
        <v>34.49</v>
      </c>
      <c r="K224" s="29">
        <v>41.11</v>
      </c>
      <c r="L224" s="29">
        <v>51.83</v>
      </c>
      <c r="M224" s="29"/>
      <c r="N224" s="29">
        <v>47.181735023999998</v>
      </c>
      <c r="O224" s="29">
        <v>148.04226133</v>
      </c>
      <c r="P224" s="30" t="s">
        <v>24</v>
      </c>
      <c r="Q224" s="25" t="s">
        <v>749</v>
      </c>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c r="IW224" s="20"/>
      <c r="IX224" s="20"/>
      <c r="IY224" s="20"/>
    </row>
    <row r="225" spans="2:259" s="21" customFormat="1" ht="54" customHeight="1" x14ac:dyDescent="0.25">
      <c r="B225" s="3"/>
      <c r="C225" s="33" t="s">
        <v>467</v>
      </c>
      <c r="D225" s="31" t="s">
        <v>468</v>
      </c>
      <c r="E225" s="27"/>
      <c r="F225" s="28">
        <v>9.84</v>
      </c>
      <c r="G225" s="28">
        <v>9.26</v>
      </c>
      <c r="H225" s="28">
        <v>8.69</v>
      </c>
      <c r="I225" s="28"/>
      <c r="J225" s="28">
        <v>10.19</v>
      </c>
      <c r="K225" s="28">
        <v>11.33</v>
      </c>
      <c r="L225" s="28">
        <v>13.19</v>
      </c>
      <c r="M225" s="28"/>
      <c r="N225" s="28">
        <v>58.955875599000002</v>
      </c>
      <c r="O225" s="47">
        <v>4.0460022777999995</v>
      </c>
      <c r="P225" s="31" t="s">
        <v>2</v>
      </c>
      <c r="Q225" s="26" t="s">
        <v>750</v>
      </c>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c r="IX225" s="20"/>
      <c r="IY225" s="20"/>
    </row>
    <row r="226" spans="2:259" s="21" customFormat="1" ht="54" customHeight="1" x14ac:dyDescent="0.25">
      <c r="B226" s="3"/>
      <c r="C226" s="14" t="s">
        <v>356</v>
      </c>
      <c r="D226" s="30" t="s">
        <v>357</v>
      </c>
      <c r="E226" s="27"/>
      <c r="F226" s="29">
        <v>5.7</v>
      </c>
      <c r="G226" s="29">
        <v>5.13</v>
      </c>
      <c r="H226" s="29">
        <v>4.57</v>
      </c>
      <c r="I226" s="28"/>
      <c r="J226" s="29">
        <v>5.97</v>
      </c>
      <c r="K226" s="29">
        <v>7.09</v>
      </c>
      <c r="L226" s="29">
        <v>8.91</v>
      </c>
      <c r="M226" s="29"/>
      <c r="N226" s="29">
        <v>70.705365482000005</v>
      </c>
      <c r="O226" s="29">
        <v>2.4392143332999998</v>
      </c>
      <c r="P226" s="30" t="s">
        <v>2</v>
      </c>
      <c r="Q226" s="25" t="s">
        <v>751</v>
      </c>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c r="IX226" s="20"/>
      <c r="IY226" s="20"/>
    </row>
    <row r="227" spans="2:259" s="21" customFormat="1" ht="54" customHeight="1" x14ac:dyDescent="0.25">
      <c r="B227" s="3"/>
      <c r="C227" s="33" t="s">
        <v>307</v>
      </c>
      <c r="D227" s="31" t="s">
        <v>308</v>
      </c>
      <c r="E227" s="27"/>
      <c r="F227" s="28">
        <v>20.73</v>
      </c>
      <c r="G227" s="28">
        <v>19.32</v>
      </c>
      <c r="H227" s="28">
        <v>17.91</v>
      </c>
      <c r="I227" s="28"/>
      <c r="J227" s="28">
        <v>23.33</v>
      </c>
      <c r="K227" s="28">
        <v>26.14</v>
      </c>
      <c r="L227" s="28">
        <v>30.7</v>
      </c>
      <c r="M227" s="28"/>
      <c r="N227" s="28">
        <v>61.530284907999999</v>
      </c>
      <c r="O227" s="47">
        <v>7.9440645555999998</v>
      </c>
      <c r="P227" s="31" t="s">
        <v>2</v>
      </c>
      <c r="Q227" s="26" t="s">
        <v>752</v>
      </c>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c r="IX227" s="20"/>
      <c r="IY227" s="20"/>
    </row>
    <row r="228" spans="2:259" s="21" customFormat="1" ht="54" customHeight="1" x14ac:dyDescent="0.25">
      <c r="B228" s="3"/>
      <c r="C228" s="14" t="s">
        <v>519</v>
      </c>
      <c r="D228" s="30" t="s">
        <v>520</v>
      </c>
      <c r="E228" s="27"/>
      <c r="F228" s="29">
        <v>107.25</v>
      </c>
      <c r="G228" s="29">
        <v>97.96</v>
      </c>
      <c r="H228" s="29">
        <v>88.68</v>
      </c>
      <c r="I228" s="28"/>
      <c r="J228" s="29">
        <v>110.37</v>
      </c>
      <c r="K228" s="29">
        <v>128.93</v>
      </c>
      <c r="L228" s="29">
        <v>158.97</v>
      </c>
      <c r="M228" s="29"/>
      <c r="N228" s="29">
        <v>47.934714739999997</v>
      </c>
      <c r="O228" s="29">
        <v>2.19712898</v>
      </c>
      <c r="P228" s="30" t="s">
        <v>24</v>
      </c>
      <c r="Q228" s="25" t="s">
        <v>753</v>
      </c>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c r="IW228" s="20"/>
      <c r="IX228" s="20"/>
      <c r="IY228" s="20"/>
    </row>
    <row r="229" spans="2:259" s="21" customFormat="1" ht="54" customHeight="1" x14ac:dyDescent="0.25">
      <c r="B229" s="3"/>
      <c r="C229" s="33" t="s">
        <v>309</v>
      </c>
      <c r="D229" s="31" t="s">
        <v>310</v>
      </c>
      <c r="E229" s="27"/>
      <c r="F229" s="28">
        <v>15.26</v>
      </c>
      <c r="G229" s="28">
        <v>13.28</v>
      </c>
      <c r="H229" s="28">
        <v>11.3</v>
      </c>
      <c r="I229" s="28"/>
      <c r="J229" s="28">
        <v>16.04</v>
      </c>
      <c r="K229" s="28">
        <v>19.989999999999998</v>
      </c>
      <c r="L229" s="28">
        <v>26.4</v>
      </c>
      <c r="M229" s="28"/>
      <c r="N229" s="28">
        <v>49.257054220000001</v>
      </c>
      <c r="O229" s="47">
        <v>131.42785500000002</v>
      </c>
      <c r="P229" s="31" t="s">
        <v>24</v>
      </c>
      <c r="Q229" s="26" t="s">
        <v>754</v>
      </c>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c r="IX229" s="20"/>
      <c r="IY229" s="20"/>
    </row>
    <row r="230" spans="2:259" s="21" customFormat="1" ht="54" customHeight="1" x14ac:dyDescent="0.25">
      <c r="B230" s="3"/>
      <c r="C230" s="14" t="s">
        <v>459</v>
      </c>
      <c r="D230" s="30" t="s">
        <v>460</v>
      </c>
      <c r="E230" s="27"/>
      <c r="F230" s="29">
        <v>3.38</v>
      </c>
      <c r="G230" s="29">
        <v>3.14</v>
      </c>
      <c r="H230" s="29">
        <v>2.91</v>
      </c>
      <c r="I230" s="28"/>
      <c r="J230" s="29">
        <v>3.46</v>
      </c>
      <c r="K230" s="29">
        <v>3.92</v>
      </c>
      <c r="L230" s="29">
        <v>4.67</v>
      </c>
      <c r="M230" s="29"/>
      <c r="N230" s="29">
        <v>52.793278913999998</v>
      </c>
      <c r="O230" s="29">
        <v>1.3818851666999998</v>
      </c>
      <c r="P230" s="30" t="s">
        <v>24</v>
      </c>
      <c r="Q230" s="25" t="s">
        <v>755</v>
      </c>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c r="IW230" s="20"/>
      <c r="IX230" s="20"/>
      <c r="IY230" s="20"/>
    </row>
    <row r="231" spans="2:259" s="21" customFormat="1" ht="54" customHeight="1" x14ac:dyDescent="0.25">
      <c r="B231" s="3"/>
      <c r="C231" s="33" t="s">
        <v>311</v>
      </c>
      <c r="D231" s="31" t="s">
        <v>312</v>
      </c>
      <c r="E231" s="27"/>
      <c r="F231" s="28">
        <v>46.51</v>
      </c>
      <c r="G231" s="28">
        <v>43.11</v>
      </c>
      <c r="H231" s="28">
        <v>39.72</v>
      </c>
      <c r="I231" s="28"/>
      <c r="J231" s="28">
        <v>47.85</v>
      </c>
      <c r="K231" s="28">
        <v>54.63</v>
      </c>
      <c r="L231" s="28">
        <v>65.599999999999994</v>
      </c>
      <c r="M231" s="28"/>
      <c r="N231" s="28">
        <v>50.906365676999997</v>
      </c>
      <c r="O231" s="47">
        <v>5.3821469999999998</v>
      </c>
      <c r="P231" s="31" t="s">
        <v>24</v>
      </c>
      <c r="Q231" s="26" t="s">
        <v>756</v>
      </c>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c r="IW231" s="20"/>
      <c r="IX231" s="20"/>
      <c r="IY231" s="20"/>
    </row>
    <row r="232" spans="2:259" s="21" customFormat="1" ht="54" customHeight="1" x14ac:dyDescent="0.25">
      <c r="B232" s="3"/>
      <c r="C232" s="14" t="s">
        <v>313</v>
      </c>
      <c r="D232" s="30" t="s">
        <v>757</v>
      </c>
      <c r="E232" s="27"/>
      <c r="F232" s="29">
        <v>5.71</v>
      </c>
      <c r="G232" s="29">
        <v>5.15</v>
      </c>
      <c r="H232" s="29">
        <v>4.59</v>
      </c>
      <c r="I232" s="28"/>
      <c r="J232" s="29">
        <v>6.55</v>
      </c>
      <c r="K232" s="29">
        <v>7.66</v>
      </c>
      <c r="L232" s="29">
        <v>9.4700000000000006</v>
      </c>
      <c r="M232" s="29"/>
      <c r="N232" s="29">
        <v>60.073798254000003</v>
      </c>
      <c r="O232" s="29">
        <v>1.4210901111000001</v>
      </c>
      <c r="P232" s="30" t="s">
        <v>2</v>
      </c>
      <c r="Q232" s="25" t="s">
        <v>758</v>
      </c>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c r="IW232" s="20"/>
      <c r="IX232" s="20"/>
      <c r="IY232" s="20"/>
    </row>
    <row r="233" spans="2:259" s="21" customFormat="1" ht="54" customHeight="1" x14ac:dyDescent="0.25">
      <c r="B233" s="3"/>
      <c r="C233" s="33" t="s">
        <v>313</v>
      </c>
      <c r="D233" s="31" t="s">
        <v>314</v>
      </c>
      <c r="E233" s="27"/>
      <c r="F233" s="28">
        <v>5.8</v>
      </c>
      <c r="G233" s="28">
        <v>5.16</v>
      </c>
      <c r="H233" s="28">
        <v>4.53</v>
      </c>
      <c r="I233" s="28"/>
      <c r="J233" s="28">
        <v>6.72</v>
      </c>
      <c r="K233" s="28">
        <v>7.98</v>
      </c>
      <c r="L233" s="28">
        <v>10.02</v>
      </c>
      <c r="M233" s="28"/>
      <c r="N233" s="28">
        <v>59.296809398999997</v>
      </c>
      <c r="O233" s="47">
        <v>71.711525722000005</v>
      </c>
      <c r="P233" s="31" t="s">
        <v>2</v>
      </c>
      <c r="Q233" s="26" t="s">
        <v>759</v>
      </c>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c r="IW233" s="20"/>
      <c r="IX233" s="20"/>
      <c r="IY233" s="20"/>
    </row>
    <row r="234" spans="2:259" s="21" customFormat="1" ht="54" customHeight="1" x14ac:dyDescent="0.25">
      <c r="B234" s="3"/>
      <c r="C234" s="14" t="s">
        <v>315</v>
      </c>
      <c r="D234" s="30" t="s">
        <v>316</v>
      </c>
      <c r="E234" s="27"/>
      <c r="F234" s="29">
        <v>55.55</v>
      </c>
      <c r="G234" s="29">
        <v>51.67</v>
      </c>
      <c r="H234" s="29">
        <v>47.79</v>
      </c>
      <c r="I234" s="28"/>
      <c r="J234" s="29">
        <v>63.42</v>
      </c>
      <c r="K234" s="29">
        <v>71.17</v>
      </c>
      <c r="L234" s="29">
        <v>83.73</v>
      </c>
      <c r="M234" s="29"/>
      <c r="N234" s="29">
        <v>59.784412433999996</v>
      </c>
      <c r="O234" s="29">
        <v>1585.2575282</v>
      </c>
      <c r="P234" s="30" t="s">
        <v>2</v>
      </c>
      <c r="Q234" s="25" t="s">
        <v>521</v>
      </c>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c r="IW234" s="20"/>
      <c r="IX234" s="20"/>
      <c r="IY234" s="20"/>
    </row>
    <row r="235" spans="2:259" s="21" customFormat="1" ht="54" customHeight="1" x14ac:dyDescent="0.25">
      <c r="B235" s="3"/>
      <c r="C235" s="33" t="s">
        <v>317</v>
      </c>
      <c r="D235" s="31" t="s">
        <v>318</v>
      </c>
      <c r="E235" s="27"/>
      <c r="F235" s="28">
        <v>25.84</v>
      </c>
      <c r="G235" s="28">
        <v>24.2</v>
      </c>
      <c r="H235" s="28">
        <v>22.56</v>
      </c>
      <c r="I235" s="28"/>
      <c r="J235" s="28">
        <v>26.8</v>
      </c>
      <c r="K235" s="28">
        <v>30.07</v>
      </c>
      <c r="L235" s="28">
        <v>35.369999999999997</v>
      </c>
      <c r="M235" s="28"/>
      <c r="N235" s="28">
        <v>69.605739334999996</v>
      </c>
      <c r="O235" s="47">
        <v>8.2944122777999993</v>
      </c>
      <c r="P235" s="31" t="s">
        <v>2</v>
      </c>
      <c r="Q235" s="26" t="s">
        <v>760</v>
      </c>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c r="IW235" s="20"/>
      <c r="IX235" s="20"/>
      <c r="IY235" s="20"/>
    </row>
    <row r="236" spans="2:259" s="21" customFormat="1" ht="54" customHeight="1" x14ac:dyDescent="0.25">
      <c r="B236" s="3"/>
      <c r="C236" s="14" t="s">
        <v>319</v>
      </c>
      <c r="D236" s="30" t="s">
        <v>320</v>
      </c>
      <c r="E236" s="27"/>
      <c r="F236" s="29">
        <v>3.59</v>
      </c>
      <c r="G236" s="29">
        <v>2.79</v>
      </c>
      <c r="H236" s="29">
        <v>1.99</v>
      </c>
      <c r="I236" s="28"/>
      <c r="J236" s="29">
        <v>3.95</v>
      </c>
      <c r="K236" s="29">
        <v>5.54</v>
      </c>
      <c r="L236" s="29">
        <v>8.1199999999999992</v>
      </c>
      <c r="M236" s="29"/>
      <c r="N236" s="29">
        <v>33.037127050000002</v>
      </c>
      <c r="O236" s="29">
        <v>40.403481833000001</v>
      </c>
      <c r="P236" s="30" t="s">
        <v>24</v>
      </c>
      <c r="Q236" s="25" t="s">
        <v>761</v>
      </c>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c r="IW236" s="20"/>
      <c r="IX236" s="20"/>
      <c r="IY236" s="20"/>
    </row>
    <row r="237" spans="2:259" s="21" customFormat="1" ht="54" customHeight="1" x14ac:dyDescent="0.25">
      <c r="B237" s="3"/>
      <c r="C237" s="33" t="s">
        <v>321</v>
      </c>
      <c r="D237" s="31" t="s">
        <v>322</v>
      </c>
      <c r="E237" s="27"/>
      <c r="F237" s="28">
        <v>16.16</v>
      </c>
      <c r="G237" s="28">
        <v>13.97</v>
      </c>
      <c r="H237" s="28">
        <v>11.78</v>
      </c>
      <c r="I237" s="28"/>
      <c r="J237" s="28">
        <v>16.79</v>
      </c>
      <c r="K237" s="28">
        <v>21.16</v>
      </c>
      <c r="L237" s="28">
        <v>28.24</v>
      </c>
      <c r="M237" s="28"/>
      <c r="N237" s="28">
        <v>42.136513862999998</v>
      </c>
      <c r="O237" s="47">
        <v>254.04420800000003</v>
      </c>
      <c r="P237" s="31" t="s">
        <v>24</v>
      </c>
      <c r="Q237" s="26" t="s">
        <v>762</v>
      </c>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c r="IW237" s="20"/>
      <c r="IX237" s="20"/>
      <c r="IY237" s="20"/>
    </row>
    <row r="238" spans="2:259" s="21" customFormat="1" ht="54" customHeight="1" x14ac:dyDescent="0.25">
      <c r="B238" s="3"/>
      <c r="C238" s="14" t="s">
        <v>522</v>
      </c>
      <c r="D238" s="30" t="s">
        <v>523</v>
      </c>
      <c r="E238" s="27"/>
      <c r="F238" s="29">
        <v>5.58</v>
      </c>
      <c r="G238" s="29">
        <v>4.2</v>
      </c>
      <c r="H238" s="29">
        <v>2.82</v>
      </c>
      <c r="I238" s="28"/>
      <c r="J238" s="29">
        <v>6.01</v>
      </c>
      <c r="K238" s="29">
        <v>8.76</v>
      </c>
      <c r="L238" s="29">
        <v>13.21</v>
      </c>
      <c r="M238" s="29"/>
      <c r="N238" s="29">
        <v>47.678362239999998</v>
      </c>
      <c r="O238" s="29">
        <v>1.8265876110999999</v>
      </c>
      <c r="P238" s="30" t="s">
        <v>24</v>
      </c>
      <c r="Q238" s="25" t="s">
        <v>763</v>
      </c>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c r="IW238" s="20"/>
      <c r="IX238" s="20"/>
      <c r="IY238" s="20"/>
    </row>
    <row r="239" spans="2:259" s="21" customFormat="1" ht="54" customHeight="1" x14ac:dyDescent="0.25">
      <c r="B239" s="3"/>
      <c r="C239" s="33" t="s">
        <v>524</v>
      </c>
      <c r="D239" s="31" t="s">
        <v>525</v>
      </c>
      <c r="E239" s="27"/>
      <c r="F239" s="28">
        <v>5.23</v>
      </c>
      <c r="G239" s="28">
        <v>4.91</v>
      </c>
      <c r="H239" s="28">
        <v>4.5999999999999996</v>
      </c>
      <c r="I239" s="28"/>
      <c r="J239" s="28">
        <v>5.43</v>
      </c>
      <c r="K239" s="28">
        <v>6.05</v>
      </c>
      <c r="L239" s="28">
        <v>7.06</v>
      </c>
      <c r="M239" s="28"/>
      <c r="N239" s="28">
        <v>41.687102738</v>
      </c>
      <c r="O239" s="47">
        <v>1.7367933333000001</v>
      </c>
      <c r="P239" s="31" t="s">
        <v>24</v>
      </c>
      <c r="Q239" s="26" t="s">
        <v>764</v>
      </c>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c r="IW239" s="20"/>
      <c r="IX239" s="20"/>
      <c r="IY239" s="20"/>
    </row>
    <row r="240" spans="2:259" s="21" customFormat="1" ht="54" customHeight="1" x14ac:dyDescent="0.25">
      <c r="B240" s="3"/>
      <c r="C240" s="14" t="s">
        <v>323</v>
      </c>
      <c r="D240" s="30" t="s">
        <v>324</v>
      </c>
      <c r="E240" s="27"/>
      <c r="F240" s="29">
        <v>16.57</v>
      </c>
      <c r="G240" s="29">
        <v>13.41</v>
      </c>
      <c r="H240" s="29">
        <v>10.26</v>
      </c>
      <c r="I240" s="28"/>
      <c r="J240" s="29">
        <v>17.89</v>
      </c>
      <c r="K240" s="29">
        <v>24.19</v>
      </c>
      <c r="L240" s="29">
        <v>34.4</v>
      </c>
      <c r="M240" s="29"/>
      <c r="N240" s="29">
        <v>43.53491159</v>
      </c>
      <c r="O240" s="29">
        <v>97.434904166999999</v>
      </c>
      <c r="P240" s="30" t="s">
        <v>24</v>
      </c>
      <c r="Q240" s="25" t="s">
        <v>765</v>
      </c>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c r="IW240" s="20"/>
      <c r="IX240" s="20"/>
      <c r="IY240" s="20"/>
    </row>
    <row r="241" spans="2:259" s="21" customFormat="1" ht="54" customHeight="1" x14ac:dyDescent="0.25">
      <c r="B241" s="3"/>
      <c r="C241" s="33" t="s">
        <v>445</v>
      </c>
      <c r="D241" s="31" t="s">
        <v>446</v>
      </c>
      <c r="E241" s="27"/>
      <c r="F241" s="28">
        <v>1.29</v>
      </c>
      <c r="G241" s="28">
        <v>0.77</v>
      </c>
      <c r="H241" s="28">
        <v>0.26</v>
      </c>
      <c r="I241" s="28"/>
      <c r="J241" s="28">
        <v>1.43</v>
      </c>
      <c r="K241" s="28">
        <v>2.4500000000000002</v>
      </c>
      <c r="L241" s="28">
        <v>4.1100000000000003</v>
      </c>
      <c r="M241" s="28"/>
      <c r="N241" s="28">
        <v>46.029049852999997</v>
      </c>
      <c r="O241" s="47">
        <v>2.2823497222000002</v>
      </c>
      <c r="P241" s="31" t="s">
        <v>24</v>
      </c>
      <c r="Q241" s="26" t="s">
        <v>766</v>
      </c>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c r="IW241" s="20"/>
      <c r="IX241" s="20"/>
      <c r="IY241" s="20"/>
    </row>
    <row r="242" spans="2:259" s="21" customFormat="1" ht="54" customHeight="1" x14ac:dyDescent="0.25">
      <c r="B242" s="3"/>
      <c r="C242" s="14" t="s">
        <v>325</v>
      </c>
      <c r="D242" s="30" t="s">
        <v>326</v>
      </c>
      <c r="E242" s="27"/>
      <c r="F242" s="29">
        <v>16.18</v>
      </c>
      <c r="G242" s="29">
        <v>15.37</v>
      </c>
      <c r="H242" s="29">
        <v>14.57</v>
      </c>
      <c r="I242" s="28"/>
      <c r="J242" s="29">
        <v>17.32</v>
      </c>
      <c r="K242" s="29">
        <v>18.920000000000002</v>
      </c>
      <c r="L242" s="29">
        <v>21.51</v>
      </c>
      <c r="M242" s="29"/>
      <c r="N242" s="29">
        <v>59.515349530999998</v>
      </c>
      <c r="O242" s="29">
        <v>9.3066211667000012</v>
      </c>
      <c r="P242" s="30" t="s">
        <v>2</v>
      </c>
      <c r="Q242" s="25" t="s">
        <v>767</v>
      </c>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c r="IW242" s="20"/>
      <c r="IX242" s="20"/>
      <c r="IY242" s="20"/>
    </row>
    <row r="243" spans="2:259" s="21" customFormat="1" ht="54" customHeight="1" x14ac:dyDescent="0.25">
      <c r="B243" s="3"/>
      <c r="C243" s="33" t="s">
        <v>768</v>
      </c>
      <c r="D243" s="31" t="s">
        <v>769</v>
      </c>
      <c r="E243" s="27"/>
      <c r="F243" s="28">
        <v>32.770000000000003</v>
      </c>
      <c r="G243" s="28">
        <v>30.02</v>
      </c>
      <c r="H243" s="28">
        <v>27.27</v>
      </c>
      <c r="I243" s="28"/>
      <c r="J243" s="28">
        <v>34.06</v>
      </c>
      <c r="K243" s="28">
        <v>39.549999999999997</v>
      </c>
      <c r="L243" s="28">
        <v>48.45</v>
      </c>
      <c r="M243" s="28"/>
      <c r="N243" s="28">
        <v>33.001637670999997</v>
      </c>
      <c r="O243" s="47">
        <v>2.2009496456000002</v>
      </c>
      <c r="P243" s="31" t="s">
        <v>24</v>
      </c>
      <c r="Q243" s="26" t="s">
        <v>770</v>
      </c>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c r="IW243" s="20"/>
      <c r="IX243" s="20"/>
      <c r="IY243" s="20"/>
    </row>
    <row r="244" spans="2:259" s="21" customFormat="1" ht="54" customHeight="1" x14ac:dyDescent="0.25">
      <c r="B244" s="3"/>
      <c r="C244" s="14" t="s">
        <v>487</v>
      </c>
      <c r="D244" s="30" t="s">
        <v>488</v>
      </c>
      <c r="E244" s="27"/>
      <c r="F244" s="29">
        <v>39.869999999999997</v>
      </c>
      <c r="G244" s="29">
        <v>36.36</v>
      </c>
      <c r="H244" s="29">
        <v>32.85</v>
      </c>
      <c r="I244" s="28"/>
      <c r="J244" s="29">
        <v>41.09</v>
      </c>
      <c r="K244" s="29">
        <v>48.1</v>
      </c>
      <c r="L244" s="29">
        <v>59.46</v>
      </c>
      <c r="M244" s="29"/>
      <c r="N244" s="29">
        <v>41.470680573000003</v>
      </c>
      <c r="O244" s="29">
        <v>2.5817963399999999</v>
      </c>
      <c r="P244" s="30" t="s">
        <v>24</v>
      </c>
      <c r="Q244" s="25" t="s">
        <v>771</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c r="IW244" s="20"/>
      <c r="IX244" s="20"/>
      <c r="IY244" s="20"/>
    </row>
    <row r="245" spans="2:259" s="21" customFormat="1" ht="54" customHeight="1" x14ac:dyDescent="0.25">
      <c r="B245" s="3"/>
      <c r="C245" s="33" t="s">
        <v>327</v>
      </c>
      <c r="D245" s="31" t="s">
        <v>328</v>
      </c>
      <c r="E245" s="27"/>
      <c r="F245" s="28">
        <v>46.93</v>
      </c>
      <c r="G245" s="28">
        <v>42.88</v>
      </c>
      <c r="H245" s="28">
        <v>38.83</v>
      </c>
      <c r="I245" s="28"/>
      <c r="J245" s="28">
        <v>48.34</v>
      </c>
      <c r="K245" s="28">
        <v>56.43</v>
      </c>
      <c r="L245" s="28">
        <v>69.52</v>
      </c>
      <c r="M245" s="28"/>
      <c r="N245" s="28">
        <v>34.181294250000001</v>
      </c>
      <c r="O245" s="47">
        <v>432.95530517000003</v>
      </c>
      <c r="P245" s="31" t="s">
        <v>24</v>
      </c>
      <c r="Q245" s="26" t="s">
        <v>772</v>
      </c>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c r="IW245" s="20"/>
      <c r="IX245" s="20"/>
      <c r="IY245" s="20"/>
    </row>
    <row r="246" spans="2:259" s="21" customFormat="1" ht="54" customHeight="1" x14ac:dyDescent="0.25">
      <c r="B246" s="3"/>
      <c r="C246" s="14" t="s">
        <v>329</v>
      </c>
      <c r="D246" s="30" t="s">
        <v>330</v>
      </c>
      <c r="E246" s="27"/>
      <c r="F246" s="29">
        <v>16.64</v>
      </c>
      <c r="G246" s="29">
        <v>16.13</v>
      </c>
      <c r="H246" s="29">
        <v>15.63</v>
      </c>
      <c r="I246" s="28"/>
      <c r="J246" s="29">
        <v>17.100000000000001</v>
      </c>
      <c r="K246" s="29">
        <v>18.100000000000001</v>
      </c>
      <c r="L246" s="29">
        <v>19.73</v>
      </c>
      <c r="M246" s="29"/>
      <c r="N246" s="29">
        <v>65.269268202000006</v>
      </c>
      <c r="O246" s="29">
        <v>8.175821277799999</v>
      </c>
      <c r="P246" s="30" t="s">
        <v>2</v>
      </c>
      <c r="Q246" s="25" t="s">
        <v>773</v>
      </c>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c r="IW246" s="20"/>
      <c r="IX246" s="20"/>
      <c r="IY246" s="20"/>
    </row>
    <row r="247" spans="2:259" s="21" customFormat="1" ht="54" customHeight="1" x14ac:dyDescent="0.25">
      <c r="B247" s="3"/>
      <c r="C247" s="33" t="s">
        <v>526</v>
      </c>
      <c r="D247" s="31" t="s">
        <v>527</v>
      </c>
      <c r="E247" s="27"/>
      <c r="F247" s="28">
        <v>6.04</v>
      </c>
      <c r="G247" s="28">
        <v>5.69</v>
      </c>
      <c r="H247" s="28">
        <v>5.34</v>
      </c>
      <c r="I247" s="28"/>
      <c r="J247" s="28">
        <v>6.23</v>
      </c>
      <c r="K247" s="28">
        <v>6.92</v>
      </c>
      <c r="L247" s="28">
        <v>8.0399999999999991</v>
      </c>
      <c r="M247" s="28"/>
      <c r="N247" s="28">
        <v>59.295859374000003</v>
      </c>
      <c r="O247" s="47">
        <v>2.0172284444000002</v>
      </c>
      <c r="P247" s="31" t="s">
        <v>2</v>
      </c>
      <c r="Q247" s="26" t="s">
        <v>774</v>
      </c>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c r="IW247" s="20"/>
      <c r="IX247" s="20"/>
      <c r="IY247" s="20"/>
    </row>
    <row r="248" spans="2:259" s="21" customFormat="1" ht="54" customHeight="1" x14ac:dyDescent="0.25">
      <c r="B248" s="3"/>
      <c r="C248" s="14" t="s">
        <v>45</v>
      </c>
      <c r="D248" s="30" t="s">
        <v>46</v>
      </c>
      <c r="E248" s="27"/>
      <c r="F248" s="29" t="s">
        <v>12</v>
      </c>
      <c r="G248" s="29" t="s">
        <v>12</v>
      </c>
      <c r="H248" s="29" t="s">
        <v>12</v>
      </c>
      <c r="I248" s="28"/>
      <c r="J248" s="29" t="s">
        <v>12</v>
      </c>
      <c r="K248" s="29" t="s">
        <v>12</v>
      </c>
      <c r="L248" s="29" t="s">
        <v>12</v>
      </c>
      <c r="M248" s="29"/>
      <c r="N248" s="29" t="s">
        <v>12</v>
      </c>
      <c r="O248" s="29" t="s">
        <v>12</v>
      </c>
      <c r="P248" s="30" t="s">
        <v>12</v>
      </c>
      <c r="Q248" s="25" t="s">
        <v>47</v>
      </c>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c r="IW248" s="20"/>
      <c r="IX248" s="20"/>
      <c r="IY248" s="20"/>
    </row>
    <row r="249" spans="2:259" s="21" customFormat="1" ht="54" customHeight="1" x14ac:dyDescent="0.25">
      <c r="B249" s="3"/>
      <c r="C249" s="33" t="s">
        <v>331</v>
      </c>
      <c r="D249" s="31" t="s">
        <v>332</v>
      </c>
      <c r="E249" s="27"/>
      <c r="F249" s="28">
        <v>10.43</v>
      </c>
      <c r="G249" s="28">
        <v>9.02</v>
      </c>
      <c r="H249" s="28">
        <v>7.61</v>
      </c>
      <c r="I249" s="28"/>
      <c r="J249" s="28">
        <v>12.4</v>
      </c>
      <c r="K249" s="28">
        <v>15.21</v>
      </c>
      <c r="L249" s="28">
        <v>19.760000000000002</v>
      </c>
      <c r="M249" s="28"/>
      <c r="N249" s="28">
        <v>54.276291078</v>
      </c>
      <c r="O249" s="47">
        <v>54.033383000000001</v>
      </c>
      <c r="P249" s="31" t="s">
        <v>2</v>
      </c>
      <c r="Q249" s="26" t="s">
        <v>775</v>
      </c>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c r="IW249" s="20"/>
      <c r="IX249" s="20"/>
      <c r="IY249" s="20"/>
    </row>
    <row r="250" spans="2:259" s="21" customFormat="1" ht="54" customHeight="1" x14ac:dyDescent="0.25">
      <c r="B250" s="3"/>
      <c r="C250" s="14" t="s">
        <v>435</v>
      </c>
      <c r="D250" s="30" t="s">
        <v>436</v>
      </c>
      <c r="E250" s="27"/>
      <c r="F250" s="29">
        <v>2.68</v>
      </c>
      <c r="G250" s="29">
        <v>2.3199999999999998</v>
      </c>
      <c r="H250" s="29">
        <v>1.97</v>
      </c>
      <c r="I250" s="28"/>
      <c r="J250" s="29">
        <v>3.23</v>
      </c>
      <c r="K250" s="29">
        <v>3.93</v>
      </c>
      <c r="L250" s="29">
        <v>5.07</v>
      </c>
      <c r="M250" s="29"/>
      <c r="N250" s="29">
        <v>59.478397653000002</v>
      </c>
      <c r="O250" s="29">
        <v>2.1559651666999997</v>
      </c>
      <c r="P250" s="30" t="s">
        <v>2</v>
      </c>
      <c r="Q250" s="25" t="s">
        <v>776</v>
      </c>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c r="IW250" s="20"/>
      <c r="IX250" s="20"/>
      <c r="IY250" s="20"/>
    </row>
    <row r="251" spans="2:259" s="21" customFormat="1" ht="54" customHeight="1" x14ac:dyDescent="0.25">
      <c r="B251" s="3"/>
      <c r="C251" s="33" t="s">
        <v>777</v>
      </c>
      <c r="D251" s="31" t="s">
        <v>778</v>
      </c>
      <c r="E251" s="27"/>
      <c r="F251" s="28">
        <v>59.48</v>
      </c>
      <c r="G251" s="28">
        <v>57.03</v>
      </c>
      <c r="H251" s="28">
        <v>54.58</v>
      </c>
      <c r="I251" s="28"/>
      <c r="J251" s="28">
        <v>60.57</v>
      </c>
      <c r="K251" s="28">
        <v>65.459999999999994</v>
      </c>
      <c r="L251" s="28">
        <v>73.38</v>
      </c>
      <c r="M251" s="28"/>
      <c r="N251" s="28">
        <v>70.445538510000006</v>
      </c>
      <c r="O251" s="47">
        <v>2.5248868983000001</v>
      </c>
      <c r="P251" s="31" t="s">
        <v>2</v>
      </c>
      <c r="Q251" s="26" t="s">
        <v>779</v>
      </c>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c r="IW251" s="20"/>
      <c r="IX251" s="20"/>
      <c r="IY251" s="20"/>
    </row>
    <row r="252" spans="2:259" s="21" customFormat="1" ht="54" customHeight="1" x14ac:dyDescent="0.25">
      <c r="B252" s="3"/>
      <c r="C252" s="14" t="s">
        <v>528</v>
      </c>
      <c r="D252" s="30" t="s">
        <v>529</v>
      </c>
      <c r="E252" s="27"/>
      <c r="F252" s="29">
        <v>81.349999999999994</v>
      </c>
      <c r="G252" s="29">
        <v>72.489999999999995</v>
      </c>
      <c r="H252" s="29">
        <v>63.64</v>
      </c>
      <c r="I252" s="28"/>
      <c r="J252" s="29">
        <v>85.28</v>
      </c>
      <c r="K252" s="29">
        <v>102.98</v>
      </c>
      <c r="L252" s="29">
        <v>131.63</v>
      </c>
      <c r="M252" s="29"/>
      <c r="N252" s="29">
        <v>23.702337819</v>
      </c>
      <c r="O252" s="29">
        <v>1.1393246211000001</v>
      </c>
      <c r="P252" s="30" t="s">
        <v>24</v>
      </c>
      <c r="Q252" s="25" t="s">
        <v>780</v>
      </c>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c r="IW252" s="20"/>
      <c r="IX252" s="20"/>
      <c r="IY252" s="20"/>
    </row>
    <row r="253" spans="2:259" s="21" customFormat="1" ht="54" customHeight="1" x14ac:dyDescent="0.25">
      <c r="B253" s="3"/>
      <c r="C253" s="33" t="s">
        <v>420</v>
      </c>
      <c r="D253" s="31" t="s">
        <v>421</v>
      </c>
      <c r="E253" s="27"/>
      <c r="F253" s="28">
        <v>82.57</v>
      </c>
      <c r="G253" s="28">
        <v>66.7</v>
      </c>
      <c r="H253" s="28">
        <v>50.84</v>
      </c>
      <c r="I253" s="28"/>
      <c r="J253" s="28">
        <v>86.67</v>
      </c>
      <c r="K253" s="28">
        <v>118.39</v>
      </c>
      <c r="L253" s="28">
        <v>169.72</v>
      </c>
      <c r="M253" s="28"/>
      <c r="N253" s="28">
        <v>37.467038176000003</v>
      </c>
      <c r="O253" s="47">
        <v>3.4344291343999998</v>
      </c>
      <c r="P253" s="31" t="s">
        <v>24</v>
      </c>
      <c r="Q253" s="26" t="s">
        <v>781</v>
      </c>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c r="IW253" s="20"/>
      <c r="IX253" s="20"/>
      <c r="IY253" s="20"/>
    </row>
    <row r="254" spans="2:259" s="21" customFormat="1" ht="54" customHeight="1" x14ac:dyDescent="0.25">
      <c r="B254" s="3"/>
      <c r="C254" s="33" t="s">
        <v>530</v>
      </c>
      <c r="D254" s="31" t="s">
        <v>531</v>
      </c>
      <c r="E254" s="27"/>
      <c r="F254" s="28">
        <v>81.77</v>
      </c>
      <c r="G254" s="28">
        <v>74.19</v>
      </c>
      <c r="H254" s="28">
        <v>66.62</v>
      </c>
      <c r="I254" s="28"/>
      <c r="J254" s="28">
        <v>84.4</v>
      </c>
      <c r="K254" s="28">
        <v>99.54</v>
      </c>
      <c r="L254" s="28">
        <v>124.04</v>
      </c>
      <c r="M254" s="28"/>
      <c r="N254" s="28">
        <v>34.915115458000002</v>
      </c>
      <c r="O254" s="47">
        <v>3.6757296688999999</v>
      </c>
      <c r="P254" s="31" t="s">
        <v>24</v>
      </c>
      <c r="Q254" s="26" t="s">
        <v>782</v>
      </c>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c r="IW254" s="20"/>
      <c r="IX254" s="20"/>
      <c r="IY254" s="20"/>
    </row>
    <row r="255" spans="2:259" s="21" customFormat="1" ht="54" customHeight="1" x14ac:dyDescent="0.25">
      <c r="B255" s="3"/>
      <c r="C255" s="14" t="s">
        <v>379</v>
      </c>
      <c r="D255" s="30" t="s">
        <v>380</v>
      </c>
      <c r="E255" s="27"/>
      <c r="F255" s="29">
        <v>113.25</v>
      </c>
      <c r="G255" s="29">
        <v>108.64</v>
      </c>
      <c r="H255" s="29">
        <v>104.03</v>
      </c>
      <c r="I255" s="28"/>
      <c r="J255" s="29">
        <v>115.53</v>
      </c>
      <c r="K255" s="29">
        <v>124.74</v>
      </c>
      <c r="L255" s="29">
        <v>139.66</v>
      </c>
      <c r="M255" s="29"/>
      <c r="N255" s="29">
        <v>35.936308001999997</v>
      </c>
      <c r="O255" s="29">
        <v>3.7368374800000002</v>
      </c>
      <c r="P255" s="30" t="s">
        <v>24</v>
      </c>
      <c r="Q255" s="25" t="s">
        <v>783</v>
      </c>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c r="IW255" s="20"/>
      <c r="IX255" s="20"/>
      <c r="IY255" s="20"/>
    </row>
    <row r="256" spans="2:259" s="21" customFormat="1" ht="54" customHeight="1" x14ac:dyDescent="0.25">
      <c r="B256" s="3"/>
      <c r="C256" s="33" t="s">
        <v>784</v>
      </c>
      <c r="D256" s="31" t="s">
        <v>785</v>
      </c>
      <c r="E256" s="27"/>
      <c r="F256" s="28">
        <v>138</v>
      </c>
      <c r="G256" s="28">
        <v>113.14</v>
      </c>
      <c r="H256" s="28">
        <v>88.28</v>
      </c>
      <c r="I256" s="28"/>
      <c r="J256" s="28">
        <v>144.61000000000001</v>
      </c>
      <c r="K256" s="28">
        <v>194.32</v>
      </c>
      <c r="L256" s="28">
        <v>274.77</v>
      </c>
      <c r="M256" s="28"/>
      <c r="N256" s="28">
        <v>40.402391033000001</v>
      </c>
      <c r="O256" s="47">
        <v>1.6222972610999999</v>
      </c>
      <c r="P256" s="31" t="s">
        <v>24</v>
      </c>
      <c r="Q256" s="26" t="s">
        <v>786</v>
      </c>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c r="IW256" s="20"/>
      <c r="IX256" s="20"/>
      <c r="IY256" s="20"/>
    </row>
    <row r="257" spans="2:259" s="21" customFormat="1" ht="54" customHeight="1" x14ac:dyDescent="0.25">
      <c r="B257" s="3"/>
      <c r="C257" s="14" t="s">
        <v>469</v>
      </c>
      <c r="D257" s="30" t="s">
        <v>470</v>
      </c>
      <c r="E257" s="27"/>
      <c r="F257" s="29">
        <v>98.8</v>
      </c>
      <c r="G257" s="29">
        <v>92.91</v>
      </c>
      <c r="H257" s="29">
        <v>87.02</v>
      </c>
      <c r="I257" s="28"/>
      <c r="J257" s="29">
        <v>101.1</v>
      </c>
      <c r="K257" s="29">
        <v>112.87</v>
      </c>
      <c r="L257" s="29">
        <v>131.91999999999999</v>
      </c>
      <c r="M257" s="29"/>
      <c r="N257" s="29">
        <v>31.857989133</v>
      </c>
      <c r="O257" s="29">
        <v>2.2834105372</v>
      </c>
      <c r="P257" s="30" t="s">
        <v>24</v>
      </c>
      <c r="Q257" s="25" t="s">
        <v>787</v>
      </c>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c r="IW257" s="20"/>
      <c r="IX257" s="20"/>
      <c r="IY257" s="20"/>
    </row>
    <row r="258" spans="2:259" s="21" customFormat="1" ht="54" customHeight="1" x14ac:dyDescent="0.25">
      <c r="B258" s="3"/>
      <c r="C258" s="33" t="s">
        <v>335</v>
      </c>
      <c r="D258" s="31" t="s">
        <v>336</v>
      </c>
      <c r="E258" s="27"/>
      <c r="F258" s="28">
        <v>114.6</v>
      </c>
      <c r="G258" s="28">
        <v>94.64</v>
      </c>
      <c r="H258" s="28">
        <v>74.69</v>
      </c>
      <c r="I258" s="28"/>
      <c r="J258" s="28">
        <v>120.44</v>
      </c>
      <c r="K258" s="28">
        <v>160.34</v>
      </c>
      <c r="L258" s="28">
        <v>224.91</v>
      </c>
      <c r="M258" s="28"/>
      <c r="N258" s="28">
        <v>35.848214022000001</v>
      </c>
      <c r="O258" s="47">
        <v>14.348871671000001</v>
      </c>
      <c r="P258" s="31" t="s">
        <v>24</v>
      </c>
      <c r="Q258" s="26" t="s">
        <v>788</v>
      </c>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c r="IW258" s="20"/>
      <c r="IX258" s="20"/>
      <c r="IY258" s="20"/>
    </row>
    <row r="259" spans="2:259" s="21" customFormat="1" ht="54" customHeight="1" x14ac:dyDescent="0.25">
      <c r="B259" s="3"/>
      <c r="C259" s="14" t="s">
        <v>358</v>
      </c>
      <c r="D259" s="30" t="s">
        <v>359</v>
      </c>
      <c r="E259" s="27"/>
      <c r="F259" s="29">
        <v>36.369999999999997</v>
      </c>
      <c r="G259" s="29">
        <v>25.06</v>
      </c>
      <c r="H259" s="29">
        <v>13.76</v>
      </c>
      <c r="I259" s="28"/>
      <c r="J259" s="29">
        <v>38.17</v>
      </c>
      <c r="K259" s="29">
        <v>60.77</v>
      </c>
      <c r="L259" s="29">
        <v>97.35</v>
      </c>
      <c r="M259" s="29"/>
      <c r="N259" s="29">
        <v>20.762541992999999</v>
      </c>
      <c r="O259" s="29">
        <v>7.9733721489000002</v>
      </c>
      <c r="P259" s="30" t="s">
        <v>24</v>
      </c>
      <c r="Q259" s="25" t="s">
        <v>789</v>
      </c>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c r="IW259" s="20"/>
      <c r="IX259" s="20"/>
      <c r="IY259" s="20"/>
    </row>
    <row r="260" spans="2:259" s="21" customFormat="1" ht="54" customHeight="1" x14ac:dyDescent="0.25">
      <c r="B260" s="3"/>
      <c r="C260" s="33" t="s">
        <v>14</v>
      </c>
      <c r="D260" s="31" t="s">
        <v>15</v>
      </c>
      <c r="E260" s="27"/>
      <c r="F260" s="28">
        <v>69.099999999999994</v>
      </c>
      <c r="G260" s="28">
        <v>55.36</v>
      </c>
      <c r="H260" s="28">
        <v>41.63</v>
      </c>
      <c r="I260" s="28"/>
      <c r="J260" s="28">
        <v>72.62</v>
      </c>
      <c r="K260" s="28">
        <v>100.08</v>
      </c>
      <c r="L260" s="28">
        <v>144.52000000000001</v>
      </c>
      <c r="M260" s="28"/>
      <c r="N260" s="28">
        <v>34.777603403000001</v>
      </c>
      <c r="O260" s="47">
        <v>39.764077303000001</v>
      </c>
      <c r="P260" s="31" t="s">
        <v>24</v>
      </c>
      <c r="Q260" s="26" t="s">
        <v>790</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c r="IW260" s="20"/>
      <c r="IX260" s="20"/>
      <c r="IY260" s="20"/>
    </row>
    <row r="261" spans="2:259" s="21" customFormat="1" ht="54" customHeight="1" x14ac:dyDescent="0.25">
      <c r="B261" s="3"/>
      <c r="C261" s="14" t="s">
        <v>489</v>
      </c>
      <c r="D261" s="30" t="s">
        <v>490</v>
      </c>
      <c r="E261" s="27"/>
      <c r="F261" s="29">
        <v>84.56</v>
      </c>
      <c r="G261" s="29">
        <v>77.45</v>
      </c>
      <c r="H261" s="29">
        <v>70.349999999999994</v>
      </c>
      <c r="I261" s="28"/>
      <c r="J261" s="29">
        <v>88.44</v>
      </c>
      <c r="K261" s="29">
        <v>102.64</v>
      </c>
      <c r="L261" s="29">
        <v>125.63</v>
      </c>
      <c r="M261" s="29"/>
      <c r="N261" s="29">
        <v>35.759407433</v>
      </c>
      <c r="O261" s="29">
        <v>1.9113644544000001</v>
      </c>
      <c r="P261" s="30" t="s">
        <v>24</v>
      </c>
      <c r="Q261" s="25" t="s">
        <v>791</v>
      </c>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c r="IW261" s="20"/>
      <c r="IX261" s="20"/>
      <c r="IY261" s="20"/>
    </row>
    <row r="262" spans="2:259" s="21" customFormat="1" ht="54" customHeight="1" x14ac:dyDescent="0.25">
      <c r="B262" s="3"/>
      <c r="C262" s="14" t="s">
        <v>461</v>
      </c>
      <c r="D262" s="30" t="s">
        <v>462</v>
      </c>
      <c r="E262" s="27"/>
      <c r="F262" s="29">
        <v>125.64</v>
      </c>
      <c r="G262" s="29">
        <v>112.09</v>
      </c>
      <c r="H262" s="29">
        <v>98.54</v>
      </c>
      <c r="I262" s="28"/>
      <c r="J262" s="29">
        <v>128.61000000000001</v>
      </c>
      <c r="K262" s="29">
        <v>155.69999999999999</v>
      </c>
      <c r="L262" s="29">
        <v>199.55</v>
      </c>
      <c r="M262" s="29"/>
      <c r="N262" s="29">
        <v>29.466725856</v>
      </c>
      <c r="O262" s="29">
        <v>1.8374922</v>
      </c>
      <c r="P262" s="30" t="s">
        <v>24</v>
      </c>
      <c r="Q262" s="25" t="s">
        <v>792</v>
      </c>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c r="IW262" s="20"/>
      <c r="IX262" s="20"/>
      <c r="IY262" s="20"/>
    </row>
    <row r="263" spans="2:259" s="21" customFormat="1" ht="54" customHeight="1" x14ac:dyDescent="0.25">
      <c r="B263" s="3"/>
      <c r="C263" s="33" t="s">
        <v>793</v>
      </c>
      <c r="D263" s="31" t="s">
        <v>794</v>
      </c>
      <c r="E263" s="27"/>
      <c r="F263" s="28">
        <v>107</v>
      </c>
      <c r="G263" s="28">
        <v>102.37</v>
      </c>
      <c r="H263" s="28">
        <v>97.74</v>
      </c>
      <c r="I263" s="28"/>
      <c r="J263" s="28">
        <v>119</v>
      </c>
      <c r="K263" s="28">
        <v>128.25</v>
      </c>
      <c r="L263" s="28">
        <v>143.22999999999999</v>
      </c>
      <c r="M263" s="28"/>
      <c r="N263" s="28">
        <v>51.577111819000002</v>
      </c>
      <c r="O263" s="47">
        <v>1.005901025</v>
      </c>
      <c r="P263" s="31" t="s">
        <v>2</v>
      </c>
      <c r="Q263" s="26" t="s">
        <v>795</v>
      </c>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c r="IW263" s="20"/>
      <c r="IX263" s="20"/>
      <c r="IY263" s="20"/>
    </row>
    <row r="264" spans="2:259" s="21" customFormat="1" ht="54" customHeight="1" x14ac:dyDescent="0.25">
      <c r="B264" s="3"/>
      <c r="C264" s="14" t="s">
        <v>372</v>
      </c>
      <c r="D264" s="30" t="s">
        <v>373</v>
      </c>
      <c r="E264" s="27"/>
      <c r="F264" s="29">
        <v>121.33</v>
      </c>
      <c r="G264" s="29">
        <v>116.9</v>
      </c>
      <c r="H264" s="29">
        <v>112.48</v>
      </c>
      <c r="I264" s="28"/>
      <c r="J264" s="29">
        <v>123.79</v>
      </c>
      <c r="K264" s="29">
        <v>132.63</v>
      </c>
      <c r="L264" s="29">
        <v>146.94</v>
      </c>
      <c r="M264" s="29"/>
      <c r="N264" s="29">
        <v>41.994769753999996</v>
      </c>
      <c r="O264" s="29">
        <v>3.1348904977999998</v>
      </c>
      <c r="P264" s="30" t="s">
        <v>24</v>
      </c>
      <c r="Q264" s="25" t="s">
        <v>796</v>
      </c>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c r="IW264" s="20"/>
      <c r="IX264" s="20"/>
      <c r="IY264" s="20"/>
    </row>
    <row r="265" spans="2:259" s="21" customFormat="1" ht="54" customHeight="1" x14ac:dyDescent="0.25">
      <c r="B265" s="3"/>
      <c r="C265" s="33" t="s">
        <v>463</v>
      </c>
      <c r="D265" s="31" t="s">
        <v>464</v>
      </c>
      <c r="E265" s="27"/>
      <c r="F265" s="28">
        <v>94.98</v>
      </c>
      <c r="G265" s="28">
        <v>78.39</v>
      </c>
      <c r="H265" s="28">
        <v>61.8</v>
      </c>
      <c r="I265" s="28"/>
      <c r="J265" s="28">
        <v>99.81</v>
      </c>
      <c r="K265" s="28">
        <v>132.97999999999999</v>
      </c>
      <c r="L265" s="28">
        <v>186.66</v>
      </c>
      <c r="M265" s="28"/>
      <c r="N265" s="28">
        <v>40.359620114999998</v>
      </c>
      <c r="O265" s="47">
        <v>2.1352005266999998</v>
      </c>
      <c r="P265" s="31" t="s">
        <v>24</v>
      </c>
      <c r="Q265" s="26" t="s">
        <v>797</v>
      </c>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c r="IW265" s="20"/>
      <c r="IX265" s="20"/>
      <c r="IY265" s="20"/>
    </row>
    <row r="266" spans="2:259" s="21" customFormat="1" ht="54" customHeight="1" x14ac:dyDescent="0.25">
      <c r="B266" s="3"/>
      <c r="C266" s="14" t="s">
        <v>16</v>
      </c>
      <c r="D266" s="30" t="s">
        <v>17</v>
      </c>
      <c r="E266" s="27"/>
      <c r="F266" s="29">
        <v>119.3</v>
      </c>
      <c r="G266" s="29">
        <v>115.41</v>
      </c>
      <c r="H266" s="29">
        <v>111.53</v>
      </c>
      <c r="I266" s="28"/>
      <c r="J266" s="29">
        <v>122.77</v>
      </c>
      <c r="K266" s="29">
        <v>130.53</v>
      </c>
      <c r="L266" s="29">
        <v>143.1</v>
      </c>
      <c r="M266" s="29"/>
      <c r="N266" s="29">
        <v>49.921764963000001</v>
      </c>
      <c r="O266" s="29">
        <v>632.54489265999996</v>
      </c>
      <c r="P266" s="30" t="s">
        <v>24</v>
      </c>
      <c r="Q266" s="25" t="s">
        <v>798</v>
      </c>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c r="IW266" s="20"/>
      <c r="IX266" s="20"/>
      <c r="IY266" s="20"/>
    </row>
    <row r="267" spans="2:259" s="21" customFormat="1" ht="54" customHeight="1" x14ac:dyDescent="0.25">
      <c r="B267" s="3"/>
      <c r="C267" s="33" t="s">
        <v>799</v>
      </c>
      <c r="D267" s="31" t="s">
        <v>800</v>
      </c>
      <c r="E267" s="27"/>
      <c r="F267" s="28">
        <v>82.36</v>
      </c>
      <c r="G267" s="28">
        <v>77.19</v>
      </c>
      <c r="H267" s="28">
        <v>72.03</v>
      </c>
      <c r="I267" s="28"/>
      <c r="J267" s="28">
        <v>84.08</v>
      </c>
      <c r="K267" s="28">
        <v>94.4</v>
      </c>
      <c r="L267" s="28">
        <v>111.1</v>
      </c>
      <c r="M267" s="28"/>
      <c r="N267" s="28">
        <v>36.079338581000002</v>
      </c>
      <c r="O267" s="47">
        <v>1.7027426321999999</v>
      </c>
      <c r="P267" s="31" t="s">
        <v>24</v>
      </c>
      <c r="Q267" s="26" t="s">
        <v>801</v>
      </c>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c r="IY267" s="20"/>
    </row>
    <row r="268" spans="2:259" s="21" customFormat="1" ht="54" customHeight="1" x14ac:dyDescent="0.25">
      <c r="B268" s="3"/>
      <c r="C268" s="14" t="s">
        <v>802</v>
      </c>
      <c r="D268" s="30" t="s">
        <v>803</v>
      </c>
      <c r="E268" s="27"/>
      <c r="F268" s="29">
        <v>68.069999999999993</v>
      </c>
      <c r="G268" s="29">
        <v>65.38</v>
      </c>
      <c r="H268" s="29">
        <v>62.7</v>
      </c>
      <c r="I268" s="28"/>
      <c r="J268" s="29">
        <v>70.650000000000006</v>
      </c>
      <c r="K268" s="29">
        <v>76.010000000000005</v>
      </c>
      <c r="L268" s="29">
        <v>84.69</v>
      </c>
      <c r="M268" s="29"/>
      <c r="N268" s="29">
        <v>42.063602259</v>
      </c>
      <c r="O268" s="29">
        <v>1.5616203550000001</v>
      </c>
      <c r="P268" s="30" t="s">
        <v>24</v>
      </c>
      <c r="Q268" s="25" t="s">
        <v>804</v>
      </c>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c r="IY268" s="20"/>
    </row>
    <row r="269" spans="2:259" s="21" customFormat="1" ht="54" customHeight="1" x14ac:dyDescent="0.25">
      <c r="B269" s="3"/>
      <c r="C269" s="33" t="s">
        <v>495</v>
      </c>
      <c r="D269" s="31" t="s">
        <v>496</v>
      </c>
      <c r="E269" s="27"/>
      <c r="F269" s="28">
        <v>60.84</v>
      </c>
      <c r="G269" s="28">
        <v>58.82</v>
      </c>
      <c r="H269" s="28">
        <v>56.8</v>
      </c>
      <c r="I269" s="28"/>
      <c r="J269" s="28">
        <v>61.99</v>
      </c>
      <c r="K269" s="28">
        <v>66.02</v>
      </c>
      <c r="L269" s="28">
        <v>72.55</v>
      </c>
      <c r="M269" s="28"/>
      <c r="N269" s="28">
        <v>66.400912618000007</v>
      </c>
      <c r="O269" s="47">
        <v>2.6179023889000002</v>
      </c>
      <c r="P269" s="31" t="s">
        <v>2</v>
      </c>
      <c r="Q269" s="26" t="s">
        <v>805</v>
      </c>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c r="IY269" s="20"/>
    </row>
    <row r="270" spans="2:259" s="21" customFormat="1" ht="54" customHeight="1" x14ac:dyDescent="0.25">
      <c r="B270" s="3"/>
      <c r="C270" s="14" t="s">
        <v>497</v>
      </c>
      <c r="D270" s="30" t="s">
        <v>498</v>
      </c>
      <c r="E270" s="27"/>
      <c r="F270" s="29">
        <v>71.680000000000007</v>
      </c>
      <c r="G270" s="29">
        <v>68.11</v>
      </c>
      <c r="H270" s="29">
        <v>64.540000000000006</v>
      </c>
      <c r="I270" s="28"/>
      <c r="J270" s="29">
        <v>72.709999999999994</v>
      </c>
      <c r="K270" s="29">
        <v>79.84</v>
      </c>
      <c r="L270" s="29">
        <v>91.38</v>
      </c>
      <c r="M270" s="29"/>
      <c r="N270" s="29">
        <v>26.632248599</v>
      </c>
      <c r="O270" s="29">
        <v>4.1781737205999994</v>
      </c>
      <c r="P270" s="30" t="s">
        <v>24</v>
      </c>
      <c r="Q270" s="25" t="s">
        <v>806</v>
      </c>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c r="IY270" s="20"/>
    </row>
    <row r="271" spans="2:259" s="21" customFormat="1" ht="54" customHeight="1" x14ac:dyDescent="0.25">
      <c r="B271" s="3"/>
      <c r="C271" s="33" t="s">
        <v>18</v>
      </c>
      <c r="D271" s="31" t="s">
        <v>19</v>
      </c>
      <c r="E271" s="27"/>
      <c r="F271" s="28">
        <v>367.16</v>
      </c>
      <c r="G271" s="28">
        <v>350.27</v>
      </c>
      <c r="H271" s="28">
        <v>333.39</v>
      </c>
      <c r="I271" s="28"/>
      <c r="J271" s="28">
        <v>374.98</v>
      </c>
      <c r="K271" s="28">
        <v>408.74</v>
      </c>
      <c r="L271" s="28">
        <v>463.38</v>
      </c>
      <c r="M271" s="28"/>
      <c r="N271" s="28">
        <v>36.262640116</v>
      </c>
      <c r="O271" s="47">
        <v>62.388915290999996</v>
      </c>
      <c r="P271" s="31" t="s">
        <v>24</v>
      </c>
      <c r="Q271" s="26" t="s">
        <v>807</v>
      </c>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c r="IY271" s="20"/>
    </row>
    <row r="272" spans="2:259" s="21" customFormat="1" ht="54" customHeight="1" x14ac:dyDescent="0.25">
      <c r="B272" s="3"/>
      <c r="C272" s="14" t="s">
        <v>20</v>
      </c>
      <c r="D272" s="30" t="s">
        <v>21</v>
      </c>
      <c r="E272" s="27"/>
      <c r="F272" s="29">
        <v>87.18</v>
      </c>
      <c r="G272" s="29">
        <v>82.17</v>
      </c>
      <c r="H272" s="29">
        <v>77.16</v>
      </c>
      <c r="I272" s="28"/>
      <c r="J272" s="29">
        <v>90.82</v>
      </c>
      <c r="K272" s="29">
        <v>100.83</v>
      </c>
      <c r="L272" s="29">
        <v>117.03</v>
      </c>
      <c r="M272" s="29"/>
      <c r="N272" s="29">
        <v>51.94587688</v>
      </c>
      <c r="O272" s="29">
        <v>165.26806482999999</v>
      </c>
      <c r="P272" s="30" t="s">
        <v>24</v>
      </c>
      <c r="Q272" s="25" t="s">
        <v>808</v>
      </c>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c r="IW272" s="20"/>
      <c r="IX272" s="20"/>
      <c r="IY272" s="20"/>
    </row>
    <row r="273" spans="2:259" s="21" customFormat="1" ht="54" customHeight="1" x14ac:dyDescent="0.25">
      <c r="B273" s="3"/>
      <c r="C273" s="33" t="s">
        <v>22</v>
      </c>
      <c r="D273" s="31" t="s">
        <v>23</v>
      </c>
      <c r="E273" s="27"/>
      <c r="F273" s="28">
        <v>125.3</v>
      </c>
      <c r="G273" s="28">
        <v>120.38</v>
      </c>
      <c r="H273" s="28">
        <v>115.46</v>
      </c>
      <c r="I273" s="28"/>
      <c r="J273" s="28">
        <v>128.72999999999999</v>
      </c>
      <c r="K273" s="28">
        <v>138.56</v>
      </c>
      <c r="L273" s="28">
        <v>154.47</v>
      </c>
      <c r="M273" s="28"/>
      <c r="N273" s="28">
        <v>50.208849829999998</v>
      </c>
      <c r="O273" s="47">
        <v>340.33097142999998</v>
      </c>
      <c r="P273" s="31" t="s">
        <v>24</v>
      </c>
      <c r="Q273" s="26" t="s">
        <v>809</v>
      </c>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c r="IW273" s="20"/>
      <c r="IX273" s="20"/>
      <c r="IY273" s="20"/>
    </row>
    <row r="274" spans="2:259" s="21" customFormat="1" ht="54" customHeight="1" x14ac:dyDescent="0.25">
      <c r="B274" s="3"/>
      <c r="C274" s="14" t="s">
        <v>350</v>
      </c>
      <c r="D274" s="30" t="s">
        <v>351</v>
      </c>
      <c r="E274" s="27"/>
      <c r="F274" s="29">
        <v>90.63</v>
      </c>
      <c r="G274" s="29">
        <v>87.35</v>
      </c>
      <c r="H274" s="29">
        <v>84.08</v>
      </c>
      <c r="I274" s="28"/>
      <c r="J274" s="29">
        <v>92.97</v>
      </c>
      <c r="K274" s="29">
        <v>99.51</v>
      </c>
      <c r="L274" s="29">
        <v>110.1</v>
      </c>
      <c r="M274" s="29"/>
      <c r="N274" s="29">
        <v>52.537895771000002</v>
      </c>
      <c r="O274" s="29">
        <v>15.169736451999999</v>
      </c>
      <c r="P274" s="30" t="s">
        <v>24</v>
      </c>
      <c r="Q274" s="25" t="s">
        <v>810</v>
      </c>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c r="IW274" s="20"/>
      <c r="IX274" s="20"/>
      <c r="IY274" s="20"/>
    </row>
    <row r="275" spans="2:259" s="21" customFormat="1" ht="54" customHeight="1" x14ac:dyDescent="0.25">
      <c r="B275" s="3"/>
      <c r="C275" s="33" t="s">
        <v>532</v>
      </c>
      <c r="D275" s="31" t="s">
        <v>533</v>
      </c>
      <c r="E275" s="27"/>
      <c r="F275" s="28">
        <v>124.15</v>
      </c>
      <c r="G275" s="28">
        <v>118.35</v>
      </c>
      <c r="H275" s="28">
        <v>112.55</v>
      </c>
      <c r="I275" s="28"/>
      <c r="J275" s="28">
        <v>126.96</v>
      </c>
      <c r="K275" s="28">
        <v>138.55000000000001</v>
      </c>
      <c r="L275" s="28">
        <v>157.32</v>
      </c>
      <c r="M275" s="28"/>
      <c r="N275" s="28">
        <v>50.777847426000001</v>
      </c>
      <c r="O275" s="47">
        <v>5.4901721067000002</v>
      </c>
      <c r="P275" s="31" t="s">
        <v>24</v>
      </c>
      <c r="Q275" s="26" t="s">
        <v>811</v>
      </c>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c r="IY275" s="20"/>
    </row>
    <row r="276" spans="2:259" s="21" customFormat="1" ht="54" customHeight="1" x14ac:dyDescent="0.25">
      <c r="B276" s="3"/>
      <c r="C276" s="14" t="s">
        <v>432</v>
      </c>
      <c r="D276" s="30" t="s">
        <v>433</v>
      </c>
      <c r="E276" s="27"/>
      <c r="F276" s="29">
        <v>47.53</v>
      </c>
      <c r="G276" s="29">
        <v>44.75</v>
      </c>
      <c r="H276" s="29">
        <v>41.98</v>
      </c>
      <c r="I276" s="28"/>
      <c r="J276" s="29">
        <v>49.69</v>
      </c>
      <c r="K276" s="29">
        <v>55.23</v>
      </c>
      <c r="L276" s="29">
        <v>64.2</v>
      </c>
      <c r="M276" s="29"/>
      <c r="N276" s="29">
        <v>32.270625983999999</v>
      </c>
      <c r="O276" s="29">
        <v>4.7768710444</v>
      </c>
      <c r="P276" s="30" t="s">
        <v>24</v>
      </c>
      <c r="Q276" s="25" t="s">
        <v>812</v>
      </c>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c r="IY276" s="20"/>
    </row>
    <row r="277" spans="2:259" s="21" customFormat="1" ht="54" customHeight="1" x14ac:dyDescent="0.25">
      <c r="B277" s="3"/>
      <c r="C277" s="33" t="s">
        <v>392</v>
      </c>
      <c r="D277" s="31" t="s">
        <v>393</v>
      </c>
      <c r="E277" s="27"/>
      <c r="F277" s="28">
        <v>357.23</v>
      </c>
      <c r="G277" s="28">
        <v>340.91</v>
      </c>
      <c r="H277" s="28">
        <v>324.58999999999997</v>
      </c>
      <c r="I277" s="28"/>
      <c r="J277" s="28">
        <v>364.7</v>
      </c>
      <c r="K277" s="28">
        <v>397.33</v>
      </c>
      <c r="L277" s="28">
        <v>450.14</v>
      </c>
      <c r="M277" s="28"/>
      <c r="N277" s="28">
        <v>36.131308103000002</v>
      </c>
      <c r="O277" s="47">
        <v>9.9455329872</v>
      </c>
      <c r="P277" s="31" t="s">
        <v>24</v>
      </c>
      <c r="Q277" s="26" t="s">
        <v>813</v>
      </c>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c r="IY277" s="20"/>
    </row>
    <row r="278" spans="2:259" s="21" customFormat="1" ht="54" customHeight="1" x14ac:dyDescent="0.25">
      <c r="B278" s="3"/>
      <c r="C278" s="14" t="s">
        <v>394</v>
      </c>
      <c r="D278" s="30" t="s">
        <v>395</v>
      </c>
      <c r="E278" s="27"/>
      <c r="F278" s="29">
        <v>88.52</v>
      </c>
      <c r="G278" s="29">
        <v>81.22</v>
      </c>
      <c r="H278" s="29">
        <v>73.930000000000007</v>
      </c>
      <c r="I278" s="28"/>
      <c r="J278" s="29">
        <v>92.57</v>
      </c>
      <c r="K278" s="29">
        <v>107.15</v>
      </c>
      <c r="L278" s="29">
        <v>130.75</v>
      </c>
      <c r="M278" s="29"/>
      <c r="N278" s="29">
        <v>26.300573281999998</v>
      </c>
      <c r="O278" s="29">
        <v>13.573112096999999</v>
      </c>
      <c r="P278" s="30" t="s">
        <v>24</v>
      </c>
      <c r="Q278" s="25" t="s">
        <v>814</v>
      </c>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c r="IY278" s="20"/>
    </row>
    <row r="279" spans="2:259" s="21" customFormat="1" ht="54" customHeight="1" x14ac:dyDescent="0.25">
      <c r="B279" s="3"/>
      <c r="C279" s="33" t="s">
        <v>443</v>
      </c>
      <c r="D279" s="31" t="s">
        <v>444</v>
      </c>
      <c r="E279" s="27"/>
      <c r="F279" s="28">
        <v>102.61</v>
      </c>
      <c r="G279" s="28">
        <v>98.55</v>
      </c>
      <c r="H279" s="28">
        <v>94.5</v>
      </c>
      <c r="I279" s="28"/>
      <c r="J279" s="28">
        <v>109.8</v>
      </c>
      <c r="K279" s="28">
        <v>117.9</v>
      </c>
      <c r="L279" s="28">
        <v>131.01</v>
      </c>
      <c r="M279" s="28"/>
      <c r="N279" s="28">
        <v>57.772777726000001</v>
      </c>
      <c r="O279" s="47">
        <v>4.5725431728000006</v>
      </c>
      <c r="P279" s="31" t="s">
        <v>2</v>
      </c>
      <c r="Q279" s="26" t="s">
        <v>815</v>
      </c>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c r="IY279" s="20"/>
    </row>
    <row r="280" spans="2:259" s="21" customFormat="1" ht="54" customHeight="1" x14ac:dyDescent="0.25">
      <c r="B280" s="3"/>
      <c r="C280" s="14" t="s">
        <v>25</v>
      </c>
      <c r="D280" s="30" t="s">
        <v>26</v>
      </c>
      <c r="E280" s="27"/>
      <c r="F280" s="29">
        <v>30.7</v>
      </c>
      <c r="G280" s="29">
        <v>25.48</v>
      </c>
      <c r="H280" s="29">
        <v>20.260000000000002</v>
      </c>
      <c r="I280" s="28"/>
      <c r="J280" s="29">
        <v>32.270000000000003</v>
      </c>
      <c r="K280" s="29">
        <v>42.7</v>
      </c>
      <c r="L280" s="29">
        <v>59.58</v>
      </c>
      <c r="M280" s="29"/>
      <c r="N280" s="29">
        <v>35.953004921000002</v>
      </c>
      <c r="O280" s="29">
        <v>10.309829603000001</v>
      </c>
      <c r="P280" s="30" t="s">
        <v>24</v>
      </c>
      <c r="Q280" s="25" t="s">
        <v>816</v>
      </c>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c r="IY280" s="20"/>
    </row>
    <row r="281" spans="2:259" s="21" customFormat="1" ht="54" customHeight="1" x14ac:dyDescent="0.25">
      <c r="B281" s="3"/>
      <c r="C281" s="33" t="s">
        <v>439</v>
      </c>
      <c r="D281" s="31" t="s">
        <v>440</v>
      </c>
      <c r="E281" s="27"/>
      <c r="F281" s="28">
        <v>10.26</v>
      </c>
      <c r="G281" s="28">
        <v>6.96</v>
      </c>
      <c r="H281" s="28">
        <v>3.66</v>
      </c>
      <c r="I281" s="28"/>
      <c r="J281" s="28">
        <v>11.2</v>
      </c>
      <c r="K281" s="28">
        <v>17.79</v>
      </c>
      <c r="L281" s="28">
        <v>28.46</v>
      </c>
      <c r="M281" s="28"/>
      <c r="N281" s="28">
        <v>35.559773079000003</v>
      </c>
      <c r="O281" s="47">
        <v>2.4201273344000001</v>
      </c>
      <c r="P281" s="31" t="s">
        <v>24</v>
      </c>
      <c r="Q281" s="26" t="s">
        <v>817</v>
      </c>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c r="IY281" s="20"/>
    </row>
    <row r="282" spans="2:259" s="21" customFormat="1" ht="54" customHeight="1" x14ac:dyDescent="0.25">
      <c r="B282" s="3"/>
      <c r="C282" s="14" t="s">
        <v>818</v>
      </c>
      <c r="D282" s="30" t="s">
        <v>819</v>
      </c>
      <c r="E282" s="27"/>
      <c r="F282" s="29">
        <v>8.85</v>
      </c>
      <c r="G282" s="29">
        <v>5.79</v>
      </c>
      <c r="H282" s="29">
        <v>2.73</v>
      </c>
      <c r="I282" s="28"/>
      <c r="J282" s="29">
        <v>9.2799999999999994</v>
      </c>
      <c r="K282" s="29">
        <v>15.39</v>
      </c>
      <c r="L282" s="29">
        <v>25.29</v>
      </c>
      <c r="M282" s="29"/>
      <c r="N282" s="29">
        <v>18.089148186999999</v>
      </c>
      <c r="O282" s="29">
        <v>1.9566729700000001</v>
      </c>
      <c r="P282" s="30" t="s">
        <v>24</v>
      </c>
      <c r="Q282" s="25" t="s">
        <v>820</v>
      </c>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c r="IY282" s="20"/>
    </row>
    <row r="283" spans="2:259" s="21" customFormat="1" ht="54" customHeight="1" x14ac:dyDescent="0.25">
      <c r="B283" s="3"/>
      <c r="C283" s="33" t="s">
        <v>448</v>
      </c>
      <c r="D283" s="31" t="s">
        <v>449</v>
      </c>
      <c r="E283" s="27"/>
      <c r="F283" s="28">
        <v>22.91</v>
      </c>
      <c r="G283" s="28">
        <v>15.71</v>
      </c>
      <c r="H283" s="28">
        <v>8.51</v>
      </c>
      <c r="I283" s="28"/>
      <c r="J283" s="28">
        <v>24.38</v>
      </c>
      <c r="K283" s="28">
        <v>38.770000000000003</v>
      </c>
      <c r="L283" s="28">
        <v>62.06</v>
      </c>
      <c r="M283" s="28"/>
      <c r="N283" s="28">
        <v>32.566452730000002</v>
      </c>
      <c r="O283" s="47">
        <v>2.41636936</v>
      </c>
      <c r="P283" s="31" t="s">
        <v>24</v>
      </c>
      <c r="Q283" s="26" t="s">
        <v>821</v>
      </c>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c r="IY283" s="20"/>
    </row>
    <row r="284" spans="2:259" s="21" customFormat="1" ht="54" customHeight="1" x14ac:dyDescent="0.25">
      <c r="B284" s="3"/>
      <c r="C284" s="14" t="s">
        <v>414</v>
      </c>
      <c r="D284" s="30" t="s">
        <v>415</v>
      </c>
      <c r="E284" s="27"/>
      <c r="F284" s="29">
        <v>8.31</v>
      </c>
      <c r="G284" s="29">
        <v>7.71</v>
      </c>
      <c r="H284" s="29">
        <v>7.12</v>
      </c>
      <c r="I284" s="28"/>
      <c r="J284" s="29">
        <v>8.4600000000000009</v>
      </c>
      <c r="K284" s="29">
        <v>9.64</v>
      </c>
      <c r="L284" s="29">
        <v>11.55</v>
      </c>
      <c r="M284" s="29"/>
      <c r="N284" s="29">
        <v>70.911141631999996</v>
      </c>
      <c r="O284" s="29">
        <v>8.5816506078000003</v>
      </c>
      <c r="P284" s="30" t="s">
        <v>2</v>
      </c>
      <c r="Q284" s="25" t="s">
        <v>822</v>
      </c>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c r="IY284" s="20"/>
    </row>
    <row r="285" spans="2:259" s="21" customFormat="1" ht="54" customHeight="1" x14ac:dyDescent="0.25">
      <c r="B285" s="3"/>
      <c r="C285" s="33" t="s">
        <v>384</v>
      </c>
      <c r="D285" s="31" t="s">
        <v>385</v>
      </c>
      <c r="E285" s="27"/>
      <c r="F285" s="28">
        <v>12.83</v>
      </c>
      <c r="G285" s="28">
        <v>12.42</v>
      </c>
      <c r="H285" s="28">
        <v>12.01</v>
      </c>
      <c r="I285" s="28"/>
      <c r="J285" s="28">
        <v>13.52</v>
      </c>
      <c r="K285" s="28">
        <v>14.33</v>
      </c>
      <c r="L285" s="28">
        <v>15.65</v>
      </c>
      <c r="M285" s="28"/>
      <c r="N285" s="28">
        <v>54.851294748999997</v>
      </c>
      <c r="O285" s="47">
        <v>1.1094628628999998</v>
      </c>
      <c r="P285" s="31" t="s">
        <v>2</v>
      </c>
      <c r="Q285" s="26" t="s">
        <v>386</v>
      </c>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c r="IY285" s="20"/>
    </row>
    <row r="286" spans="2:259" s="21" customFormat="1" ht="54" customHeight="1" x14ac:dyDescent="0.25">
      <c r="B286" s="3"/>
      <c r="C286" s="14" t="s">
        <v>450</v>
      </c>
      <c r="D286" s="30" t="s">
        <v>451</v>
      </c>
      <c r="E286" s="27"/>
      <c r="F286" s="29">
        <v>12.47</v>
      </c>
      <c r="G286" s="29">
        <v>11.95</v>
      </c>
      <c r="H286" s="29">
        <v>11.44</v>
      </c>
      <c r="I286" s="28"/>
      <c r="J286" s="29">
        <v>12.8</v>
      </c>
      <c r="K286" s="29">
        <v>13.82</v>
      </c>
      <c r="L286" s="29">
        <v>15.48</v>
      </c>
      <c r="M286" s="29"/>
      <c r="N286" s="29">
        <v>51.501338982999997</v>
      </c>
      <c r="O286" s="29">
        <v>6.7572761849999994</v>
      </c>
      <c r="P286" s="30" t="s">
        <v>24</v>
      </c>
      <c r="Q286" s="25" t="s">
        <v>823</v>
      </c>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c r="IY286" s="20"/>
    </row>
    <row r="287" spans="2:259" s="21" customFormat="1" ht="54" customHeight="1" x14ac:dyDescent="0.25">
      <c r="B287" s="3"/>
      <c r="C287" s="33" t="s">
        <v>409</v>
      </c>
      <c r="D287" s="31" t="s">
        <v>410</v>
      </c>
      <c r="E287" s="27"/>
      <c r="F287" s="28">
        <v>15.92</v>
      </c>
      <c r="G287" s="28">
        <v>14.92</v>
      </c>
      <c r="H287" s="28">
        <v>13.93</v>
      </c>
      <c r="I287" s="28"/>
      <c r="J287" s="28">
        <v>16.34</v>
      </c>
      <c r="K287" s="28">
        <v>18.32</v>
      </c>
      <c r="L287" s="28">
        <v>21.53</v>
      </c>
      <c r="M287" s="28"/>
      <c r="N287" s="28">
        <v>34.171640449000002</v>
      </c>
      <c r="O287" s="47">
        <v>17.245370042999998</v>
      </c>
      <c r="P287" s="31" t="s">
        <v>24</v>
      </c>
      <c r="Q287" s="26" t="s">
        <v>824</v>
      </c>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c r="IY287" s="20"/>
    </row>
    <row r="288" spans="2:259" s="21" customFormat="1" ht="54" customHeight="1" x14ac:dyDescent="0.25">
      <c r="B288" s="3"/>
      <c r="C288" s="14" t="s">
        <v>411</v>
      </c>
      <c r="D288" s="30" t="s">
        <v>412</v>
      </c>
      <c r="E288" s="27"/>
      <c r="F288" s="29">
        <v>17.55</v>
      </c>
      <c r="G288" s="29">
        <v>16.78</v>
      </c>
      <c r="H288" s="29">
        <v>16.010000000000002</v>
      </c>
      <c r="I288" s="28"/>
      <c r="J288" s="29">
        <v>17.899999999999999</v>
      </c>
      <c r="K288" s="29">
        <v>19.43</v>
      </c>
      <c r="L288" s="29">
        <v>21.92</v>
      </c>
      <c r="M288" s="29"/>
      <c r="N288" s="29">
        <v>54.770862923999999</v>
      </c>
      <c r="O288" s="29">
        <v>20.301304721000001</v>
      </c>
      <c r="P288" s="30" t="s">
        <v>2</v>
      </c>
      <c r="Q288" s="25" t="s">
        <v>825</v>
      </c>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c r="IY288" s="20"/>
    </row>
    <row r="289" spans="2:259" s="21" customFormat="1" ht="54" customHeight="1" x14ac:dyDescent="0.25">
      <c r="B289" s="3"/>
      <c r="C289" s="14" t="s">
        <v>453</v>
      </c>
      <c r="D289" s="30" t="s">
        <v>454</v>
      </c>
      <c r="E289" s="27"/>
      <c r="F289" s="29">
        <v>14.03</v>
      </c>
      <c r="G289" s="29">
        <v>13.36</v>
      </c>
      <c r="H289" s="29">
        <v>12.7</v>
      </c>
      <c r="I289" s="28"/>
      <c r="J289" s="29">
        <v>14.27</v>
      </c>
      <c r="K289" s="29">
        <v>15.59</v>
      </c>
      <c r="L289" s="29">
        <v>17.739999999999998</v>
      </c>
      <c r="M289" s="29"/>
      <c r="N289" s="29">
        <v>35.473244360999999</v>
      </c>
      <c r="O289" s="29">
        <v>2.8755029516999997</v>
      </c>
      <c r="P289" s="30" t="s">
        <v>24</v>
      </c>
      <c r="Q289" s="25" t="s">
        <v>826</v>
      </c>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c r="IY289" s="20"/>
    </row>
    <row r="290" spans="2:259" s="21" customFormat="1" ht="54" customHeight="1" x14ac:dyDescent="0.25">
      <c r="B290" s="3"/>
      <c r="C290" s="33" t="s">
        <v>471</v>
      </c>
      <c r="D290" s="31" t="s">
        <v>472</v>
      </c>
      <c r="E290" s="27"/>
      <c r="F290" s="28">
        <v>19.260000000000002</v>
      </c>
      <c r="G290" s="28">
        <v>17.760000000000002</v>
      </c>
      <c r="H290" s="28">
        <v>16.260000000000002</v>
      </c>
      <c r="I290" s="28"/>
      <c r="J290" s="28">
        <v>19.79</v>
      </c>
      <c r="K290" s="28">
        <v>22.78</v>
      </c>
      <c r="L290" s="28">
        <v>27.63</v>
      </c>
      <c r="M290" s="28"/>
      <c r="N290" s="28">
        <v>32.883309154000003</v>
      </c>
      <c r="O290" s="47">
        <v>1.7895462717000001</v>
      </c>
      <c r="P290" s="31" t="s">
        <v>24</v>
      </c>
      <c r="Q290" s="26" t="s">
        <v>827</v>
      </c>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c r="IY290" s="20"/>
    </row>
    <row r="291" spans="2:259" s="21" customFormat="1" ht="54" customHeight="1" x14ac:dyDescent="0.25">
      <c r="B291" s="3"/>
      <c r="C291" s="14"/>
      <c r="D291" s="30"/>
      <c r="E291" s="27"/>
      <c r="F291" s="29"/>
      <c r="G291" s="29"/>
      <c r="H291" s="29"/>
      <c r="I291" s="28"/>
      <c r="J291" s="29"/>
      <c r="K291" s="29"/>
      <c r="L291" s="29"/>
      <c r="M291" s="29"/>
      <c r="N291" s="29"/>
      <c r="O291" s="29"/>
      <c r="P291" s="30"/>
      <c r="Q291" s="25"/>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c r="IY291" s="20"/>
    </row>
    <row r="292" spans="2:259" s="21" customFormat="1" ht="54" customHeight="1" x14ac:dyDescent="0.25">
      <c r="B292" s="3"/>
      <c r="C292" s="33"/>
      <c r="D292" s="31"/>
      <c r="E292" s="27"/>
      <c r="F292" s="28"/>
      <c r="G292" s="28"/>
      <c r="H292" s="28"/>
      <c r="I292" s="28"/>
      <c r="J292" s="28"/>
      <c r="K292" s="28"/>
      <c r="L292" s="28"/>
      <c r="M292" s="28"/>
      <c r="N292" s="28"/>
      <c r="O292" s="47"/>
      <c r="P292" s="31"/>
      <c r="Q292" s="26"/>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c r="IY292" s="20"/>
    </row>
    <row r="293" spans="2:259" s="21" customFormat="1" ht="54" customHeight="1" x14ac:dyDescent="0.25">
      <c r="B293" s="3"/>
      <c r="C293" s="14"/>
      <c r="D293" s="30"/>
      <c r="E293" s="27"/>
      <c r="F293" s="29"/>
      <c r="G293" s="29"/>
      <c r="H293" s="29"/>
      <c r="I293" s="28"/>
      <c r="J293" s="29"/>
      <c r="K293" s="29"/>
      <c r="L293" s="29"/>
      <c r="M293" s="29"/>
      <c r="N293" s="29"/>
      <c r="O293" s="29"/>
      <c r="P293" s="30"/>
      <c r="Q293" s="25"/>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c r="IY293" s="20"/>
    </row>
    <row r="294" spans="2:259" s="21" customFormat="1" ht="54" customHeight="1" x14ac:dyDescent="0.25">
      <c r="B294" s="3"/>
      <c r="C294" s="33"/>
      <c r="D294" s="31"/>
      <c r="E294" s="27"/>
      <c r="F294" s="28"/>
      <c r="G294" s="28"/>
      <c r="H294" s="28"/>
      <c r="I294" s="28"/>
      <c r="J294" s="28"/>
      <c r="K294" s="28"/>
      <c r="L294" s="28"/>
      <c r="M294" s="28"/>
      <c r="N294" s="28"/>
      <c r="O294" s="47"/>
      <c r="P294" s="31"/>
      <c r="Q294" s="26"/>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c r="IY294" s="20"/>
    </row>
    <row r="295" spans="2:259" s="21" customFormat="1" ht="54" customHeight="1" x14ac:dyDescent="0.25">
      <c r="B295" s="3"/>
      <c r="C295" s="14"/>
      <c r="D295" s="30"/>
      <c r="E295" s="27"/>
      <c r="F295" s="29"/>
      <c r="G295" s="29"/>
      <c r="H295" s="29"/>
      <c r="I295" s="28"/>
      <c r="J295" s="29"/>
      <c r="K295" s="29"/>
      <c r="L295" s="29"/>
      <c r="M295" s="29"/>
      <c r="N295" s="29"/>
      <c r="O295" s="29"/>
      <c r="P295" s="30"/>
      <c r="Q295" s="25"/>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c r="IY295" s="20"/>
    </row>
    <row r="296" spans="2:259" s="21" customFormat="1" ht="54" customHeight="1" x14ac:dyDescent="0.25">
      <c r="B296" s="3"/>
      <c r="C296" s="33"/>
      <c r="D296" s="31"/>
      <c r="E296" s="27"/>
      <c r="F296" s="28"/>
      <c r="G296" s="28"/>
      <c r="H296" s="28"/>
      <c r="I296" s="28"/>
      <c r="J296" s="28"/>
      <c r="K296" s="28"/>
      <c r="L296" s="28"/>
      <c r="M296" s="28"/>
      <c r="N296" s="28"/>
      <c r="O296" s="47"/>
      <c r="P296" s="31"/>
      <c r="Q296" s="26"/>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c r="IY296" s="20"/>
    </row>
    <row r="297" spans="2:259" s="21" customFormat="1" ht="54" customHeight="1" x14ac:dyDescent="0.25">
      <c r="B297" s="3"/>
      <c r="C297" s="14"/>
      <c r="D297" s="30"/>
      <c r="E297" s="27"/>
      <c r="F297" s="29"/>
      <c r="G297" s="29"/>
      <c r="H297" s="29"/>
      <c r="I297" s="28"/>
      <c r="J297" s="29"/>
      <c r="K297" s="29"/>
      <c r="L297" s="29"/>
      <c r="M297" s="29"/>
      <c r="N297" s="29"/>
      <c r="O297" s="29"/>
      <c r="P297" s="30"/>
      <c r="Q297" s="25"/>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c r="IY297" s="20"/>
    </row>
    <row r="298" spans="2:259" s="21" customFormat="1" ht="54" customHeight="1" x14ac:dyDescent="0.25">
      <c r="B298" s="3"/>
      <c r="C298" s="33"/>
      <c r="D298" s="31"/>
      <c r="E298" s="27"/>
      <c r="F298" s="28"/>
      <c r="G298" s="28"/>
      <c r="H298" s="28"/>
      <c r="I298" s="28"/>
      <c r="J298" s="28"/>
      <c r="K298" s="28"/>
      <c r="L298" s="28"/>
      <c r="M298" s="28"/>
      <c r="N298" s="28"/>
      <c r="O298" s="47"/>
      <c r="P298" s="31"/>
      <c r="Q298" s="26"/>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c r="IY298" s="20"/>
    </row>
    <row r="299" spans="2:259" s="21" customFormat="1" ht="54" customHeight="1" x14ac:dyDescent="0.25">
      <c r="B299" s="3"/>
      <c r="C299" s="14"/>
      <c r="D299" s="30"/>
      <c r="E299" s="27"/>
      <c r="F299" s="29"/>
      <c r="G299" s="29"/>
      <c r="H299" s="29"/>
      <c r="I299" s="28"/>
      <c r="J299" s="29"/>
      <c r="K299" s="29"/>
      <c r="L299" s="29"/>
      <c r="M299" s="29"/>
      <c r="N299" s="29"/>
      <c r="O299" s="29"/>
      <c r="P299" s="30"/>
      <c r="Q299" s="25"/>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c r="IY299" s="20"/>
    </row>
    <row r="300" spans="2:259" s="21" customFormat="1" ht="54" customHeight="1" x14ac:dyDescent="0.25">
      <c r="B300" s="20"/>
      <c r="C300" s="33"/>
      <c r="D300" s="31"/>
      <c r="E300" s="27"/>
      <c r="F300" s="28"/>
      <c r="G300" s="28"/>
      <c r="H300" s="28"/>
      <c r="I300" s="28"/>
      <c r="J300" s="28"/>
      <c r="K300" s="28"/>
      <c r="L300" s="28"/>
      <c r="M300" s="28"/>
      <c r="N300" s="28"/>
      <c r="O300" s="47"/>
      <c r="P300" s="31"/>
      <c r="Q300" s="26"/>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c r="IY300" s="20"/>
    </row>
    <row r="301" spans="2:259" s="21" customFormat="1" ht="54" customHeight="1" x14ac:dyDescent="0.25">
      <c r="B301" s="20"/>
      <c r="C301" s="14"/>
      <c r="D301" s="30"/>
      <c r="E301" s="27"/>
      <c r="F301" s="29"/>
      <c r="G301" s="29"/>
      <c r="H301" s="29"/>
      <c r="I301" s="28"/>
      <c r="J301" s="29"/>
      <c r="K301" s="29"/>
      <c r="L301" s="29"/>
      <c r="M301" s="29"/>
      <c r="N301" s="29"/>
      <c r="O301" s="29"/>
      <c r="P301" s="30"/>
      <c r="Q301" s="25"/>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c r="IY301" s="20"/>
    </row>
    <row r="302" spans="2:259" s="21" customFormat="1" ht="54" customHeight="1" x14ac:dyDescent="0.25">
      <c r="B302" s="20"/>
      <c r="C302" s="33"/>
      <c r="D302" s="31"/>
      <c r="E302" s="27"/>
      <c r="F302" s="28"/>
      <c r="G302" s="28"/>
      <c r="H302" s="28"/>
      <c r="I302" s="28"/>
      <c r="J302" s="28"/>
      <c r="K302" s="28"/>
      <c r="L302" s="28"/>
      <c r="M302" s="28"/>
      <c r="N302" s="28"/>
      <c r="O302" s="47"/>
      <c r="P302" s="31"/>
      <c r="Q302" s="26"/>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c r="IY302" s="20"/>
    </row>
    <row r="303" spans="2:259" s="21" customFormat="1" ht="54" customHeight="1" x14ac:dyDescent="0.25">
      <c r="B303" s="20"/>
      <c r="C303" s="14"/>
      <c r="D303" s="30"/>
      <c r="E303" s="27"/>
      <c r="F303" s="29"/>
      <c r="G303" s="29"/>
      <c r="H303" s="29"/>
      <c r="I303" s="28"/>
      <c r="J303" s="29"/>
      <c r="K303" s="29"/>
      <c r="L303" s="29"/>
      <c r="M303" s="29"/>
      <c r="N303" s="29"/>
      <c r="O303" s="29"/>
      <c r="P303" s="30"/>
      <c r="Q303" s="25"/>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c r="IY303" s="20"/>
    </row>
    <row r="304" spans="2:259" s="21" customFormat="1" ht="54" customHeight="1" x14ac:dyDescent="0.25">
      <c r="B304" s="20"/>
      <c r="C304" s="33"/>
      <c r="D304" s="31"/>
      <c r="E304" s="27"/>
      <c r="F304" s="28"/>
      <c r="G304" s="28"/>
      <c r="H304" s="28"/>
      <c r="I304" s="28"/>
      <c r="J304" s="28"/>
      <c r="K304" s="28"/>
      <c r="L304" s="28"/>
      <c r="M304" s="28"/>
      <c r="N304" s="28"/>
      <c r="O304" s="47"/>
      <c r="P304" s="31"/>
      <c r="Q304" s="26"/>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c r="IY304" s="20"/>
    </row>
    <row r="305" spans="2:259" s="21" customFormat="1" ht="54" customHeight="1" x14ac:dyDescent="0.25">
      <c r="B305" s="20"/>
      <c r="C305" s="14"/>
      <c r="D305" s="30"/>
      <c r="E305" s="27"/>
      <c r="F305" s="29"/>
      <c r="G305" s="29"/>
      <c r="H305" s="29"/>
      <c r="I305" s="28"/>
      <c r="J305" s="29"/>
      <c r="K305" s="29"/>
      <c r="L305" s="29"/>
      <c r="M305" s="29"/>
      <c r="N305" s="29"/>
      <c r="O305" s="29"/>
      <c r="P305" s="30"/>
      <c r="Q305" s="25"/>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c r="IY305" s="20"/>
    </row>
    <row r="306" spans="2:259" s="21" customFormat="1" ht="54" customHeight="1" x14ac:dyDescent="0.25">
      <c r="B306" s="20"/>
      <c r="C306" s="33"/>
      <c r="D306" s="31"/>
      <c r="E306" s="27"/>
      <c r="F306" s="28"/>
      <c r="G306" s="28"/>
      <c r="H306" s="28"/>
      <c r="I306" s="28"/>
      <c r="J306" s="28"/>
      <c r="K306" s="28"/>
      <c r="L306" s="28"/>
      <c r="M306" s="28"/>
      <c r="N306" s="28"/>
      <c r="O306" s="47"/>
      <c r="P306" s="31"/>
      <c r="Q306" s="26"/>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c r="IY306" s="20"/>
    </row>
    <row r="307" spans="2:259" s="21" customFormat="1" ht="54" customHeight="1" x14ac:dyDescent="0.25">
      <c r="B307" s="20"/>
      <c r="C307" s="14"/>
      <c r="D307" s="30"/>
      <c r="E307" s="27"/>
      <c r="F307" s="29"/>
      <c r="G307" s="29"/>
      <c r="H307" s="29"/>
      <c r="I307" s="28"/>
      <c r="J307" s="29"/>
      <c r="K307" s="29"/>
      <c r="L307" s="29"/>
      <c r="M307" s="29"/>
      <c r="N307" s="29"/>
      <c r="O307" s="29"/>
      <c r="P307" s="30"/>
      <c r="Q307" s="25"/>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c r="IY307" s="20"/>
    </row>
    <row r="308" spans="2:259" s="21" customFormat="1" ht="54" customHeight="1" x14ac:dyDescent="0.25">
      <c r="B308" s="20"/>
      <c r="C308" s="33"/>
      <c r="D308" s="31"/>
      <c r="E308" s="27"/>
      <c r="F308" s="28"/>
      <c r="G308" s="28"/>
      <c r="H308" s="28"/>
      <c r="I308" s="28"/>
      <c r="J308" s="28"/>
      <c r="K308" s="28"/>
      <c r="L308" s="28"/>
      <c r="M308" s="28"/>
      <c r="N308" s="28"/>
      <c r="O308" s="47"/>
      <c r="P308" s="31"/>
      <c r="Q308" s="26"/>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c r="IY308" s="20"/>
    </row>
    <row r="309" spans="2:259" s="21" customFormat="1" ht="54" customHeight="1" x14ac:dyDescent="0.25">
      <c r="B309" s="20"/>
      <c r="C309" s="14"/>
      <c r="D309" s="30"/>
      <c r="E309" s="27"/>
      <c r="F309" s="29"/>
      <c r="G309" s="29"/>
      <c r="H309" s="29"/>
      <c r="I309" s="28"/>
      <c r="J309" s="29"/>
      <c r="K309" s="29"/>
      <c r="L309" s="29"/>
      <c r="M309" s="29"/>
      <c r="N309" s="29"/>
      <c r="O309" s="29"/>
      <c r="P309" s="30"/>
      <c r="Q309" s="25"/>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c r="IY309" s="20"/>
    </row>
    <row r="310" spans="2:259" s="21" customFormat="1" ht="54" customHeight="1" x14ac:dyDescent="0.25">
      <c r="B310" s="20"/>
      <c r="C310" s="33"/>
      <c r="D310" s="31"/>
      <c r="E310" s="27"/>
      <c r="F310" s="28"/>
      <c r="G310" s="28"/>
      <c r="H310" s="28"/>
      <c r="I310" s="28"/>
      <c r="J310" s="28"/>
      <c r="K310" s="28"/>
      <c r="L310" s="28"/>
      <c r="M310" s="28"/>
      <c r="N310" s="28"/>
      <c r="O310" s="47"/>
      <c r="P310" s="31"/>
      <c r="Q310" s="26"/>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c r="IY310" s="20"/>
    </row>
    <row r="311" spans="2:259" s="21" customFormat="1" ht="54" customHeight="1" x14ac:dyDescent="0.25">
      <c r="B311" s="20"/>
      <c r="C311" s="60"/>
      <c r="D311" s="60"/>
      <c r="E311" s="60"/>
      <c r="F311" s="60"/>
      <c r="G311" s="60"/>
      <c r="H311" s="60"/>
      <c r="I311" s="60"/>
      <c r="J311" s="60"/>
      <c r="K311" s="60"/>
      <c r="L311" s="60"/>
      <c r="M311" s="60"/>
      <c r="N311" s="60"/>
      <c r="O311" s="60"/>
      <c r="P311" s="60"/>
      <c r="Q311" s="61"/>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c r="IY311" s="20"/>
    </row>
    <row r="312" spans="2:259" s="21" customFormat="1" ht="54" customHeight="1" x14ac:dyDescent="0.25">
      <c r="B312" s="20"/>
      <c r="C312" s="54"/>
      <c r="D312" s="55"/>
      <c r="E312" s="56"/>
      <c r="F312" s="57"/>
      <c r="G312" s="57"/>
      <c r="H312" s="57"/>
      <c r="I312" s="57"/>
      <c r="J312" s="57"/>
      <c r="K312" s="57"/>
      <c r="L312" s="57"/>
      <c r="M312" s="57"/>
      <c r="N312" s="57"/>
      <c r="O312" s="59"/>
      <c r="P312" s="55"/>
      <c r="Q312" s="58"/>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c r="IY312" s="20"/>
    </row>
    <row r="313" spans="2:259" s="21" customFormat="1" ht="54" customHeight="1" x14ac:dyDescent="0.25">
      <c r="B313" s="20"/>
      <c r="C313" s="54"/>
      <c r="D313" s="55"/>
      <c r="E313" s="56"/>
      <c r="F313" s="57"/>
      <c r="G313" s="57"/>
      <c r="H313" s="57"/>
      <c r="I313" s="57"/>
      <c r="J313" s="57"/>
      <c r="K313" s="57"/>
      <c r="L313" s="57"/>
      <c r="M313" s="57"/>
      <c r="N313" s="57"/>
      <c r="O313" s="57"/>
      <c r="P313" s="55"/>
      <c r="Q313" s="58"/>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c r="IY313" s="20"/>
    </row>
    <row r="314" spans="2:259" s="21" customFormat="1" ht="54" customHeight="1" x14ac:dyDescent="0.25">
      <c r="B314" s="20"/>
      <c r="C314" s="54"/>
      <c r="D314" s="55"/>
      <c r="E314" s="56"/>
      <c r="F314" s="57"/>
      <c r="G314" s="57"/>
      <c r="H314" s="57"/>
      <c r="I314" s="57"/>
      <c r="J314" s="57"/>
      <c r="K314" s="57"/>
      <c r="L314" s="57"/>
      <c r="M314" s="57"/>
      <c r="N314" s="57"/>
      <c r="O314" s="59"/>
      <c r="P314" s="55"/>
      <c r="Q314" s="58"/>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c r="IY314" s="20"/>
    </row>
    <row r="315" spans="2:259" s="21" customFormat="1" ht="54" customHeight="1" x14ac:dyDescent="0.25">
      <c r="B315" s="20"/>
      <c r="C315" s="54"/>
      <c r="D315" s="55"/>
      <c r="E315" s="56"/>
      <c r="F315" s="57"/>
      <c r="G315" s="57"/>
      <c r="H315" s="57"/>
      <c r="I315" s="57"/>
      <c r="J315" s="57"/>
      <c r="K315" s="57"/>
      <c r="L315" s="57"/>
      <c r="M315" s="57"/>
      <c r="N315" s="57"/>
      <c r="O315" s="57"/>
      <c r="P315" s="55"/>
      <c r="Q315" s="58"/>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c r="IY315" s="20"/>
    </row>
    <row r="316" spans="2:259" s="21" customFormat="1" ht="54" customHeight="1" x14ac:dyDescent="0.25">
      <c r="B316" s="20"/>
      <c r="C316" s="54"/>
      <c r="D316" s="55"/>
      <c r="E316" s="56"/>
      <c r="F316" s="57"/>
      <c r="G316" s="57"/>
      <c r="H316" s="57"/>
      <c r="I316" s="57"/>
      <c r="J316" s="57"/>
      <c r="K316" s="57"/>
      <c r="L316" s="57"/>
      <c r="M316" s="57"/>
      <c r="N316" s="57"/>
      <c r="O316" s="59"/>
      <c r="P316" s="55"/>
      <c r="Q316" s="58"/>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c r="IY316" s="20"/>
    </row>
    <row r="317" spans="2:259" s="21" customFormat="1" ht="54" customHeight="1" x14ac:dyDescent="0.25">
      <c r="B317" s="20"/>
      <c r="C317" s="54"/>
      <c r="D317" s="55"/>
      <c r="E317" s="56"/>
      <c r="F317" s="57"/>
      <c r="G317" s="57"/>
      <c r="H317" s="57"/>
      <c r="I317" s="57"/>
      <c r="J317" s="57"/>
      <c r="K317" s="57"/>
      <c r="L317" s="57"/>
      <c r="M317" s="57"/>
      <c r="N317" s="57"/>
      <c r="O317" s="57"/>
      <c r="P317" s="55"/>
      <c r="Q317" s="58"/>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c r="IY317" s="20"/>
    </row>
    <row r="318" spans="2:259" s="21" customFormat="1" ht="54" customHeight="1" x14ac:dyDescent="0.25">
      <c r="B318" s="20"/>
      <c r="C318" s="54"/>
      <c r="D318" s="55"/>
      <c r="E318" s="56"/>
      <c r="F318" s="57"/>
      <c r="G318" s="57"/>
      <c r="H318" s="57"/>
      <c r="I318" s="57"/>
      <c r="J318" s="57"/>
      <c r="K318" s="57"/>
      <c r="L318" s="57"/>
      <c r="M318" s="57"/>
      <c r="N318" s="57"/>
      <c r="O318" s="59"/>
      <c r="P318" s="55"/>
      <c r="Q318" s="58"/>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c r="IY318" s="20"/>
    </row>
    <row r="319" spans="2:259" s="21" customFormat="1" ht="54" customHeight="1" x14ac:dyDescent="0.25">
      <c r="B319" s="20"/>
      <c r="C319" s="54"/>
      <c r="D319" s="55"/>
      <c r="E319" s="56"/>
      <c r="F319" s="57"/>
      <c r="G319" s="57"/>
      <c r="H319" s="57"/>
      <c r="I319" s="57"/>
      <c r="J319" s="57"/>
      <c r="K319" s="57"/>
      <c r="L319" s="57"/>
      <c r="M319" s="57"/>
      <c r="N319" s="57"/>
      <c r="O319" s="57"/>
      <c r="P319" s="55"/>
      <c r="Q319" s="58"/>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c r="IY319" s="20"/>
    </row>
    <row r="320" spans="2:259" s="21" customFormat="1" ht="54" customHeight="1" x14ac:dyDescent="0.25">
      <c r="B320" s="20"/>
      <c r="C320" s="54"/>
      <c r="D320" s="55"/>
      <c r="E320" s="56"/>
      <c r="F320" s="57"/>
      <c r="G320" s="57"/>
      <c r="H320" s="57"/>
      <c r="I320" s="57"/>
      <c r="J320" s="57"/>
      <c r="K320" s="57"/>
      <c r="L320" s="57"/>
      <c r="M320" s="57"/>
      <c r="N320" s="57"/>
      <c r="O320" s="59"/>
      <c r="P320" s="55"/>
      <c r="Q320" s="58"/>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c r="IY320" s="20"/>
    </row>
    <row r="321" spans="2:259" s="21" customFormat="1" ht="54" customHeight="1" x14ac:dyDescent="0.25">
      <c r="B321" s="20"/>
      <c r="C321" s="54"/>
      <c r="D321" s="55"/>
      <c r="E321" s="56"/>
      <c r="F321" s="57"/>
      <c r="G321" s="57"/>
      <c r="H321" s="57"/>
      <c r="I321" s="57"/>
      <c r="J321" s="57"/>
      <c r="K321" s="57"/>
      <c r="L321" s="57"/>
      <c r="M321" s="57"/>
      <c r="N321" s="57"/>
      <c r="O321" s="57"/>
      <c r="P321" s="55"/>
      <c r="Q321" s="58"/>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c r="IY321" s="20"/>
    </row>
    <row r="322" spans="2:259" s="21" customFormat="1" ht="54" customHeight="1" x14ac:dyDescent="0.25">
      <c r="B322" s="20"/>
      <c r="C322" s="54"/>
      <c r="D322" s="55"/>
      <c r="E322" s="56"/>
      <c r="F322" s="57"/>
      <c r="G322" s="57"/>
      <c r="H322" s="57"/>
      <c r="I322" s="57"/>
      <c r="J322" s="57"/>
      <c r="K322" s="57"/>
      <c r="L322" s="57"/>
      <c r="M322" s="57"/>
      <c r="N322" s="57"/>
      <c r="O322" s="59"/>
      <c r="P322" s="55"/>
      <c r="Q322" s="58"/>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c r="IY322" s="20"/>
    </row>
    <row r="323" spans="2:259" s="21" customFormat="1" ht="54" customHeight="1" x14ac:dyDescent="0.25">
      <c r="B323" s="20"/>
      <c r="C323" s="54"/>
      <c r="D323" s="55"/>
      <c r="E323" s="56"/>
      <c r="F323" s="57"/>
      <c r="G323" s="57"/>
      <c r="H323" s="57"/>
      <c r="I323" s="57"/>
      <c r="J323" s="57"/>
      <c r="K323" s="57"/>
      <c r="L323" s="57"/>
      <c r="M323" s="57"/>
      <c r="N323" s="57"/>
      <c r="O323" s="57"/>
      <c r="P323" s="55"/>
      <c r="Q323" s="58"/>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c r="IY323" s="20"/>
    </row>
    <row r="324" spans="2:259" s="21" customFormat="1" ht="54" customHeight="1" x14ac:dyDescent="0.25">
      <c r="B324" s="20"/>
      <c r="C324" s="54"/>
      <c r="D324" s="55"/>
      <c r="E324" s="56"/>
      <c r="F324" s="57"/>
      <c r="G324" s="57"/>
      <c r="H324" s="57"/>
      <c r="I324" s="57"/>
      <c r="J324" s="57"/>
      <c r="K324" s="57"/>
      <c r="L324" s="57"/>
      <c r="M324" s="57"/>
      <c r="N324" s="57"/>
      <c r="O324" s="59"/>
      <c r="P324" s="55"/>
      <c r="Q324" s="58"/>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c r="IY324" s="20"/>
    </row>
    <row r="325" spans="2:259" s="21" customFormat="1" ht="54" customHeight="1" x14ac:dyDescent="0.25">
      <c r="B325" s="20"/>
      <c r="C325" s="54"/>
      <c r="D325" s="55"/>
      <c r="E325" s="56"/>
      <c r="F325" s="57"/>
      <c r="G325" s="57"/>
      <c r="H325" s="57"/>
      <c r="I325" s="57"/>
      <c r="J325" s="57"/>
      <c r="K325" s="57"/>
      <c r="L325" s="57"/>
      <c r="M325" s="57"/>
      <c r="N325" s="57"/>
      <c r="O325" s="57"/>
      <c r="P325" s="55"/>
      <c r="Q325" s="58"/>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c r="IY325" s="20"/>
    </row>
    <row r="326" spans="2:259" s="21" customFormat="1" ht="54" customHeight="1" x14ac:dyDescent="0.25">
      <c r="B326" s="20"/>
      <c r="C326" s="54"/>
      <c r="D326" s="55"/>
      <c r="E326" s="56"/>
      <c r="F326" s="57"/>
      <c r="G326" s="57"/>
      <c r="H326" s="57"/>
      <c r="I326" s="57"/>
      <c r="J326" s="57"/>
      <c r="K326" s="57"/>
      <c r="L326" s="57"/>
      <c r="M326" s="57"/>
      <c r="N326" s="57"/>
      <c r="O326" s="59"/>
      <c r="P326" s="55"/>
      <c r="Q326" s="58"/>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c r="IY326" s="20"/>
    </row>
    <row r="327" spans="2:259" s="21" customFormat="1" ht="54" customHeight="1" x14ac:dyDescent="0.25">
      <c r="B327" s="20"/>
      <c r="C327" s="54"/>
      <c r="D327" s="55"/>
      <c r="E327" s="56"/>
      <c r="F327" s="57"/>
      <c r="G327" s="57"/>
      <c r="H327" s="57"/>
      <c r="I327" s="57"/>
      <c r="J327" s="57"/>
      <c r="K327" s="57"/>
      <c r="L327" s="57"/>
      <c r="M327" s="57"/>
      <c r="N327" s="57"/>
      <c r="O327" s="57"/>
      <c r="P327" s="55"/>
      <c r="Q327" s="58"/>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c r="IY327" s="20"/>
    </row>
    <row r="328" spans="2:259" s="21" customFormat="1" ht="54" customHeight="1" x14ac:dyDescent="0.25">
      <c r="B328" s="20"/>
      <c r="C328" s="54"/>
      <c r="D328" s="55"/>
      <c r="E328" s="56"/>
      <c r="F328" s="57"/>
      <c r="G328" s="57"/>
      <c r="H328" s="57"/>
      <c r="I328" s="57"/>
      <c r="J328" s="57"/>
      <c r="K328" s="57"/>
      <c r="L328" s="57"/>
      <c r="M328" s="57"/>
      <c r="N328" s="57"/>
      <c r="O328" s="59"/>
      <c r="P328" s="55"/>
      <c r="Q328" s="58"/>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c r="IY328" s="20"/>
    </row>
    <row r="329" spans="2:259" s="21" customFormat="1" ht="54" customHeight="1" x14ac:dyDescent="0.25">
      <c r="B329" s="20"/>
      <c r="C329" s="54"/>
      <c r="D329" s="55"/>
      <c r="E329" s="56"/>
      <c r="F329" s="57"/>
      <c r="G329" s="57"/>
      <c r="H329" s="57"/>
      <c r="I329" s="57"/>
      <c r="J329" s="57"/>
      <c r="K329" s="57"/>
      <c r="L329" s="57"/>
      <c r="M329" s="57"/>
      <c r="N329" s="57"/>
      <c r="O329" s="57"/>
      <c r="P329" s="55"/>
      <c r="Q329" s="58"/>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c r="IY329" s="20"/>
    </row>
    <row r="330" spans="2:259" s="21" customFormat="1" ht="54" customHeight="1" x14ac:dyDescent="0.25">
      <c r="B330" s="20"/>
      <c r="C330" s="54"/>
      <c r="D330" s="55"/>
      <c r="E330" s="56"/>
      <c r="F330" s="57"/>
      <c r="G330" s="57"/>
      <c r="H330" s="57"/>
      <c r="I330" s="57"/>
      <c r="J330" s="57"/>
      <c r="K330" s="57"/>
      <c r="L330" s="57"/>
      <c r="M330" s="57"/>
      <c r="N330" s="57"/>
      <c r="O330" s="59"/>
      <c r="P330" s="55"/>
      <c r="Q330" s="58"/>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c r="IW330" s="20"/>
      <c r="IX330" s="20"/>
      <c r="IY330" s="20"/>
    </row>
    <row r="331" spans="2:259" s="21" customFormat="1" ht="54" customHeight="1" x14ac:dyDescent="0.25">
      <c r="B331" s="20"/>
      <c r="C331" s="54"/>
      <c r="D331" s="55"/>
      <c r="E331" s="56"/>
      <c r="F331" s="57"/>
      <c r="G331" s="57"/>
      <c r="H331" s="57"/>
      <c r="I331" s="57"/>
      <c r="J331" s="57"/>
      <c r="K331" s="57"/>
      <c r="L331" s="57"/>
      <c r="M331" s="57"/>
      <c r="N331" s="57"/>
      <c r="O331" s="57"/>
      <c r="P331" s="55"/>
      <c r="Q331" s="58"/>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c r="IW331" s="20"/>
      <c r="IX331" s="20"/>
      <c r="IY331" s="20"/>
    </row>
    <row r="332" spans="2:259" s="21" customFormat="1" ht="54" customHeight="1" x14ac:dyDescent="0.25">
      <c r="B332" s="20"/>
      <c r="C332" s="54"/>
      <c r="D332" s="55"/>
      <c r="E332" s="56"/>
      <c r="F332" s="57"/>
      <c r="G332" s="57"/>
      <c r="H332" s="57"/>
      <c r="I332" s="57"/>
      <c r="J332" s="57"/>
      <c r="K332" s="57"/>
      <c r="L332" s="57"/>
      <c r="M332" s="57"/>
      <c r="N332" s="57"/>
      <c r="O332" s="59"/>
      <c r="P332" s="55"/>
      <c r="Q332" s="58"/>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c r="IW332" s="20"/>
      <c r="IX332" s="20"/>
      <c r="IY332" s="20"/>
    </row>
    <row r="333" spans="2:259" s="21" customFormat="1" ht="54" customHeight="1" x14ac:dyDescent="0.25">
      <c r="B333" s="20"/>
      <c r="C333" s="54"/>
      <c r="D333" s="55"/>
      <c r="E333" s="56"/>
      <c r="F333" s="57"/>
      <c r="G333" s="57"/>
      <c r="H333" s="57"/>
      <c r="I333" s="57"/>
      <c r="J333" s="57"/>
      <c r="K333" s="57"/>
      <c r="L333" s="57"/>
      <c r="M333" s="57"/>
      <c r="N333" s="57"/>
      <c r="O333" s="57"/>
      <c r="P333" s="55"/>
      <c r="Q333" s="58"/>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c r="IW333" s="20"/>
      <c r="IX333" s="20"/>
      <c r="IY333" s="20"/>
    </row>
    <row r="334" spans="2:259" s="21" customFormat="1" ht="54" customHeight="1" x14ac:dyDescent="0.25">
      <c r="B334" s="20"/>
      <c r="C334" s="54"/>
      <c r="D334" s="55"/>
      <c r="E334" s="56"/>
      <c r="F334" s="57"/>
      <c r="G334" s="57"/>
      <c r="H334" s="57"/>
      <c r="I334" s="57"/>
      <c r="J334" s="57"/>
      <c r="K334" s="57"/>
      <c r="L334" s="57"/>
      <c r="M334" s="57"/>
      <c r="N334" s="57"/>
      <c r="O334" s="59"/>
      <c r="P334" s="55"/>
      <c r="Q334" s="58"/>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c r="IW334" s="20"/>
      <c r="IX334" s="20"/>
      <c r="IY334" s="20"/>
    </row>
    <row r="335" spans="2:259" s="21" customFormat="1" ht="54" customHeight="1" x14ac:dyDescent="0.25">
      <c r="B335" s="20"/>
      <c r="C335" s="54"/>
      <c r="D335" s="55"/>
      <c r="E335" s="56"/>
      <c r="F335" s="57"/>
      <c r="G335" s="57"/>
      <c r="H335" s="57"/>
      <c r="I335" s="57"/>
      <c r="J335" s="57"/>
      <c r="K335" s="57"/>
      <c r="L335" s="57"/>
      <c r="M335" s="57"/>
      <c r="N335" s="57"/>
      <c r="O335" s="57"/>
      <c r="P335" s="55"/>
      <c r="Q335" s="58"/>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c r="IW335" s="20"/>
      <c r="IX335" s="20"/>
      <c r="IY335" s="20"/>
    </row>
    <row r="336" spans="2:259" s="21" customFormat="1" ht="54" customHeight="1" x14ac:dyDescent="0.25">
      <c r="B336" s="20"/>
      <c r="C336" s="54"/>
      <c r="D336" s="55"/>
      <c r="E336" s="56"/>
      <c r="F336" s="57"/>
      <c r="G336" s="57"/>
      <c r="H336" s="57"/>
      <c r="I336" s="57"/>
      <c r="J336" s="57"/>
      <c r="K336" s="57"/>
      <c r="L336" s="57"/>
      <c r="M336" s="57"/>
      <c r="N336" s="57"/>
      <c r="O336" s="59"/>
      <c r="P336" s="55"/>
      <c r="Q336" s="58"/>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c r="IW336" s="20"/>
      <c r="IX336" s="20"/>
      <c r="IY336" s="20"/>
    </row>
    <row r="337" spans="2:259" s="21" customFormat="1" ht="54" customHeight="1" x14ac:dyDescent="0.25">
      <c r="B337" s="20"/>
      <c r="C337" s="54"/>
      <c r="D337" s="55"/>
      <c r="E337" s="56"/>
      <c r="F337" s="57"/>
      <c r="G337" s="57"/>
      <c r="H337" s="57"/>
      <c r="I337" s="57"/>
      <c r="J337" s="57"/>
      <c r="K337" s="57"/>
      <c r="L337" s="57"/>
      <c r="M337" s="57"/>
      <c r="N337" s="57"/>
      <c r="O337" s="57"/>
      <c r="P337" s="55"/>
      <c r="Q337" s="58"/>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c r="IW337" s="20"/>
      <c r="IX337" s="20"/>
      <c r="IY337" s="20"/>
    </row>
    <row r="338" spans="2:259" s="21" customFormat="1" ht="54" customHeight="1" x14ac:dyDescent="0.25">
      <c r="B338" s="20"/>
      <c r="C338" s="54"/>
      <c r="D338" s="55"/>
      <c r="E338" s="56"/>
      <c r="F338" s="57"/>
      <c r="G338" s="57"/>
      <c r="H338" s="57"/>
      <c r="I338" s="57"/>
      <c r="J338" s="57"/>
      <c r="K338" s="57"/>
      <c r="L338" s="57"/>
      <c r="M338" s="57"/>
      <c r="N338" s="57"/>
      <c r="O338" s="59"/>
      <c r="P338" s="55"/>
      <c r="Q338" s="58"/>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c r="IW338" s="20"/>
      <c r="IX338" s="20"/>
      <c r="IY338" s="20"/>
    </row>
    <row r="339" spans="2:259" s="21" customFormat="1" ht="54" customHeight="1" x14ac:dyDescent="0.25">
      <c r="B339" s="20"/>
      <c r="C339" s="54"/>
      <c r="D339" s="55"/>
      <c r="E339" s="56"/>
      <c r="F339" s="57"/>
      <c r="G339" s="57"/>
      <c r="H339" s="57"/>
      <c r="I339" s="57"/>
      <c r="J339" s="57"/>
      <c r="K339" s="57"/>
      <c r="L339" s="57"/>
      <c r="M339" s="57"/>
      <c r="N339" s="57"/>
      <c r="O339" s="57"/>
      <c r="P339" s="55"/>
      <c r="Q339" s="58"/>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c r="IW339" s="20"/>
      <c r="IX339" s="20"/>
      <c r="IY339" s="20"/>
    </row>
    <row r="340" spans="2:259" s="21" customFormat="1" ht="54" customHeight="1" x14ac:dyDescent="0.25">
      <c r="B340" s="20"/>
      <c r="C340" s="54"/>
      <c r="D340" s="55"/>
      <c r="E340" s="56"/>
      <c r="F340" s="57"/>
      <c r="G340" s="57"/>
      <c r="H340" s="57"/>
      <c r="I340" s="57"/>
      <c r="J340" s="57"/>
      <c r="K340" s="57"/>
      <c r="L340" s="57"/>
      <c r="M340" s="57"/>
      <c r="N340" s="57"/>
      <c r="O340" s="59"/>
      <c r="P340" s="55"/>
      <c r="Q340" s="58"/>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c r="IW340" s="20"/>
      <c r="IX340" s="20"/>
      <c r="IY340" s="20"/>
    </row>
    <row r="341" spans="2:259" s="21" customFormat="1" ht="54" customHeight="1" x14ac:dyDescent="0.25">
      <c r="B341" s="20"/>
      <c r="C341" s="54"/>
      <c r="D341" s="55"/>
      <c r="E341" s="56"/>
      <c r="F341" s="57"/>
      <c r="G341" s="57"/>
      <c r="H341" s="57"/>
      <c r="I341" s="57"/>
      <c r="J341" s="57"/>
      <c r="K341" s="57"/>
      <c r="L341" s="57"/>
      <c r="M341" s="57"/>
      <c r="N341" s="57"/>
      <c r="O341" s="57"/>
      <c r="P341" s="55"/>
      <c r="Q341" s="58"/>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c r="IW341" s="20"/>
      <c r="IX341" s="20"/>
      <c r="IY341" s="20"/>
    </row>
    <row r="342" spans="2:259" s="21" customFormat="1" ht="54" customHeight="1" x14ac:dyDescent="0.25">
      <c r="B342" s="20"/>
      <c r="C342" s="54"/>
      <c r="D342" s="55"/>
      <c r="E342" s="56"/>
      <c r="F342" s="57"/>
      <c r="G342" s="57"/>
      <c r="H342" s="57"/>
      <c r="I342" s="57"/>
      <c r="J342" s="57"/>
      <c r="K342" s="57"/>
      <c r="L342" s="57"/>
      <c r="M342" s="57"/>
      <c r="N342" s="57"/>
      <c r="O342" s="59"/>
      <c r="P342" s="55"/>
      <c r="Q342" s="58"/>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c r="IW342" s="20"/>
      <c r="IX342" s="20"/>
      <c r="IY342" s="20"/>
    </row>
    <row r="343" spans="2:259" s="21" customFormat="1" ht="54" customHeight="1" x14ac:dyDescent="0.25">
      <c r="B343" s="20"/>
      <c r="C343" s="54"/>
      <c r="D343" s="55"/>
      <c r="E343" s="56"/>
      <c r="F343" s="57"/>
      <c r="G343" s="57"/>
      <c r="H343" s="57"/>
      <c r="I343" s="57"/>
      <c r="J343" s="57"/>
      <c r="K343" s="57"/>
      <c r="L343" s="57"/>
      <c r="M343" s="57"/>
      <c r="N343" s="57"/>
      <c r="O343" s="57"/>
      <c r="P343" s="55"/>
      <c r="Q343" s="58"/>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c r="IW343" s="20"/>
      <c r="IX343" s="20"/>
      <c r="IY343" s="20"/>
    </row>
    <row r="344" spans="2:259" s="21" customFormat="1" ht="54" customHeight="1" x14ac:dyDescent="0.25">
      <c r="B344" s="20"/>
      <c r="C344" s="54"/>
      <c r="D344" s="55"/>
      <c r="E344" s="56"/>
      <c r="F344" s="57"/>
      <c r="G344" s="57"/>
      <c r="H344" s="57"/>
      <c r="I344" s="57"/>
      <c r="J344" s="57"/>
      <c r="K344" s="57"/>
      <c r="L344" s="57"/>
      <c r="M344" s="57"/>
      <c r="N344" s="57"/>
      <c r="O344" s="59"/>
      <c r="P344" s="55"/>
      <c r="Q344" s="58"/>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c r="IW344" s="20"/>
      <c r="IX344" s="20"/>
      <c r="IY344" s="20"/>
    </row>
    <row r="345" spans="2:259" s="21" customFormat="1" ht="54" customHeight="1" x14ac:dyDescent="0.25">
      <c r="B345" s="20"/>
      <c r="C345" s="54"/>
      <c r="D345" s="55"/>
      <c r="E345" s="56"/>
      <c r="F345" s="57"/>
      <c r="G345" s="57"/>
      <c r="H345" s="57"/>
      <c r="I345" s="57"/>
      <c r="J345" s="57"/>
      <c r="K345" s="57"/>
      <c r="L345" s="57"/>
      <c r="M345" s="57"/>
      <c r="N345" s="57"/>
      <c r="O345" s="57"/>
      <c r="P345" s="55"/>
      <c r="Q345" s="58"/>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c r="IW345" s="20"/>
      <c r="IX345" s="20"/>
      <c r="IY345" s="20"/>
    </row>
    <row r="346" spans="2:259" s="21" customFormat="1" ht="54" customHeight="1" x14ac:dyDescent="0.25">
      <c r="B346" s="20"/>
      <c r="C346" s="54"/>
      <c r="D346" s="55"/>
      <c r="E346" s="56"/>
      <c r="F346" s="57"/>
      <c r="G346" s="57"/>
      <c r="H346" s="57"/>
      <c r="I346" s="57"/>
      <c r="J346" s="57"/>
      <c r="K346" s="57"/>
      <c r="L346" s="57"/>
      <c r="M346" s="57"/>
      <c r="N346" s="57"/>
      <c r="O346" s="59"/>
      <c r="P346" s="55"/>
      <c r="Q346" s="58"/>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c r="IW346" s="20"/>
      <c r="IX346" s="20"/>
      <c r="IY346" s="20"/>
    </row>
    <row r="347" spans="2:259" s="21" customFormat="1" ht="54" customHeight="1" x14ac:dyDescent="0.25">
      <c r="B347" s="20"/>
      <c r="C347" s="54"/>
      <c r="D347" s="55"/>
      <c r="E347" s="56"/>
      <c r="F347" s="57"/>
      <c r="G347" s="57"/>
      <c r="H347" s="57"/>
      <c r="I347" s="57"/>
      <c r="J347" s="57"/>
      <c r="K347" s="57"/>
      <c r="L347" s="57"/>
      <c r="M347" s="57"/>
      <c r="N347" s="57"/>
      <c r="O347" s="57"/>
      <c r="P347" s="55"/>
      <c r="Q347" s="58"/>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c r="IW347" s="20"/>
      <c r="IX347" s="20"/>
      <c r="IY347" s="20"/>
    </row>
    <row r="348" spans="2:259" s="21" customFormat="1" ht="54" customHeight="1" x14ac:dyDescent="0.25">
      <c r="B348" s="20"/>
      <c r="C348" s="54"/>
      <c r="D348" s="55"/>
      <c r="E348" s="56"/>
      <c r="F348" s="57"/>
      <c r="G348" s="57"/>
      <c r="H348" s="57"/>
      <c r="I348" s="57"/>
      <c r="J348" s="57"/>
      <c r="K348" s="57"/>
      <c r="L348" s="57"/>
      <c r="M348" s="57"/>
      <c r="N348" s="57"/>
      <c r="O348" s="59"/>
      <c r="P348" s="55"/>
      <c r="Q348" s="58"/>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c r="IW348" s="20"/>
      <c r="IX348" s="20"/>
      <c r="IY348" s="20"/>
    </row>
    <row r="349" spans="2:259" s="21" customFormat="1" ht="54" customHeight="1" x14ac:dyDescent="0.25">
      <c r="B349" s="20"/>
      <c r="C349" s="54"/>
      <c r="D349" s="55"/>
      <c r="E349" s="56"/>
      <c r="F349" s="57"/>
      <c r="G349" s="57"/>
      <c r="H349" s="57"/>
      <c r="I349" s="57"/>
      <c r="J349" s="57"/>
      <c r="K349" s="57"/>
      <c r="L349" s="57"/>
      <c r="M349" s="57"/>
      <c r="N349" s="57"/>
      <c r="O349" s="57"/>
      <c r="P349" s="55"/>
      <c r="Q349" s="58"/>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c r="IW349" s="20"/>
      <c r="IX349" s="20"/>
      <c r="IY349" s="20"/>
    </row>
    <row r="350" spans="2:259" s="21" customFormat="1" ht="54" customHeight="1" x14ac:dyDescent="0.25">
      <c r="B350" s="20"/>
      <c r="C350" s="54"/>
      <c r="D350" s="55"/>
      <c r="E350" s="56"/>
      <c r="F350" s="57"/>
      <c r="G350" s="57"/>
      <c r="H350" s="57"/>
      <c r="I350" s="57"/>
      <c r="J350" s="57"/>
      <c r="K350" s="57"/>
      <c r="L350" s="57"/>
      <c r="M350" s="57"/>
      <c r="N350" s="57"/>
      <c r="O350" s="59"/>
      <c r="P350" s="55"/>
      <c r="Q350" s="58"/>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c r="IW350" s="20"/>
      <c r="IX350" s="20"/>
      <c r="IY350" s="20"/>
    </row>
    <row r="351" spans="2:259" s="21" customFormat="1" x14ac:dyDescent="0.25">
      <c r="B351" s="20"/>
      <c r="C351" s="54"/>
      <c r="D351" s="55"/>
      <c r="E351" s="56"/>
      <c r="F351" s="57"/>
      <c r="G351" s="57"/>
      <c r="H351" s="57"/>
      <c r="I351" s="57"/>
      <c r="J351" s="57"/>
      <c r="K351" s="57"/>
      <c r="L351" s="57"/>
      <c r="M351" s="57"/>
      <c r="N351" s="57"/>
      <c r="O351" s="57"/>
      <c r="P351" s="55"/>
      <c r="Q351" s="58"/>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c r="IW351" s="20"/>
      <c r="IX351" s="20"/>
      <c r="IY351" s="20"/>
    </row>
    <row r="352" spans="2:259" s="21" customFormat="1" x14ac:dyDescent="0.25">
      <c r="B352" s="20"/>
      <c r="C352" s="48"/>
      <c r="D352" s="49"/>
      <c r="E352" s="50"/>
      <c r="F352" s="51"/>
      <c r="G352" s="51"/>
      <c r="H352" s="51"/>
      <c r="I352" s="51"/>
      <c r="J352" s="51"/>
      <c r="K352" s="51"/>
      <c r="L352" s="51"/>
      <c r="M352" s="51"/>
      <c r="N352" s="51"/>
      <c r="O352" s="53"/>
      <c r="P352" s="49"/>
      <c r="Q352" s="52"/>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2:259" s="21" customFormat="1" x14ac:dyDescent="0.25">
      <c r="B353" s="20"/>
      <c r="C353" s="48"/>
      <c r="D353" s="49"/>
      <c r="E353" s="50"/>
      <c r="F353" s="51"/>
      <c r="G353" s="51"/>
      <c r="H353" s="51"/>
      <c r="I353" s="51"/>
      <c r="J353" s="51"/>
      <c r="K353" s="51"/>
      <c r="L353" s="51"/>
      <c r="M353" s="51"/>
      <c r="N353" s="51"/>
      <c r="O353" s="51"/>
      <c r="P353" s="49"/>
      <c r="Q353" s="52"/>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c r="IW353" s="20"/>
      <c r="IX353" s="20"/>
      <c r="IY353" s="20"/>
    </row>
    <row r="354" spans="2:259" s="21" customFormat="1" x14ac:dyDescent="0.25">
      <c r="B354" s="20"/>
      <c r="C354" s="48"/>
      <c r="D354" s="49"/>
      <c r="E354" s="50"/>
      <c r="F354" s="51"/>
      <c r="G354" s="51"/>
      <c r="H354" s="51"/>
      <c r="I354" s="51"/>
      <c r="J354" s="51"/>
      <c r="K354" s="51"/>
      <c r="L354" s="51"/>
      <c r="M354" s="51"/>
      <c r="N354" s="51"/>
      <c r="O354" s="53"/>
      <c r="P354" s="49"/>
      <c r="Q354" s="52"/>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2:259" s="21" customFormat="1" x14ac:dyDescent="0.25">
      <c r="B355" s="20"/>
      <c r="C355" s="48"/>
      <c r="D355" s="49"/>
      <c r="E355" s="50"/>
      <c r="F355" s="51"/>
      <c r="G355" s="51"/>
      <c r="H355" s="51"/>
      <c r="I355" s="51"/>
      <c r="J355" s="51"/>
      <c r="K355" s="51"/>
      <c r="L355" s="51"/>
      <c r="M355" s="51"/>
      <c r="N355" s="51"/>
      <c r="O355" s="51"/>
      <c r="P355" s="49"/>
      <c r="Q355" s="52"/>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2:259" s="21" customFormat="1" x14ac:dyDescent="0.25">
      <c r="B356" s="20"/>
      <c r="C356" s="48"/>
      <c r="D356" s="49"/>
      <c r="E356" s="50"/>
      <c r="F356" s="51"/>
      <c r="G356" s="51"/>
      <c r="H356" s="51"/>
      <c r="I356" s="51"/>
      <c r="J356" s="51"/>
      <c r="K356" s="51"/>
      <c r="L356" s="51"/>
      <c r="M356" s="51"/>
      <c r="N356" s="51"/>
      <c r="O356" s="53"/>
      <c r="P356" s="49"/>
      <c r="Q356" s="52"/>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c r="IW356" s="20"/>
      <c r="IX356" s="20"/>
      <c r="IY356" s="20"/>
    </row>
    <row r="357" spans="2:259" s="21" customFormat="1" x14ac:dyDescent="0.25">
      <c r="B357" s="20"/>
      <c r="C357" s="48"/>
      <c r="D357" s="49"/>
      <c r="E357" s="50"/>
      <c r="F357" s="51"/>
      <c r="G357" s="51"/>
      <c r="H357" s="51"/>
      <c r="I357" s="51"/>
      <c r="J357" s="51"/>
      <c r="K357" s="51"/>
      <c r="L357" s="51"/>
      <c r="M357" s="51"/>
      <c r="N357" s="51"/>
      <c r="O357" s="51"/>
      <c r="P357" s="49"/>
      <c r="Q357" s="52"/>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c r="IW357" s="20"/>
      <c r="IX357" s="20"/>
      <c r="IY357" s="20"/>
    </row>
    <row r="358" spans="2:259" s="21" customFormat="1" x14ac:dyDescent="0.25">
      <c r="B358" s="20"/>
      <c r="C358" s="48"/>
      <c r="D358" s="49"/>
      <c r="E358" s="50"/>
      <c r="F358" s="51"/>
      <c r="G358" s="51"/>
      <c r="H358" s="51"/>
      <c r="I358" s="51"/>
      <c r="J358" s="51"/>
      <c r="K358" s="51"/>
      <c r="L358" s="51"/>
      <c r="M358" s="51"/>
      <c r="N358" s="51"/>
      <c r="O358" s="53"/>
      <c r="P358" s="49"/>
      <c r="Q358" s="52"/>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c r="IW358" s="20"/>
      <c r="IX358" s="20"/>
      <c r="IY358" s="20"/>
    </row>
    <row r="359" spans="2:259" s="21" customFormat="1" ht="15" customHeight="1" x14ac:dyDescent="0.25">
      <c r="B359" s="20"/>
      <c r="C359" s="14"/>
      <c r="D359" s="30"/>
      <c r="E359" s="27"/>
      <c r="F359" s="29"/>
      <c r="G359" s="29"/>
      <c r="H359" s="29"/>
      <c r="I359" s="28"/>
      <c r="J359" s="29"/>
      <c r="K359" s="29"/>
      <c r="L359" s="29"/>
      <c r="M359" s="29"/>
      <c r="N359" s="29"/>
      <c r="O359" s="29"/>
      <c r="P359" s="30"/>
      <c r="Q359" s="25"/>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c r="IW359" s="20"/>
      <c r="IX359" s="20"/>
      <c r="IY359" s="20"/>
    </row>
    <row r="360" spans="2:259" s="21" customFormat="1" ht="15" customHeight="1" x14ac:dyDescent="0.25">
      <c r="B360" s="20"/>
      <c r="C360" s="33"/>
      <c r="D360" s="31"/>
      <c r="E360" s="27"/>
      <c r="F360" s="28"/>
      <c r="G360" s="28"/>
      <c r="H360" s="28"/>
      <c r="I360" s="28"/>
      <c r="J360" s="28"/>
      <c r="K360" s="28"/>
      <c r="L360" s="28"/>
      <c r="M360" s="28"/>
      <c r="N360" s="28"/>
      <c r="O360" s="47"/>
      <c r="P360" s="31"/>
      <c r="Q360" s="26"/>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c r="IW360" s="20"/>
      <c r="IX360" s="20"/>
      <c r="IY360" s="20"/>
    </row>
    <row r="361" spans="2:259" s="21" customFormat="1" ht="15" customHeight="1" x14ac:dyDescent="0.25">
      <c r="B361" s="20"/>
      <c r="C361" s="14"/>
      <c r="D361" s="30"/>
      <c r="E361" s="27"/>
      <c r="F361" s="29"/>
      <c r="G361" s="29"/>
      <c r="H361" s="29"/>
      <c r="I361" s="28"/>
      <c r="J361" s="29"/>
      <c r="K361" s="29"/>
      <c r="L361" s="29"/>
      <c r="M361" s="29"/>
      <c r="N361" s="29"/>
      <c r="O361" s="29"/>
      <c r="P361" s="30"/>
      <c r="Q361" s="25"/>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c r="IW361" s="20"/>
      <c r="IX361" s="20"/>
      <c r="IY361" s="20"/>
    </row>
    <row r="362" spans="2:259" s="21" customFormat="1" ht="15" customHeight="1" x14ac:dyDescent="0.25">
      <c r="B362" s="20"/>
      <c r="C362" s="33"/>
      <c r="D362" s="31"/>
      <c r="E362" s="27"/>
      <c r="F362" s="28"/>
      <c r="G362" s="28"/>
      <c r="H362" s="28"/>
      <c r="I362" s="28"/>
      <c r="J362" s="28"/>
      <c r="K362" s="28"/>
      <c r="L362" s="28"/>
      <c r="M362" s="28"/>
      <c r="N362" s="28"/>
      <c r="O362" s="47"/>
      <c r="P362" s="31"/>
      <c r="Q362" s="26"/>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c r="IW362" s="20"/>
      <c r="IX362" s="20"/>
      <c r="IY362" s="20"/>
    </row>
    <row r="363" spans="2:259" s="21" customFormat="1" ht="15" customHeight="1" x14ac:dyDescent="0.25">
      <c r="B363" s="20"/>
      <c r="C363" s="14"/>
      <c r="D363" s="30"/>
      <c r="E363" s="27"/>
      <c r="F363" s="29"/>
      <c r="G363" s="29"/>
      <c r="H363" s="29"/>
      <c r="I363" s="28"/>
      <c r="J363" s="29"/>
      <c r="K363" s="29"/>
      <c r="L363" s="29"/>
      <c r="M363" s="29"/>
      <c r="N363" s="29"/>
      <c r="O363" s="29"/>
      <c r="P363" s="30"/>
      <c r="Q363" s="25"/>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c r="IW363" s="20"/>
      <c r="IX363" s="20"/>
      <c r="IY363" s="20"/>
    </row>
    <row r="364" spans="2:259" s="21" customFormat="1" ht="15" customHeight="1" x14ac:dyDescent="0.25">
      <c r="B364" s="20"/>
      <c r="C364" s="33"/>
      <c r="D364" s="31"/>
      <c r="E364" s="27"/>
      <c r="F364" s="28"/>
      <c r="G364" s="28"/>
      <c r="H364" s="28"/>
      <c r="I364" s="28"/>
      <c r="J364" s="28"/>
      <c r="K364" s="28"/>
      <c r="L364" s="28"/>
      <c r="M364" s="28"/>
      <c r="N364" s="28"/>
      <c r="O364" s="47"/>
      <c r="P364" s="31"/>
      <c r="Q364" s="26"/>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c r="IW364" s="20"/>
      <c r="IX364" s="20"/>
      <c r="IY364" s="20"/>
    </row>
    <row r="365" spans="2:259" s="21" customFormat="1" ht="15" customHeight="1" x14ac:dyDescent="0.25">
      <c r="B365" s="20"/>
      <c r="C365" s="14"/>
      <c r="D365" s="30"/>
      <c r="E365" s="27"/>
      <c r="F365" s="29"/>
      <c r="G365" s="29"/>
      <c r="H365" s="29"/>
      <c r="I365" s="28"/>
      <c r="J365" s="29"/>
      <c r="K365" s="29"/>
      <c r="L365" s="29"/>
      <c r="M365" s="29"/>
      <c r="N365" s="29"/>
      <c r="O365" s="29"/>
      <c r="P365" s="30"/>
      <c r="Q365" s="25"/>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c r="IW365" s="20"/>
      <c r="IX365" s="20"/>
      <c r="IY365" s="20"/>
    </row>
    <row r="366" spans="2:259" s="21" customFormat="1" ht="15" customHeight="1" x14ac:dyDescent="0.25">
      <c r="B366" s="20"/>
      <c r="C366" s="33"/>
      <c r="D366" s="31"/>
      <c r="E366" s="27"/>
      <c r="F366" s="28"/>
      <c r="G366" s="28"/>
      <c r="H366" s="28"/>
      <c r="I366" s="28"/>
      <c r="J366" s="28"/>
      <c r="K366" s="28"/>
      <c r="L366" s="28"/>
      <c r="M366" s="28"/>
      <c r="N366" s="28"/>
      <c r="O366" s="47"/>
      <c r="P366" s="31"/>
      <c r="Q366" s="26"/>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c r="IW366" s="20"/>
      <c r="IX366" s="20"/>
      <c r="IY366" s="20"/>
    </row>
    <row r="367" spans="2:259" s="21" customFormat="1" ht="15" customHeight="1" x14ac:dyDescent="0.25">
      <c r="B367" s="20"/>
      <c r="C367" s="14"/>
      <c r="D367" s="30"/>
      <c r="E367" s="27"/>
      <c r="F367" s="29"/>
      <c r="G367" s="29"/>
      <c r="H367" s="29"/>
      <c r="I367" s="28"/>
      <c r="J367" s="29"/>
      <c r="K367" s="29"/>
      <c r="L367" s="29"/>
      <c r="M367" s="29"/>
      <c r="N367" s="29"/>
      <c r="O367" s="29"/>
      <c r="P367" s="30"/>
      <c r="Q367" s="25"/>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c r="IW367" s="20"/>
      <c r="IX367" s="20"/>
      <c r="IY367" s="20"/>
    </row>
    <row r="368" spans="2:259" s="21" customFormat="1" ht="15" customHeight="1" x14ac:dyDescent="0.25">
      <c r="B368" s="20"/>
      <c r="C368" s="33"/>
      <c r="D368" s="31"/>
      <c r="E368" s="27"/>
      <c r="F368" s="28"/>
      <c r="G368" s="28"/>
      <c r="H368" s="28"/>
      <c r="I368" s="28"/>
      <c r="J368" s="28"/>
      <c r="K368" s="28"/>
      <c r="L368" s="28"/>
      <c r="M368" s="28"/>
      <c r="N368" s="28"/>
      <c r="O368" s="47"/>
      <c r="P368" s="31"/>
      <c r="Q368" s="26"/>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c r="IW368" s="20"/>
      <c r="IX368" s="20"/>
      <c r="IY368" s="20"/>
    </row>
    <row r="369" spans="2:259" s="21" customFormat="1" ht="15" customHeight="1" x14ac:dyDescent="0.25">
      <c r="B369" s="20"/>
      <c r="C369" s="14"/>
      <c r="D369" s="30"/>
      <c r="E369" s="27"/>
      <c r="F369" s="29"/>
      <c r="G369" s="29"/>
      <c r="H369" s="29"/>
      <c r="I369" s="28"/>
      <c r="J369" s="29"/>
      <c r="K369" s="29"/>
      <c r="L369" s="29"/>
      <c r="M369" s="29"/>
      <c r="N369" s="29"/>
      <c r="O369" s="29"/>
      <c r="P369" s="30"/>
      <c r="Q369" s="25"/>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c r="IW369" s="20"/>
      <c r="IX369" s="20"/>
      <c r="IY369" s="20"/>
    </row>
    <row r="370" spans="2:259" s="21" customFormat="1" ht="15" customHeight="1" x14ac:dyDescent="0.25">
      <c r="B370" s="20"/>
      <c r="C370" s="33"/>
      <c r="D370" s="31"/>
      <c r="E370" s="27"/>
      <c r="F370" s="28"/>
      <c r="G370" s="28"/>
      <c r="H370" s="28"/>
      <c r="I370" s="28"/>
      <c r="J370" s="28"/>
      <c r="K370" s="28"/>
      <c r="L370" s="28"/>
      <c r="M370" s="28"/>
      <c r="N370" s="28"/>
      <c r="O370" s="47"/>
      <c r="P370" s="31"/>
      <c r="Q370" s="26"/>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c r="IW370" s="20"/>
      <c r="IX370" s="20"/>
      <c r="IY370" s="20"/>
    </row>
    <row r="371" spans="2:259" s="21" customFormat="1" ht="15" customHeight="1" x14ac:dyDescent="0.25">
      <c r="B371" s="20"/>
      <c r="C371" s="20"/>
      <c r="D371" s="15"/>
      <c r="E371" s="17"/>
      <c r="F371" s="18"/>
      <c r="G371" s="18"/>
      <c r="H371" s="18"/>
      <c r="I371" s="18"/>
      <c r="J371" s="18"/>
      <c r="K371" s="18"/>
      <c r="L371" s="18"/>
      <c r="M371" s="18"/>
      <c r="N371" s="18"/>
      <c r="O371" s="17"/>
      <c r="P371" s="15"/>
      <c r="Q371" s="16"/>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c r="IW371" s="20"/>
      <c r="IX371" s="20"/>
      <c r="IY371" s="20"/>
    </row>
    <row r="372" spans="2:259" s="21" customFormat="1" ht="15" customHeight="1" x14ac:dyDescent="0.25">
      <c r="B372" s="20"/>
      <c r="C372" s="20"/>
      <c r="D372" s="22"/>
      <c r="E372" s="17"/>
      <c r="F372" s="23"/>
      <c r="G372" s="23"/>
      <c r="H372" s="23"/>
      <c r="I372" s="18"/>
      <c r="J372" s="23"/>
      <c r="K372" s="23"/>
      <c r="L372" s="23"/>
      <c r="M372" s="23"/>
      <c r="N372" s="23"/>
      <c r="O372" s="17"/>
      <c r="P372" s="22"/>
      <c r="Q372" s="14"/>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c r="IW372" s="20"/>
      <c r="IX372" s="20"/>
      <c r="IY372" s="20"/>
    </row>
    <row r="373" spans="2:259" s="21" customFormat="1" ht="15" customHeight="1" x14ac:dyDescent="0.25">
      <c r="B373" s="20"/>
      <c r="C373" s="20"/>
      <c r="D373" s="15"/>
      <c r="E373" s="17"/>
      <c r="F373" s="18"/>
      <c r="G373" s="18"/>
      <c r="H373" s="18"/>
      <c r="I373" s="18"/>
      <c r="J373" s="18"/>
      <c r="K373" s="18"/>
      <c r="L373" s="18"/>
      <c r="M373" s="18"/>
      <c r="N373" s="18"/>
      <c r="O373" s="17"/>
      <c r="P373" s="15"/>
      <c r="Q373" s="16"/>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c r="IW373" s="20"/>
      <c r="IX373" s="20"/>
      <c r="IY373" s="20"/>
    </row>
    <row r="374" spans="2:259" s="21" customFormat="1" ht="15" customHeight="1" x14ac:dyDescent="0.25">
      <c r="B374" s="20"/>
      <c r="C374" s="20"/>
      <c r="D374" s="22"/>
      <c r="E374" s="17"/>
      <c r="F374" s="23"/>
      <c r="G374" s="23"/>
      <c r="H374" s="23"/>
      <c r="I374" s="18"/>
      <c r="J374" s="23"/>
      <c r="K374" s="23"/>
      <c r="L374" s="23"/>
      <c r="M374" s="23"/>
      <c r="N374" s="23"/>
      <c r="O374" s="17"/>
      <c r="P374" s="22"/>
      <c r="Q374" s="14"/>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c r="IW374" s="20"/>
      <c r="IX374" s="20"/>
      <c r="IY374" s="20"/>
    </row>
    <row r="375" spans="2:259" s="21" customFormat="1" ht="15" customHeight="1" x14ac:dyDescent="0.25">
      <c r="B375" s="20"/>
      <c r="C375" s="20"/>
      <c r="D375" s="15"/>
      <c r="E375" s="17"/>
      <c r="F375" s="18"/>
      <c r="G375" s="18"/>
      <c r="H375" s="18"/>
      <c r="I375" s="18"/>
      <c r="J375" s="18"/>
      <c r="K375" s="18"/>
      <c r="L375" s="18"/>
      <c r="M375" s="18"/>
      <c r="N375" s="18"/>
      <c r="O375" s="17"/>
      <c r="P375" s="15"/>
      <c r="Q375" s="16"/>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c r="IW375" s="20"/>
      <c r="IX375" s="20"/>
      <c r="IY375" s="20"/>
    </row>
    <row r="376" spans="2:259" s="21" customFormat="1" ht="15" customHeight="1" x14ac:dyDescent="0.25">
      <c r="B376" s="20"/>
      <c r="C376" s="20"/>
      <c r="D376" s="22"/>
      <c r="E376" s="17"/>
      <c r="F376" s="23"/>
      <c r="G376" s="23"/>
      <c r="H376" s="23"/>
      <c r="I376" s="18"/>
      <c r="J376" s="23"/>
      <c r="K376" s="23"/>
      <c r="L376" s="23"/>
      <c r="M376" s="23"/>
      <c r="N376" s="23"/>
      <c r="O376" s="17"/>
      <c r="P376" s="22"/>
      <c r="Q376" s="14"/>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c r="IW376" s="20"/>
      <c r="IX376" s="20"/>
      <c r="IY376" s="20"/>
    </row>
    <row r="377" spans="2:259" s="21" customFormat="1" ht="15" customHeight="1" x14ac:dyDescent="0.25">
      <c r="B377" s="20"/>
      <c r="C377" s="20"/>
      <c r="D377" s="15"/>
      <c r="E377" s="17"/>
      <c r="F377" s="18"/>
      <c r="G377" s="18"/>
      <c r="H377" s="18"/>
      <c r="I377" s="18"/>
      <c r="J377" s="18"/>
      <c r="K377" s="18"/>
      <c r="L377" s="18"/>
      <c r="M377" s="18"/>
      <c r="N377" s="18"/>
      <c r="O377" s="17"/>
      <c r="P377" s="15"/>
      <c r="Q377" s="16"/>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c r="IW377" s="20"/>
      <c r="IX377" s="20"/>
      <c r="IY377" s="20"/>
    </row>
    <row r="378" spans="2:259" s="21" customFormat="1" ht="15" customHeight="1" x14ac:dyDescent="0.25">
      <c r="B378" s="20"/>
      <c r="C378" s="20"/>
      <c r="D378" s="22"/>
      <c r="E378" s="17"/>
      <c r="F378" s="23"/>
      <c r="G378" s="23"/>
      <c r="H378" s="23"/>
      <c r="I378" s="18"/>
      <c r="J378" s="23"/>
      <c r="K378" s="23"/>
      <c r="L378" s="23"/>
      <c r="M378" s="23"/>
      <c r="N378" s="23"/>
      <c r="O378" s="17"/>
      <c r="P378" s="22"/>
      <c r="Q378" s="14"/>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c r="IW378" s="20"/>
      <c r="IX378" s="20"/>
      <c r="IY378" s="20"/>
    </row>
    <row r="379" spans="2:259" s="21" customFormat="1" ht="15" customHeight="1" x14ac:dyDescent="0.25">
      <c r="B379" s="20"/>
      <c r="C379" s="20"/>
      <c r="D379" s="15"/>
      <c r="E379" s="17"/>
      <c r="F379" s="18"/>
      <c r="G379" s="18"/>
      <c r="H379" s="18"/>
      <c r="I379" s="18"/>
      <c r="J379" s="18"/>
      <c r="K379" s="18"/>
      <c r="L379" s="18"/>
      <c r="M379" s="18"/>
      <c r="N379" s="18"/>
      <c r="O379" s="17"/>
      <c r="P379" s="15"/>
      <c r="Q379" s="16"/>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c r="IW379" s="20"/>
      <c r="IX379" s="20"/>
      <c r="IY379" s="20"/>
    </row>
    <row r="380" spans="2:259" s="21" customFormat="1" ht="15" customHeight="1" x14ac:dyDescent="0.25">
      <c r="B380" s="20"/>
      <c r="C380" s="20"/>
      <c r="D380" s="22"/>
      <c r="E380" s="17"/>
      <c r="F380" s="23"/>
      <c r="G380" s="23"/>
      <c r="H380" s="23"/>
      <c r="I380" s="18"/>
      <c r="J380" s="23"/>
      <c r="K380" s="23"/>
      <c r="L380" s="23"/>
      <c r="M380" s="23"/>
      <c r="N380" s="23"/>
      <c r="O380" s="17"/>
      <c r="P380" s="22"/>
      <c r="Q380" s="14"/>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c r="IW380" s="20"/>
      <c r="IX380" s="20"/>
      <c r="IY380" s="20"/>
    </row>
    <row r="381" spans="2:259" s="21" customFormat="1" ht="15" customHeight="1" x14ac:dyDescent="0.25">
      <c r="B381" s="20"/>
      <c r="C381" s="20"/>
      <c r="D381" s="15"/>
      <c r="E381" s="17"/>
      <c r="F381" s="18"/>
      <c r="G381" s="18"/>
      <c r="H381" s="18"/>
      <c r="I381" s="18"/>
      <c r="J381" s="18"/>
      <c r="K381" s="18"/>
      <c r="L381" s="18"/>
      <c r="M381" s="18"/>
      <c r="N381" s="18"/>
      <c r="O381" s="17"/>
      <c r="P381" s="15"/>
      <c r="Q381" s="16"/>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2:259" s="21" customFormat="1" ht="15" customHeight="1" x14ac:dyDescent="0.25">
      <c r="B382" s="20"/>
      <c r="C382" s="20"/>
      <c r="D382" s="22"/>
      <c r="E382" s="17"/>
      <c r="F382" s="23"/>
      <c r="G382" s="23"/>
      <c r="H382" s="23"/>
      <c r="I382" s="18"/>
      <c r="J382" s="23"/>
      <c r="K382" s="23"/>
      <c r="L382" s="23"/>
      <c r="M382" s="23"/>
      <c r="N382" s="23"/>
      <c r="O382" s="17"/>
      <c r="P382" s="22"/>
      <c r="Q382" s="14"/>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2:259" s="21" customFormat="1" ht="15" customHeight="1" x14ac:dyDescent="0.25">
      <c r="B383" s="20"/>
      <c r="C383" s="20"/>
      <c r="D383" s="15"/>
      <c r="E383" s="17"/>
      <c r="F383" s="18"/>
      <c r="G383" s="18"/>
      <c r="H383" s="18"/>
      <c r="I383" s="18"/>
      <c r="J383" s="18"/>
      <c r="K383" s="18"/>
      <c r="L383" s="18"/>
      <c r="M383" s="18"/>
      <c r="N383" s="18"/>
      <c r="O383" s="17"/>
      <c r="P383" s="15"/>
      <c r="Q383" s="16"/>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c r="IW383" s="20"/>
      <c r="IX383" s="20"/>
      <c r="IY383" s="20"/>
    </row>
    <row r="384" spans="2:259" s="21" customFormat="1" ht="15" customHeight="1" x14ac:dyDescent="0.25">
      <c r="B384" s="20"/>
      <c r="C384" s="20"/>
      <c r="D384" s="22"/>
      <c r="E384" s="17"/>
      <c r="F384" s="23"/>
      <c r="G384" s="23"/>
      <c r="H384" s="23"/>
      <c r="I384" s="18"/>
      <c r="J384" s="23"/>
      <c r="K384" s="23"/>
      <c r="L384" s="23"/>
      <c r="M384" s="23"/>
      <c r="N384" s="23"/>
      <c r="O384" s="17"/>
      <c r="P384" s="22"/>
      <c r="Q384" s="14"/>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c r="IW384" s="20"/>
      <c r="IX384" s="20"/>
      <c r="IY384" s="20"/>
    </row>
    <row r="385" spans="2:259" s="21" customFormat="1" ht="15" customHeight="1" x14ac:dyDescent="0.25">
      <c r="B385" s="20"/>
      <c r="C385" s="20"/>
      <c r="D385" s="15"/>
      <c r="E385" s="17"/>
      <c r="F385" s="18"/>
      <c r="G385" s="18"/>
      <c r="H385" s="18"/>
      <c r="I385" s="18"/>
      <c r="J385" s="18"/>
      <c r="K385" s="18"/>
      <c r="L385" s="18"/>
      <c r="M385" s="18"/>
      <c r="N385" s="18"/>
      <c r="O385" s="17"/>
      <c r="P385" s="15"/>
      <c r="Q385" s="16"/>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c r="IW385" s="20"/>
      <c r="IX385" s="20"/>
      <c r="IY385" s="20"/>
    </row>
    <row r="386" spans="2:259" s="21" customFormat="1" ht="15" customHeight="1" x14ac:dyDescent="0.25">
      <c r="B386" s="20"/>
      <c r="C386" s="20"/>
      <c r="D386" s="22"/>
      <c r="E386" s="17"/>
      <c r="F386" s="23"/>
      <c r="G386" s="23"/>
      <c r="H386" s="23"/>
      <c r="I386" s="18"/>
      <c r="J386" s="23"/>
      <c r="K386" s="23"/>
      <c r="L386" s="23"/>
      <c r="M386" s="23"/>
      <c r="N386" s="23"/>
      <c r="O386" s="17"/>
      <c r="P386" s="22"/>
      <c r="Q386" s="14"/>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c r="IW386" s="20"/>
      <c r="IX386" s="20"/>
      <c r="IY386" s="20"/>
    </row>
    <row r="387" spans="2:259" s="21" customFormat="1" ht="15" customHeight="1" x14ac:dyDescent="0.25">
      <c r="B387" s="20"/>
      <c r="C387" s="20"/>
      <c r="D387" s="15"/>
      <c r="E387" s="17"/>
      <c r="F387" s="18"/>
      <c r="G387" s="18"/>
      <c r="H387" s="18"/>
      <c r="I387" s="18"/>
      <c r="J387" s="18"/>
      <c r="K387" s="18"/>
      <c r="L387" s="18"/>
      <c r="M387" s="18"/>
      <c r="N387" s="18"/>
      <c r="O387" s="17"/>
      <c r="P387" s="15"/>
      <c r="Q387" s="16"/>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c r="IW387" s="20"/>
      <c r="IX387" s="20"/>
      <c r="IY387" s="20"/>
    </row>
    <row r="388" spans="2:259" s="21" customFormat="1" ht="15" customHeight="1" x14ac:dyDescent="0.25">
      <c r="B388" s="20"/>
      <c r="C388" s="20"/>
      <c r="D388" s="22"/>
      <c r="E388" s="17"/>
      <c r="F388" s="23"/>
      <c r="G388" s="23"/>
      <c r="H388" s="23"/>
      <c r="I388" s="18"/>
      <c r="J388" s="23"/>
      <c r="K388" s="23"/>
      <c r="L388" s="23"/>
      <c r="M388" s="23"/>
      <c r="N388" s="23"/>
      <c r="O388" s="17"/>
      <c r="P388" s="22"/>
      <c r="Q388" s="14"/>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c r="IW388" s="20"/>
      <c r="IX388" s="20"/>
      <c r="IY388" s="20"/>
    </row>
    <row r="389" spans="2:259" s="21" customFormat="1" ht="15" customHeight="1" x14ac:dyDescent="0.25">
      <c r="B389" s="20"/>
      <c r="C389" s="20"/>
      <c r="D389" s="15"/>
      <c r="E389" s="17"/>
      <c r="F389" s="18"/>
      <c r="G389" s="18"/>
      <c r="H389" s="18"/>
      <c r="I389" s="18"/>
      <c r="J389" s="18"/>
      <c r="K389" s="18"/>
      <c r="L389" s="18"/>
      <c r="M389" s="18"/>
      <c r="N389" s="18"/>
      <c r="O389" s="17"/>
      <c r="P389" s="15"/>
      <c r="Q389" s="16"/>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c r="IW389" s="20"/>
      <c r="IX389" s="20"/>
      <c r="IY389" s="20"/>
    </row>
    <row r="390" spans="2:259" s="21" customFormat="1" ht="15" customHeight="1" x14ac:dyDescent="0.25">
      <c r="B390" s="20"/>
      <c r="C390" s="20"/>
      <c r="D390" s="22"/>
      <c r="E390" s="17"/>
      <c r="F390" s="23"/>
      <c r="G390" s="23"/>
      <c r="H390" s="23"/>
      <c r="I390" s="18"/>
      <c r="J390" s="23"/>
      <c r="K390" s="23"/>
      <c r="L390" s="23"/>
      <c r="M390" s="23"/>
      <c r="N390" s="23"/>
      <c r="O390" s="17"/>
      <c r="P390" s="22"/>
      <c r="Q390" s="14"/>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c r="IW390" s="20"/>
      <c r="IX390" s="20"/>
      <c r="IY390" s="20"/>
    </row>
    <row r="391" spans="2:259" s="21" customFormat="1" ht="15" customHeight="1" x14ac:dyDescent="0.25">
      <c r="B391" s="20"/>
      <c r="C391" s="20"/>
      <c r="D391" s="15"/>
      <c r="E391" s="17"/>
      <c r="F391" s="18"/>
      <c r="G391" s="18"/>
      <c r="H391" s="18"/>
      <c r="I391" s="18"/>
      <c r="J391" s="18"/>
      <c r="K391" s="18"/>
      <c r="L391" s="18"/>
      <c r="M391" s="18"/>
      <c r="N391" s="18"/>
      <c r="O391" s="17"/>
      <c r="P391" s="15"/>
      <c r="Q391" s="16"/>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c r="IW391" s="20"/>
      <c r="IX391" s="20"/>
      <c r="IY391" s="20"/>
    </row>
    <row r="392" spans="2:259" s="21" customFormat="1" ht="15" customHeight="1" x14ac:dyDescent="0.25">
      <c r="B392" s="20"/>
      <c r="C392" s="20"/>
      <c r="D392" s="22"/>
      <c r="E392" s="17"/>
      <c r="F392" s="23"/>
      <c r="G392" s="23"/>
      <c r="H392" s="23"/>
      <c r="I392" s="18"/>
      <c r="J392" s="23"/>
      <c r="K392" s="23"/>
      <c r="L392" s="23"/>
      <c r="M392" s="23"/>
      <c r="N392" s="23"/>
      <c r="O392" s="17"/>
      <c r="P392" s="22"/>
      <c r="Q392" s="14"/>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c r="IW392" s="20"/>
      <c r="IX392" s="20"/>
      <c r="IY392" s="20"/>
    </row>
    <row r="393" spans="2:259" s="21" customFormat="1" ht="15" customHeight="1" x14ac:dyDescent="0.25">
      <c r="B393" s="20"/>
      <c r="C393" s="20"/>
      <c r="D393" s="15"/>
      <c r="E393" s="17"/>
      <c r="F393" s="18"/>
      <c r="G393" s="18"/>
      <c r="H393" s="18"/>
      <c r="I393" s="18"/>
      <c r="J393" s="18"/>
      <c r="K393" s="18"/>
      <c r="L393" s="18"/>
      <c r="M393" s="18"/>
      <c r="N393" s="18"/>
      <c r="O393" s="17"/>
      <c r="P393" s="15"/>
      <c r="Q393" s="16"/>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c r="IW393" s="20"/>
      <c r="IX393" s="20"/>
      <c r="IY393" s="20"/>
    </row>
    <row r="394" spans="2:259" s="21" customFormat="1" ht="15" customHeight="1" x14ac:dyDescent="0.25">
      <c r="B394" s="20"/>
      <c r="C394" s="20"/>
      <c r="D394" s="22"/>
      <c r="E394" s="17"/>
      <c r="F394" s="23"/>
      <c r="G394" s="23"/>
      <c r="H394" s="23"/>
      <c r="I394" s="18"/>
      <c r="J394" s="23"/>
      <c r="K394" s="23"/>
      <c r="L394" s="23"/>
      <c r="M394" s="23"/>
      <c r="N394" s="23"/>
      <c r="O394" s="17"/>
      <c r="P394" s="22"/>
      <c r="Q394" s="14"/>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c r="IW394" s="20"/>
      <c r="IX394" s="20"/>
      <c r="IY394" s="20"/>
    </row>
    <row r="395" spans="2:259" ht="15" customHeight="1" x14ac:dyDescent="0.25">
      <c r="D395" s="13"/>
      <c r="E395" s="9"/>
      <c r="F395" s="10"/>
      <c r="G395" s="10"/>
      <c r="H395" s="10"/>
      <c r="I395" s="10"/>
      <c r="J395" s="10"/>
      <c r="K395" s="10"/>
      <c r="L395" s="10"/>
      <c r="M395" s="10"/>
      <c r="N395" s="10"/>
      <c r="O395" s="9"/>
      <c r="P395" s="13"/>
      <c r="Q395" s="16"/>
    </row>
    <row r="396" spans="2:259" ht="15" customHeight="1" x14ac:dyDescent="0.25">
      <c r="D396" s="11"/>
      <c r="E396" s="9"/>
      <c r="F396" s="12"/>
      <c r="G396" s="12"/>
      <c r="H396" s="12"/>
      <c r="I396" s="10"/>
      <c r="J396" s="12"/>
      <c r="K396" s="12"/>
      <c r="L396" s="12"/>
      <c r="M396" s="12"/>
      <c r="N396" s="12"/>
      <c r="O396" s="9"/>
      <c r="P396" s="11"/>
      <c r="Q396" s="14"/>
    </row>
    <row r="397" spans="2:259" ht="15" customHeight="1" x14ac:dyDescent="0.25">
      <c r="D397" s="13"/>
      <c r="E397" s="9"/>
      <c r="F397" s="10"/>
      <c r="G397" s="10"/>
      <c r="H397" s="10"/>
      <c r="I397" s="10"/>
      <c r="J397" s="10"/>
      <c r="K397" s="10"/>
      <c r="L397" s="10"/>
      <c r="M397" s="10"/>
      <c r="N397" s="10"/>
      <c r="O397" s="9"/>
      <c r="P397" s="13"/>
      <c r="Q397" s="16"/>
    </row>
    <row r="398" spans="2:259" ht="15" customHeight="1" x14ac:dyDescent="0.25">
      <c r="D398" s="11"/>
      <c r="E398" s="9"/>
      <c r="F398" s="12"/>
      <c r="G398" s="12"/>
      <c r="H398" s="12"/>
      <c r="I398" s="10"/>
      <c r="J398" s="12"/>
      <c r="K398" s="12"/>
      <c r="L398" s="12"/>
      <c r="M398" s="12"/>
      <c r="N398" s="12"/>
      <c r="O398" s="9"/>
      <c r="P398" s="11"/>
      <c r="Q398" s="14"/>
    </row>
    <row r="399" spans="2:259" ht="15" customHeight="1" x14ac:dyDescent="0.25">
      <c r="D399" s="13"/>
      <c r="E399" s="9"/>
      <c r="F399" s="10"/>
      <c r="G399" s="10"/>
      <c r="H399" s="10"/>
      <c r="I399" s="10"/>
      <c r="J399" s="10"/>
      <c r="K399" s="10"/>
      <c r="L399" s="10"/>
      <c r="M399" s="10"/>
      <c r="N399" s="10"/>
      <c r="O399" s="9"/>
      <c r="P399" s="13"/>
      <c r="Q399" s="16"/>
    </row>
    <row r="400" spans="2:259" ht="15" customHeight="1" x14ac:dyDescent="0.25">
      <c r="D400" s="11"/>
      <c r="E400" s="9"/>
      <c r="F400" s="12"/>
      <c r="G400" s="12"/>
      <c r="H400" s="12"/>
      <c r="I400" s="10"/>
      <c r="J400" s="12"/>
      <c r="K400" s="12"/>
      <c r="L400" s="12"/>
      <c r="M400" s="12"/>
      <c r="N400" s="12"/>
      <c r="O400" s="9"/>
      <c r="P400" s="11"/>
      <c r="Q400" s="14"/>
    </row>
    <row r="401" spans="4:17" ht="15" customHeight="1" x14ac:dyDescent="0.25">
      <c r="D401" s="13"/>
      <c r="E401" s="9"/>
      <c r="F401" s="10"/>
      <c r="G401" s="10"/>
      <c r="H401" s="10"/>
      <c r="I401" s="10"/>
      <c r="J401" s="10"/>
      <c r="K401" s="10"/>
      <c r="L401" s="10"/>
      <c r="M401" s="10"/>
      <c r="N401" s="10"/>
      <c r="O401" s="9"/>
      <c r="P401" s="13"/>
      <c r="Q401" s="16"/>
    </row>
    <row r="402" spans="4:17" ht="15" customHeight="1" x14ac:dyDescent="0.25">
      <c r="D402" s="11"/>
      <c r="E402" s="9"/>
      <c r="F402" s="12"/>
      <c r="G402" s="12"/>
      <c r="H402" s="12"/>
      <c r="I402" s="10"/>
      <c r="J402" s="12"/>
      <c r="K402" s="12"/>
      <c r="L402" s="12"/>
      <c r="M402" s="12"/>
      <c r="N402" s="12"/>
      <c r="O402" s="9"/>
      <c r="P402" s="11"/>
      <c r="Q402" s="14"/>
    </row>
    <row r="403" spans="4:17" ht="15" customHeight="1" x14ac:dyDescent="0.25">
      <c r="D403" s="13"/>
      <c r="E403" s="9"/>
      <c r="F403" s="10"/>
      <c r="G403" s="10"/>
      <c r="H403" s="10"/>
      <c r="I403" s="10"/>
      <c r="J403" s="10"/>
      <c r="K403" s="10"/>
      <c r="L403" s="10"/>
      <c r="M403" s="10"/>
      <c r="N403" s="10"/>
      <c r="O403" s="9"/>
      <c r="P403" s="13"/>
      <c r="Q403" s="16"/>
    </row>
    <row r="404" spans="4:17" ht="15" customHeight="1" x14ac:dyDescent="0.25">
      <c r="D404" s="11"/>
      <c r="E404" s="9"/>
      <c r="F404" s="12"/>
      <c r="G404" s="12"/>
      <c r="H404" s="12"/>
      <c r="I404" s="10"/>
      <c r="J404" s="12"/>
      <c r="K404" s="12"/>
      <c r="L404" s="12"/>
      <c r="M404" s="12"/>
      <c r="N404" s="12"/>
      <c r="O404" s="9"/>
      <c r="P404" s="11"/>
      <c r="Q404" s="14"/>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2025-03-05T22:56:17Z</cp:lastPrinted>
  <dcterms:created xsi:type="dcterms:W3CDTF">2020-05-21T15:06:06Z</dcterms:created>
  <dcterms:modified xsi:type="dcterms:W3CDTF">2025-03-07T22:58:48Z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