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831" documentId="14_{20F11C33-3677-4C30-A3E1-0027A7024503}" xr6:coauthVersionLast="47" xr6:coauthVersionMax="47" xr10:uidLastSave="{03510639-FE65-455A-9B72-1B7931DC3B68}"/>
  <bookViews>
    <workbookView xWindow="-26400" yWindow="17010" windowWidth="25275" windowHeight="1548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<sst xmlns="http://schemas.openxmlformats.org/spreadsheetml/2006/main" count="1148" uniqueCount="829">
  <si>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</si>
  <si>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</si>
  <si>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</si>
  <si>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</si>
  <si>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</si>
  <si>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</si>
  <si>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</si>
  <si>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</si>
  <si>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</si>
  <si>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</si>
  <si>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</si>
  <si>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</si>
  <si>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</si>
  <si>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</si>
  <si>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</si>
  <si>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</si>
  <si>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</si>
  <si>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</si>
  <si>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</si>
  <si>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</si>
  <si>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</si>
  <si>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</si>
  <si>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</si>
  <si>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</si>
  <si>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</si>
  <si>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</si>
  <si>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</si>
  <si>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</si>
  <si>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</si>
  <si>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</si>
  <si>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</si>
  <si>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</si>
  <si>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</si>
  <si>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</si>
  <si>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</si>
  <si>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</si>
  <si>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</si>
  <si>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</si>
  <si>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</si>
  <si>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</si>
  <si>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</si>
  <si>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</si>
  <si>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</si>
  <si>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</si>
  <si>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</si>
  <si>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</si>
  <si>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</si>
  <si>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</si>
  <si>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3tentos</t>
  </si>
  <si>
    <t>TTEN3</t>
  </si>
  <si>
    <t>Abc Brasil</t>
  </si>
  <si>
    <t>ABCB4</t>
  </si>
  <si>
    <t>Allos</t>
  </si>
  <si>
    <t>ALOS3</t>
  </si>
  <si>
    <t>Alpargatas</t>
  </si>
  <si>
    <t>ALPA4</t>
  </si>
  <si>
    <t>Alupar</t>
  </si>
  <si>
    <t>ALUP11</t>
  </si>
  <si>
    <t>Ambev S/A</t>
  </si>
  <si>
    <t>ABEV3</t>
  </si>
  <si>
    <t>Ambipar</t>
  </si>
  <si>
    <t>AMBP3</t>
  </si>
  <si>
    <t>Americanas</t>
  </si>
  <si>
    <t>AMER3</t>
  </si>
  <si>
    <t>Anima</t>
  </si>
  <si>
    <t>ANIM3</t>
  </si>
  <si>
    <t>Armac</t>
  </si>
  <si>
    <t>ARML3</t>
  </si>
  <si>
    <t>Assai</t>
  </si>
  <si>
    <t>ASAI3</t>
  </si>
  <si>
    <t>Auren</t>
  </si>
  <si>
    <t>AURE3</t>
  </si>
  <si>
    <t>Azevedo</t>
  </si>
  <si>
    <t>AZEV4</t>
  </si>
  <si>
    <t>Azul</t>
  </si>
  <si>
    <t>AZUL4</t>
  </si>
  <si>
    <t>B3</t>
  </si>
  <si>
    <t>B3SA3</t>
  </si>
  <si>
    <t>Banco Pan</t>
  </si>
  <si>
    <t>BPAN4</t>
  </si>
  <si>
    <t>Banrisul</t>
  </si>
  <si>
    <t>BRSR6</t>
  </si>
  <si>
    <t>BBSeguridade</t>
  </si>
  <si>
    <t>BBSE3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</si>
  <si>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</si>
  <si>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</si>
  <si>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</si>
  <si>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</si>
  <si>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</si>
  <si>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</si>
  <si>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</si>
  <si>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</si>
  <si>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</si>
  <si>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</si>
  <si>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</si>
  <si>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</si>
  <si>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</si>
  <si>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</si>
  <si>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</si>
  <si>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</si>
  <si>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</si>
  <si>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</si>
  <si>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</si>
  <si>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</si>
  <si>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</si>
  <si>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</si>
  <si>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</si>
  <si>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</si>
  <si>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</si>
  <si>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</si>
  <si>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</si>
  <si>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</si>
  <si>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</si>
  <si>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</si>
  <si>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</si>
  <si>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</si>
  <si>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</si>
  <si>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</si>
  <si>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</si>
  <si>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</si>
  <si>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</si>
  <si>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</si>
  <si>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</si>
  <si>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</si>
  <si>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</si>
  <si>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</si>
  <si>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</si>
  <si>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</si>
  <si>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</si>
  <si>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</si>
  <si>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</si>
  <si>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</si>
  <si>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</si>
  <si>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</si>
  <si>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</si>
  <si>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</si>
  <si>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</si>
  <si>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</si>
  <si>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</si>
  <si>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</si>
  <si>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</si>
  <si>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</si>
  <si>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</si>
  <si>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</si>
  <si>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</si>
  <si>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</si>
  <si>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</si>
  <si>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</si>
  <si>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</si>
  <si>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</si>
  <si>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</si>
  <si>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</si>
  <si>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</si>
  <si>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</si>
  <si>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</si>
  <si>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</si>
  <si>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</si>
  <si>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</si>
  <si>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</si>
  <si>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</si>
  <si>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</si>
  <si>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</si>
  <si>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</si>
  <si>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</si>
  <si>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</si>
  <si>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</si>
  <si>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</si>
  <si>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</si>
  <si>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</si>
  <si>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</si>
  <si>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</si>
  <si>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</si>
  <si>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</si>
  <si>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</si>
  <si>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</si>
  <si>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</si>
  <si>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</si>
  <si>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</si>
  <si>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</si>
  <si>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</si>
  <si>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</si>
  <si>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</si>
  <si>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</si>
  <si>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</si>
  <si>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</si>
  <si>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</si>
  <si>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</si>
  <si>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</si>
  <si>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</si>
  <si>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</si>
  <si>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</si>
  <si>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</si>
  <si>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</si>
  <si>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</si>
  <si>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</si>
  <si>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</si>
  <si>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</si>
  <si>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</si>
  <si>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</si>
  <si>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</si>
  <si>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</si>
  <si>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</si>
  <si>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</si>
  <si>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</si>
  <si>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</si>
  <si>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</si>
  <si>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</si>
  <si>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</si>
  <si>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</si>
  <si>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</si>
  <si>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</si>
  <si>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</si>
  <si>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</si>
  <si>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</si>
  <si>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</si>
  <si>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</si>
  <si>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</si>
  <si>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</si>
  <si>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</si>
  <si>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</si>
  <si>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</si>
  <si>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</si>
  <si>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</si>
  <si>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</si>
  <si>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</si>
  <si>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</si>
  <si>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</si>
  <si>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</si>
  <si>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</si>
  <si>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</si>
  <si>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</si>
  <si>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</si>
  <si>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</si>
  <si>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</si>
  <si>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Metal Leve</t>
  </si>
  <si>
    <t>LEVE3</t>
  </si>
  <si>
    <t>Mills</t>
  </si>
  <si>
    <t>MILS3</t>
  </si>
  <si>
    <t>Minerva</t>
  </si>
  <si>
    <t>BEEF3</t>
  </si>
  <si>
    <t>Moura Dubeux</t>
  </si>
  <si>
    <t>MDNE3</t>
  </si>
  <si>
    <t>Movida</t>
  </si>
  <si>
    <t>MOVI3</t>
  </si>
  <si>
    <t>MRV</t>
  </si>
  <si>
    <t>MRVE3</t>
  </si>
  <si>
    <t>Multiplan</t>
  </si>
  <si>
    <t>MULT3</t>
  </si>
  <si>
    <t>Neoenergia</t>
  </si>
  <si>
    <t>NEOE3</t>
  </si>
  <si>
    <t>ROXO34</t>
  </si>
  <si>
    <t>Odontoprev</t>
  </si>
  <si>
    <t>ODPV3</t>
  </si>
  <si>
    <t>Oncoclinicas</t>
  </si>
  <si>
    <t>ONCO3</t>
  </si>
  <si>
    <t>Orizon</t>
  </si>
  <si>
    <t>ORVR3</t>
  </si>
  <si>
    <t>PCAR3</t>
  </si>
  <si>
    <t>Petrobras</t>
  </si>
  <si>
    <t>PETR3</t>
  </si>
  <si>
    <t>PETR4</t>
  </si>
  <si>
    <t>RECV3</t>
  </si>
  <si>
    <t>PRIO3</t>
  </si>
  <si>
    <t>PETZ3</t>
  </si>
  <si>
    <t>PLPL3</t>
  </si>
  <si>
    <t>PSSA3</t>
  </si>
  <si>
    <t>POSI3</t>
  </si>
  <si>
    <t>QUAL3</t>
  </si>
  <si>
    <t>LJQQ3</t>
  </si>
  <si>
    <t>RADL3</t>
  </si>
  <si>
    <t>RAIZ4</t>
  </si>
  <si>
    <t>RAPT4</t>
  </si>
  <si>
    <t>RDOR3</t>
  </si>
  <si>
    <t>RAIL3</t>
  </si>
  <si>
    <t>SBSP3</t>
  </si>
  <si>
    <t>Sanepar</t>
  </si>
  <si>
    <t>SAPR4</t>
  </si>
  <si>
    <t>SAPR11</t>
  </si>
  <si>
    <t>Santander BR</t>
  </si>
  <si>
    <t>SANB11</t>
  </si>
  <si>
    <t>Santos Brp</t>
  </si>
  <si>
    <t>STBP3</t>
  </si>
  <si>
    <t>Sao Martinho</t>
  </si>
  <si>
    <t>SMTO3</t>
  </si>
  <si>
    <t>Serena</t>
  </si>
  <si>
    <t>SRNA3</t>
  </si>
  <si>
    <t>Sid Nacional</t>
  </si>
  <si>
    <t>CSNA3</t>
  </si>
  <si>
    <t>SIMH3</t>
  </si>
  <si>
    <t>SLC Agricola</t>
  </si>
  <si>
    <t>SLCE3</t>
  </si>
  <si>
    <t>Smart Fit</t>
  </si>
  <si>
    <t>SMFT3</t>
  </si>
  <si>
    <t>Suzano S.A.</t>
  </si>
  <si>
    <t>SUZB3</t>
  </si>
  <si>
    <t>Taesa</t>
  </si>
  <si>
    <t>TAEE11</t>
  </si>
  <si>
    <t>Tegma</t>
  </si>
  <si>
    <t>TGMA3</t>
  </si>
  <si>
    <t>Telef Brasil</t>
  </si>
  <si>
    <t>VIVT3</t>
  </si>
  <si>
    <t>Tenda</t>
  </si>
  <si>
    <t>TEND3</t>
  </si>
  <si>
    <t>Tim</t>
  </si>
  <si>
    <t>TIMS3</t>
  </si>
  <si>
    <t>Totvs</t>
  </si>
  <si>
    <t>TOTS3</t>
  </si>
  <si>
    <t>Tupy</t>
  </si>
  <si>
    <t>TUPY3</t>
  </si>
  <si>
    <t>Ultrapar</t>
  </si>
  <si>
    <t>UGPA3</t>
  </si>
  <si>
    <t>Unipar</t>
  </si>
  <si>
    <t>UNIP6</t>
  </si>
  <si>
    <t>Usiminas</t>
  </si>
  <si>
    <t>USIM5</t>
  </si>
  <si>
    <t>Vale</t>
  </si>
  <si>
    <t>VALE3</t>
  </si>
  <si>
    <t>Valid</t>
  </si>
  <si>
    <t>VLID3</t>
  </si>
  <si>
    <t>Vamos</t>
  </si>
  <si>
    <t>VAMO3</t>
  </si>
  <si>
    <t>Vibra</t>
  </si>
  <si>
    <t>VBBR3</t>
  </si>
  <si>
    <t>Vivara S.A.</t>
  </si>
  <si>
    <t>VIVA3</t>
  </si>
  <si>
    <t>Vulcabras</t>
  </si>
  <si>
    <t>VULC3</t>
  </si>
  <si>
    <t>Weg</t>
  </si>
  <si>
    <t>WEGE3</t>
  </si>
  <si>
    <t>Wilson Sons</t>
  </si>
  <si>
    <t>PORT3</t>
  </si>
  <si>
    <t>Yduqs Part</t>
  </si>
  <si>
    <t>YDUQ3</t>
  </si>
  <si>
    <t>Paypal</t>
  </si>
  <si>
    <t>Lwsa</t>
  </si>
  <si>
    <t>Hashdex Btcn</t>
  </si>
  <si>
    <t>BITH11</t>
  </si>
  <si>
    <t>Clearsale</t>
  </si>
  <si>
    <t>CLSA3</t>
  </si>
  <si>
    <t>PRNR3</t>
  </si>
  <si>
    <t>Aura 360</t>
  </si>
  <si>
    <t>AURA33</t>
  </si>
  <si>
    <t>TSMC34</t>
  </si>
  <si>
    <t>Taiwan Semiconductor Manufacturing Co Ltd</t>
  </si>
  <si>
    <t>Berkshire Hathaway Inc</t>
  </si>
  <si>
    <t>BERK34</t>
  </si>
  <si>
    <t>Syn Prop Tec</t>
  </si>
  <si>
    <t>SYNE3</t>
  </si>
  <si>
    <t>Azzas 2154</t>
  </si>
  <si>
    <t>AZZA3</t>
  </si>
  <si>
    <t>It Now Idiv</t>
  </si>
  <si>
    <t>DIVO11</t>
  </si>
  <si>
    <t>Microstrategy Inc</t>
  </si>
  <si>
    <t>M2ST34</t>
  </si>
  <si>
    <t>Brava</t>
  </si>
  <si>
    <t>BRAV3</t>
  </si>
  <si>
    <t>Trisul</t>
  </si>
  <si>
    <t>TRIS3</t>
  </si>
  <si>
    <t>Hashdex Eth</t>
  </si>
  <si>
    <t>ETHE11</t>
  </si>
  <si>
    <t>Ser Educa</t>
  </si>
  <si>
    <t>SEER3</t>
  </si>
  <si>
    <t>Netflix, Inc</t>
  </si>
  <si>
    <t>NFLX34</t>
  </si>
  <si>
    <t>Coinbase Global, Inc</t>
  </si>
  <si>
    <t>C2OI34</t>
  </si>
  <si>
    <t>Gol</t>
  </si>
  <si>
    <t>GOLL4</t>
  </si>
  <si>
    <t>Eletromidia</t>
  </si>
  <si>
    <t>ELMD3</t>
  </si>
  <si>
    <t>Pague Menos</t>
  </si>
  <si>
    <t>PGMN3</t>
  </si>
  <si>
    <t>Investo Wrld</t>
  </si>
  <si>
    <t>WRLD11</t>
  </si>
  <si>
    <t>Nu Holdings Ltd.</t>
  </si>
  <si>
    <t>Isa Energia</t>
  </si>
  <si>
    <t>ISAE4</t>
  </si>
  <si>
    <t>Petrorio</t>
  </si>
  <si>
    <t>RCSL3</t>
  </si>
  <si>
    <t>Etf BV Spyi</t>
  </si>
  <si>
    <t>SPYI11</t>
  </si>
  <si>
    <t>P.Acucar-Cbd</t>
  </si>
  <si>
    <t>Petz</t>
  </si>
  <si>
    <t>Planoeplano</t>
  </si>
  <si>
    <t>Trend Europa</t>
  </si>
  <si>
    <t>EURP11</t>
  </si>
  <si>
    <t>EURP11 está em tendência de alta no curto prazo e acima de 13,52 projetaria de 14,33 a 15,65. Tem suportes em 12,83 e 12,42.</t>
  </si>
  <si>
    <t>Jpmorgan Chase &amp; Co</t>
  </si>
  <si>
    <t>JPMC34</t>
  </si>
  <si>
    <t>Oceanpact</t>
  </si>
  <si>
    <t>OPCT3</t>
  </si>
  <si>
    <t>Simpar</t>
  </si>
  <si>
    <t>It Now Spxi</t>
  </si>
  <si>
    <t>SPXI11</t>
  </si>
  <si>
    <t>It Now Teck</t>
  </si>
  <si>
    <t>TECK11</t>
  </si>
  <si>
    <t>Bemobi Tech</t>
  </si>
  <si>
    <t>BMOB3</t>
  </si>
  <si>
    <t>JSL</t>
  </si>
  <si>
    <t>JSLG3</t>
  </si>
  <si>
    <t>Alibaba Group Holding Ltd</t>
  </si>
  <si>
    <t>BABA34</t>
  </si>
  <si>
    <t>Palantir Technologies Inc</t>
  </si>
  <si>
    <t>P2LT34</t>
  </si>
  <si>
    <t>Qualicorp</t>
  </si>
  <si>
    <t>Broadcom Inc</t>
  </si>
  <si>
    <t>AVGO34</t>
  </si>
  <si>
    <t>Trend Nasdaq</t>
  </si>
  <si>
    <t>NASD11</t>
  </si>
  <si>
    <t>Trend Ouro</t>
  </si>
  <si>
    <t>GOLD11</t>
  </si>
  <si>
    <t>Trend China</t>
  </si>
  <si>
    <t>XINA11</t>
  </si>
  <si>
    <t>Petrorecsa</t>
  </si>
  <si>
    <t>Meliuz</t>
  </si>
  <si>
    <t>CASH3</t>
  </si>
  <si>
    <t>Porto Seguro</t>
  </si>
  <si>
    <t>Etf BV Coin</t>
  </si>
  <si>
    <t>COIN11</t>
  </si>
  <si>
    <t>Recrusul</t>
  </si>
  <si>
    <t>Positivo Tec</t>
  </si>
  <si>
    <t>Quero-Quero</t>
  </si>
  <si>
    <t>AZEV3</t>
  </si>
  <si>
    <t>Coca Cola Co</t>
  </si>
  <si>
    <t>COCA34</t>
  </si>
  <si>
    <t>Oi</t>
  </si>
  <si>
    <t>OIBR3</t>
  </si>
  <si>
    <t>Sabesp</t>
  </si>
  <si>
    <t>TAEE4</t>
  </si>
  <si>
    <t>It Now SP BR</t>
  </si>
  <si>
    <t>SPXR11</t>
  </si>
  <si>
    <t>RCSL4</t>
  </si>
  <si>
    <t>Zamp S.A.</t>
  </si>
  <si>
    <t>ZAMP3</t>
  </si>
  <si>
    <t>Desktopsigma</t>
  </si>
  <si>
    <t>DESK3</t>
  </si>
  <si>
    <t>Qr Cme Cf</t>
  </si>
  <si>
    <t>QSOL11</t>
  </si>
  <si>
    <t>Stoneco Ltd.</t>
  </si>
  <si>
    <t>STOC31</t>
  </si>
  <si>
    <t>Nu Rend Ibov</t>
  </si>
  <si>
    <t>NDIV11</t>
  </si>
  <si>
    <t>Viveo</t>
  </si>
  <si>
    <t>VVEO3</t>
  </si>
  <si>
    <t>POMO3</t>
  </si>
  <si>
    <t>Solana Hash</t>
  </si>
  <si>
    <t>SOLH11</t>
  </si>
  <si>
    <t>Trend Ibovx</t>
  </si>
  <si>
    <t>BOVX11</t>
  </si>
  <si>
    <t>Raizen</t>
  </si>
  <si>
    <t>Trend Us Lrg</t>
  </si>
  <si>
    <t>USAL11</t>
  </si>
  <si>
    <t>Altas</t>
  </si>
  <si>
    <t>Baixas</t>
  </si>
  <si>
    <t>Cruzando</t>
  </si>
  <si>
    <t>Rede D Or</t>
  </si>
  <si>
    <t>Unifique</t>
  </si>
  <si>
    <t>FIQE3</t>
  </si>
  <si>
    <t>Investo Sval</t>
  </si>
  <si>
    <t>SVAL11</t>
  </si>
  <si>
    <t>iShares Bitcoin Trust</t>
  </si>
  <si>
    <t>IBIT39</t>
  </si>
  <si>
    <t>Dimed</t>
  </si>
  <si>
    <t>PNVL3</t>
  </si>
  <si>
    <t>Track Field</t>
  </si>
  <si>
    <t>TFCO4</t>
  </si>
  <si>
    <t>Fundo Buena Vista II Fundo de Índice</t>
  </si>
  <si>
    <t>QQQI11</t>
  </si>
  <si>
    <t>Trend Us Tec</t>
  </si>
  <si>
    <t>UTEC11</t>
  </si>
  <si>
    <t>Intel Corp</t>
  </si>
  <si>
    <t>ITLC34</t>
  </si>
  <si>
    <t>Schulz</t>
  </si>
  <si>
    <t>SHUL4</t>
  </si>
  <si>
    <t>Bank Of America Corp</t>
  </si>
  <si>
    <t>BOAC34</t>
  </si>
  <si>
    <t>Eli Lilly And Company</t>
  </si>
  <si>
    <t>LILY34</t>
  </si>
  <si>
    <t>Pdd Holdings Inc.</t>
  </si>
  <si>
    <t>P1DD34</t>
  </si>
  <si>
    <t>PDG Realt</t>
  </si>
  <si>
    <t>PDGR3</t>
  </si>
  <si>
    <t>Rumo S.A.</t>
  </si>
  <si>
    <t>Walt Disney Co</t>
  </si>
  <si>
    <t>DISB34</t>
  </si>
  <si>
    <t>Investo Hodl</t>
  </si>
  <si>
    <t>HODL11</t>
  </si>
  <si>
    <t>CMIG3</t>
  </si>
  <si>
    <t>Multilaser</t>
  </si>
  <si>
    <t>MLAS3</t>
  </si>
  <si>
    <t>iShares MSCI EAFE Esg Optimized ETF</t>
  </si>
  <si>
    <t>BEGD39</t>
  </si>
  <si>
    <t>iShares MSCI USA Esg Optimized ETF</t>
  </si>
  <si>
    <t>BEGU39</t>
  </si>
  <si>
    <t>Aeris</t>
  </si>
  <si>
    <t>AERI3</t>
  </si>
  <si>
    <t>Banco BMG</t>
  </si>
  <si>
    <t>BMGB4</t>
  </si>
  <si>
    <t>Blau</t>
  </si>
  <si>
    <t>BLAU3</t>
  </si>
  <si>
    <t>Cruzeiro Edu</t>
  </si>
  <si>
    <t>CSED3</t>
  </si>
  <si>
    <t>ITSA3</t>
  </si>
  <si>
    <t>RCSL4 está em tendência de alta no curto prazo e acima de 2,21 projetaria de 3,18 a 4,75. Tem suportes em 0,75 e 0,26.</t>
  </si>
  <si>
    <t>SANB3</t>
  </si>
  <si>
    <t>SANB4</t>
  </si>
  <si>
    <t>Taurus Armas</t>
  </si>
  <si>
    <t>TASA4</t>
  </si>
  <si>
    <t>Uber Technologies, Inc</t>
  </si>
  <si>
    <t>U1BE34</t>
  </si>
  <si>
    <t>Vitrueduca</t>
  </si>
  <si>
    <t>VTRU3</t>
  </si>
  <si>
    <t>Wiz Co</t>
  </si>
  <si>
    <t>WIZC3</t>
  </si>
  <si>
    <t>Buena Vista V Fundo de Índice</t>
  </si>
  <si>
    <t>QQQQ11</t>
  </si>
  <si>
    <t>Etf BV Iwmi</t>
  </si>
  <si>
    <t>IWMI11</t>
  </si>
  <si>
    <t>American Express Co</t>
  </si>
  <si>
    <t>AXPB34</t>
  </si>
  <si>
    <t>AZEV3 está em tendência de alta no curto prazo e acima de 1,33 projetaria de 1,83 a 2,63. Tem suportes em 0,99 e 0,73.</t>
  </si>
  <si>
    <t>AZUL4 está em tendência de alta no curto prazo e acima de 5,63 projetaria de 7,1 a 9,49. Tem suportes em 3,76 e 3,02.</t>
  </si>
  <si>
    <t>Crowdstrike Hldg Inc</t>
  </si>
  <si>
    <t>C2RW34</t>
  </si>
  <si>
    <t>Priner</t>
  </si>
  <si>
    <t>STBP3 está em tendência de alta no curto prazo e acima de 13,2 projetaria de 13,77 a 14,71. Tem suportes em 13,08 e 12,79. O IFR sobrecomprado alerta realizações se perder 13,08.</t>
  </si>
  <si>
    <t>USIM3</t>
  </si>
  <si>
    <t>Walmart Inc</t>
  </si>
  <si>
    <t>WALM34</t>
  </si>
  <si>
    <t>Etf Galaxy B</t>
  </si>
  <si>
    <t>BITI11</t>
  </si>
  <si>
    <t>BEGD39 está em tendência de alta no curto prazo e acima de 61,99 projetaria de 66,02 a 72,55. Tem suportes em 60,84 e 58,82. O padrão de volume favorece a alta.</t>
  </si>
  <si>
    <t>Qr Ether</t>
  </si>
  <si>
    <t>QETH11</t>
  </si>
  <si>
    <t>TTEN3 está em tendência de baixa no curto prazo e abaixo de 14,22 projetaria de 12,64 a 11,06. Tem resistências em 14,54  e 17,69.</t>
  </si>
  <si>
    <t>ABCB4 está em tendência de baixa no curto prazo e abaixo de 19,63 projetaria de 18,82 a 18,01. Tem resistências em 19,97  e 21,58.</t>
  </si>
  <si>
    <t>AERI3 está em tendência de baixa no curto prazo e abaixo de 3,63 projetaria de 1,7 a -0,21. Tem resistências em 3,9  e 7,74. O IFR sobrevendido alerta para recuperações se superar 3,9</t>
  </si>
  <si>
    <t>BABA34 está em tendência de alta no curto prazo e acima de 29,95 projetaria de 37,85 a 50,64. Tem suportes em 27,4 e 23,44.</t>
  </si>
  <si>
    <t>ALOS3 está em tendência de baixa no curto prazo e abaixo de 17,99 projetaria de 16,4 a 14,81. Tem resistências em 18,36  e 21,53.</t>
  </si>
  <si>
    <t>ALPA4 está em tendência de alta no curto prazo e acima de 7,31 projetaria de 8,2 a 9,66. Tem suportes em 6,46 e 6,01.</t>
  </si>
  <si>
    <t>GOGL34 está em tendência de baixa no curto prazo e abaixo de 78,75 projetaria de 71,01 a 63,27. Tem resistências em 81,99  e 97,46. O IFR sobrevendido alerta para recuperações se superar 81,99</t>
  </si>
  <si>
    <t>ALUP11 está em tendência de baixa no curto prazo e abaixo de 27,61 projetaria de 26,55 a 25,49. Tem resistências em 28,62  e 30,73.</t>
  </si>
  <si>
    <t>AMZO34 está em tendência de baixa no curto prazo e abaixo de 55,16 projetaria de 50 a 44,85. Tem resistências em 57,51  e 67,81. O IFR sobrevendido alerta para recuperações se superar 57,51</t>
  </si>
  <si>
    <t>ABEV3 está em tendência de alta no curto prazo e acima de 13,77 projetaria de 15,65 a 18,7. Tem suportes em 12,98 e 12,03. O IFR sobrecomprado alerta realizações se perder 12,98.</t>
  </si>
  <si>
    <t>AMBP3 está em tendência de alta no curto prazo e acima de 268,51 projetaria de 371,41 a 537,92. Tem suportes em 131,65 e 80,19. O padrão de volume favorece a alta. O IFR sobrecomprado alerta realizações se perder 131,65.</t>
  </si>
  <si>
    <t>AXPB34 está em tendência de baixa no curto prazo e abaixo de 151,13 projetaria de 137,93 a 124,74. Tem resistências em 158,4  e 184,78. O IFR sobrevendido alerta para recuperações se superar 158,4</t>
  </si>
  <si>
    <t>AMER3 está em tendência de alta no curto prazo e acima de 18,14 projetaria de 27,45 a 42,52. Tem suportes em 5,92 e 1,26. O padrão de volume favorece a alta.</t>
  </si>
  <si>
    <t>AAPL34 está em tendência de baixa no curto prazo e abaixo de 65,04 projetaria de 59,63 a 54,22. Tem resistências em 68,68  e 79,49.</t>
  </si>
  <si>
    <t>ARML3 está em tendência de baixa no curto prazo e abaixo de 4,28 projetaria de 2,89 a 1,51. Tem resistências em 4,54  e 7,3.</t>
  </si>
  <si>
    <t>ASAI3 está em tendência de alta no curto prazo e acima de 7,99 projetaria de 9,85 a 12,88. Tem suportes em 6,72 e 5,78.</t>
  </si>
  <si>
    <t>AURA33 está em tendência de baixa no curto prazo e abaixo de 28,59 projetaria de 25,54 a 22,5. Tem resistências em 29,88  e 35,96.</t>
  </si>
  <si>
    <t>AURE3 está em tendência de baixa no curto prazo e abaixo de 7,68 projetaria de 6,71 a 5,74. Tem resistências em 7,91  e 9,84.</t>
  </si>
  <si>
    <t>AZEV4 está em tendência de alta no curto prazo e acima de 1,41 projetaria de 1,96 a 2,87. Tem suportes em 1,07 e 0,79.</t>
  </si>
  <si>
    <t>AZZA3 está em tendência de baixa no curto prazo e abaixo de 25,93 projetaria de 20,23 a 14,54. Tem resistências em 26,89  e 38,27. O IFR sobrevendido alerta para recuperações se superar 26,89</t>
  </si>
  <si>
    <t>B3SA3 está em tendência de baixa no curto prazo e abaixo de 10,37 projetaria de 9,5 a 8,64. Tem resistências em 10,59  e 12,31.</t>
  </si>
  <si>
    <t>BMGB4 está em tendência de baixa no curto prazo e abaixo de 3,76 projetaria de 3,62 a 3,48. Tem resistências em 3,84  e 4,11.</t>
  </si>
  <si>
    <t>BPAN4 está em tendência de baixa no curto prazo e abaixo de 6,85 projetaria de 6,2 a 5,56. Tem resistências em 7,12  e 8,4.</t>
  </si>
  <si>
    <t>BOAC34 está em tendência de baixa no curto prazo e abaixo de 57,42 projetaria de 52,7 a 47,99. Tem resistências em 59,8  e 69,22. O IFR sobrevendido alerta para recuperações se superar 59,8</t>
  </si>
  <si>
    <t>BRSR6 está em tendência de alta no curto prazo e acima de 11,19 projetaria de 12,2 a 13,84. Tem suportes em 10,71 e 10,2.</t>
  </si>
  <si>
    <t>BBSE3 está em tendência de alta no curto prazo e acima de 39,28 projetaria de 44,19 a 52,14. Tem suportes em 38,19 e 35,73.</t>
  </si>
  <si>
    <t>BMOB3 está em tendência de alta no curto prazo e acima de 15,16 projetaria de 16,55 a 18,8. Tem suportes em 14,19 e 13,49.</t>
  </si>
  <si>
    <t>BERK34 está em tendência de alta no curto prazo e acima de 151,7 projetaria de 166,96 a 191,66. Tem suportes em 141,74 e 134,1.</t>
  </si>
  <si>
    <t>BLAU3 está em tendência de alta no curto prazo e acima de 17,61 projetaria de 21,39 a 27,52. Tem suportes em 12,28 e 10,38.</t>
  </si>
  <si>
    <t>SOJA3 está em tendência de baixa no curto prazo e abaixo de 10,26 projetaria de 9,18 a 8,11. Tem resistências em 10,57  e 12,71.</t>
  </si>
  <si>
    <t>BRBI11 está em tendência de baixa no curto prazo e abaixo de 13,15 projetaria de 12,14 a 11,14. Tem resistências em 13,47  e 15,47.</t>
  </si>
  <si>
    <t>BBDC3 está em tendência de baixa no curto prazo e abaixo de 10,5 projetaria de 9,87 a 9,25. Tem resistências em 10,65  e 11,89.</t>
  </si>
  <si>
    <t>BBDC4 está em tendência de baixa no curto prazo e abaixo de 11,42 projetaria de 10,59 a 9,77. Tem resistências em 11,62  e 13,26.</t>
  </si>
  <si>
    <t>BRAP4 está em tendência de baixa no curto prazo e abaixo de 16,64 projetaria de 15,47 a 14,31. Tem resistências em 16,97  e 19,29.</t>
  </si>
  <si>
    <t>BBAS3 está em tendência de baixa no curto prazo e abaixo de 27,64 projetaria de 25,8 a 23,96. Tem resistências em 28  e 31,67.</t>
  </si>
  <si>
    <t>AGRO3 está em tendência de baixa no curto prazo e abaixo de 21,2 projetaria de 19,49 a 17,79. Tem resistências em 21,52  e 24,92.</t>
  </si>
  <si>
    <t>BRKM5 está em tendência de baixa no curto prazo e abaixo de 10,52 projetaria de 8,11 a 5,71. Tem resistências em 10,84  e 15,64. O IFR sobrevendido alerta para recuperações se superar 10,84</t>
  </si>
  <si>
    <t>BRAV3 está em tendência de baixa no curto prazo e abaixo de 16,72 projetaria de 13,4 a 10,09. Tem resistências em 17,92  e 24,54.</t>
  </si>
  <si>
    <t>BRFS3 está em tendência de baixa no curto prazo e abaixo de 18,8 projetaria de 15,23 a 11,66. Tem resistências em 19,3  e 26,43.</t>
  </si>
  <si>
    <t>AVGO34 está em tendência de baixa no curto prazo e abaixo de 15,01 projetaria de 12,23 a 9,46. Tem resistências em 15,81  e 21,35.</t>
  </si>
  <si>
    <t>BPAC11 está em tendência de baixa no curto prazo e abaixo de 31,57 projetaria de 29,28 a 26,99. Tem resistências em 32,15  e 36,72.</t>
  </si>
  <si>
    <t>CXSE3 está em tendência de alta no curto prazo e acima de 16,16 projetaria de 17,63 a 20,02. Tem suportes em 15,09 e 14,35.</t>
  </si>
  <si>
    <t>CAML3 está em tendência de baixa no curto prazo e abaixo de 3,68 projetaria de 2,28 a 0,89. Tem resistências em 3,92  e 6,7.</t>
  </si>
  <si>
    <t>CRFB3 está em tendência de alta no curto prazo e acima de 7,97 projetaria de 9,74 a 12,6. Tem suportes em 7,34 e 6,45. O IFR sobrecomprado alerta realizações se perder 7,34.</t>
  </si>
  <si>
    <t>BHIA3 está em tendência de alta no curto prazo e acima de 4,99 projetaria de 6,46 a 8,85. Tem suportes em 3,48 e 2,74. O padrão de volume favorece a alta. O IFR sobrecomprado alerta realizações se perder 3,48.</t>
  </si>
  <si>
    <t>CBAV3 está em tendência de baixa no curto prazo e abaixo de 5,14 projetaria de 4,45 a 3,76. Tem resistências em 5,4  e 6,77.</t>
  </si>
  <si>
    <t>CCRO3 está em tendência de baixa no curto prazo e abaixo de 11,52 projetaria de 10,77 a 10,02. Tem resistências em 11,72  e 13,21.</t>
  </si>
  <si>
    <t>CEAB3 está em tendência de alta no curto prazo e acima de 13,49 projetaria de 17,3 a 23,48. Tem suportes em 10,29 e 8,38.</t>
  </si>
  <si>
    <t>CMIG3 está em tendência de baixa no curto prazo e abaixo de 15,05 projetaria de 14,49 a 13,93. Tem resistências em 15,68  e 16,79.</t>
  </si>
  <si>
    <t>CMIG4 está em tendência de baixa no curto prazo e abaixo de 10,93 projetaria de 10,27 a 9,62. Tem resistências em 11,17  e 12,47.</t>
  </si>
  <si>
    <t>CLSA3 está em tendência de alta no curto prazo e acima de 10,44 projetaria de 11,02 a 11,96. Tem suportes em 10,4 e 10,1. O IFR sobrecomprado alerta realizações se perder 10,4.</t>
  </si>
  <si>
    <t>COCA34 está em tendência de alta no curto prazo e acima de 70,8 projetaria de 78,26 a 90,33. Tem suportes em 69,02 e 65,28. O padrão de volume favorece a alta.</t>
  </si>
  <si>
    <t>COGN3 está em tendência de alta no curto prazo e acima de 1,8 projetaria de 2,3 a 3,12. Tem suportes em 1,63 e 1,37.</t>
  </si>
  <si>
    <t>C2OI34 está em tendência de baixa no curto prazo e abaixo de 41,5 projetaria de 28,01 a 14,52. Tem resistências em 47,89  e 74,86. O IFR sobrevendido alerta para recuperações se superar 47,89</t>
  </si>
  <si>
    <t>CSMG3 está em tendência de baixa no curto prazo e abaixo de 22,48 projetaria de 20,85 a 19,22. Tem resistências em 22,97  e 26,22.</t>
  </si>
  <si>
    <t>CPLE3 está em tendência de baixa no curto prazo e abaixo de 8,84 projetaria de 8,37 a 7,9. Tem resistências em 8,94  e 9,87.</t>
  </si>
  <si>
    <t>CPLE6 está em tendência de baixa no curto prazo e abaixo de 9,81 projetaria de 9,28 a 8,75. Tem resistências em 9,98  e 11,03.</t>
  </si>
  <si>
    <t>CSAN3 está em tendência de baixa no curto prazo e abaixo de 7,02 projetaria de 5,36 a 3,7. Tem resistências em 7,28  e 10,59.</t>
  </si>
  <si>
    <t>Costco Wholesale Corp</t>
  </si>
  <si>
    <t>COWC34</t>
  </si>
  <si>
    <t>COWC34 está em tendência de baixa no curto prazo e abaixo de 135,15 projetaria de 125,6 a 116,05. Tem resistências em 139,36  e 158,45. O IFR sobrevendido alerta para recuperações se superar 139,36</t>
  </si>
  <si>
    <t>CPFE3 está em tendência de alta no curto prazo e acima de 38,45 projetaria de 43,09 a 50,61. Tem suportes em 37,44 e 35,11. O padrão de volume favorece a alta. O IFR sobrecomprado alerta realizações se perder 37,44.</t>
  </si>
  <si>
    <t>C2RW34 está em tendência de baixa no curto prazo e abaixo de 80 projetaria de 67,35 a 54,71. Tem resistências em 86,82  e 112,1. O IFR sobrevendido alerta para recuperações se superar 86,82</t>
  </si>
  <si>
    <t>CSED3 está em tendência de baixa no curto prazo e abaixo de 3,42 projetaria de 3,07 a 2,72. Tem resistências em 3,59  e 4,28.</t>
  </si>
  <si>
    <t>CMIN3 está em tendência de alta no curto prazo e acima de 6,29 projetaria de 7,33 a 9,02. Tem suportes em 5,33 e 4,8.</t>
  </si>
  <si>
    <t>CURY3 está em tendência de baixa no curto prazo e abaixo de 21,87 projetaria de 19,6 a 17,34. Tem resistências em 22,33  e 26,85.</t>
  </si>
  <si>
    <t>CVCB3 está em tendência de baixa no curto prazo e abaixo de 1,78 projetaria de 1,28 a 0,79. Tem resistências em 1,88  e 2,86.</t>
  </si>
  <si>
    <t>CYRE3 está em tendência de alta no curto prazo e acima de 22,89 projetaria de 27,08 a 33,86. Tem suportes em 21,48 e 19,38.</t>
  </si>
  <si>
    <t>DESK3 está em tendência de baixa no curto prazo e abaixo de 8,35 projetaria de 6,36 a 4,38. Tem resistências em 8,78  e 12,74.</t>
  </si>
  <si>
    <t>DXCO3 está em tendência de baixa no curto prazo e abaixo de 5,72 projetaria de 4,76 a 3,8. Tem resistências em 5,9  e 7,81.</t>
  </si>
  <si>
    <t>PNVL3 está em tendência de alta no curto prazo e acima de 10,22 projetaria de 11,69 a 14,08. Tem suportes em 8,06 e 7,32.</t>
  </si>
  <si>
    <t>DIRR3 está em tendência de baixa no curto prazo e abaixo de 29,77 projetaria de 27,08 a 24,4. Tem resistências em 30,42  e 35,78.</t>
  </si>
  <si>
    <t>ECOR3 está em tendência de alta no curto prazo e acima de 7,37 projetaria de 9,47 a 12,87. Tem suportes em 5,35 e 4,29.</t>
  </si>
  <si>
    <t>ELET3 está em tendência de alta no curto prazo e acima de 39,8 projetaria de 44,25 a 51,45. Tem suportes em 38,67 e 36,44. O padrão de volume favorece a alta. O IFR sobrecomprado alerta realizações se perder 38,67.</t>
  </si>
  <si>
    <t>ELET6 está em tendência de alta no curto prazo e acima de 43,77 projetaria de 48,35 a 55,76. Tem suportes em 42,19 e 39,89. O padrão de volume favorece a alta.</t>
  </si>
  <si>
    <t>ELMD3 está em tendência de alta no curto prazo e acima de 29,96 projetaria de 32,45 a 36,48. Tem suportes em 29,77 e 28,52.</t>
  </si>
  <si>
    <t>LILY34 está em tendência de baixa no curto prazo e abaixo de 160,4 projetaria de 146,66 a 132,93. Tem resistências em 167,56  e 195,02.</t>
  </si>
  <si>
    <t>EMBR3 está em tendência de alta no curto prazo e acima de 76,37 projetaria de 93,71 a 121,77. Tem suportes em 72,92 e 64,24. O padrão de volume favorece a alta. O IFR sobrecomprado alerta realizações se perder 72,92.</t>
  </si>
  <si>
    <t>ENGI11 está em tendência de alta no curto prazo e acima de 41,18 projetaria de 45,81 a 53,3. Tem suportes em 38,75 e 36,43.</t>
  </si>
  <si>
    <t>ENEV3 está em tendência de alta no curto prazo e acima de 12,82 projetaria de 14,96 a 18,43. Tem suportes em 12,08 e 11.</t>
  </si>
  <si>
    <t>EGIE3 está em tendência de alta no curto prazo e acima de 41,54 projetaria de 45,96 a 53,12. Tem suportes em 37,54 e 35,32. O IFR sobrecomprado alerta realizações se perder 37,54.</t>
  </si>
  <si>
    <t>EQTL3 está em tendência de alta no curto prazo e acima de 33,32 projetaria de 37,75 a 44,92. Tem suportes em 30,87 e 28,65. O padrão de volume favorece a alta.</t>
  </si>
  <si>
    <t>EVEN3 está em tendência de alta no curto prazo e acima de 6,33 projetaria de 6,99 a 8,06. Tem suportes em 5,8 e 5,46. O padrão de volume favorece a alta.</t>
  </si>
  <si>
    <t>EZTC3 está em tendência de alta no curto prazo e acima de 15,02 projetaria de 17,88 a 22,52. Tem suportes em 12,88 e 11,44. O padrão de volume favorece a alta.</t>
  </si>
  <si>
    <t>FESA4 está em tendência de baixa no curto prazo e abaixo de 7,45 projetaria de 7,1 a 6,76. Tem resistências em 7,71  e 8,39.</t>
  </si>
  <si>
    <t>FLRY3 está em tendência de baixa no curto prazo e abaixo de 10,98 projetaria de 9,99 a 9,01. Tem resistências em 11,24  e 13,2.</t>
  </si>
  <si>
    <t>FRAS3 está em tendência de alta no curto prazo e acima de 25,72 projetaria de 29,66 a 36,05. Tem suportes em 25,09 e 23,11. O padrão de volume favorece a alta. O IFR sobrecomprado alerta realizações se perder 25,09.</t>
  </si>
  <si>
    <t>GFSA3 está em tendência de alta no curto prazo e acima de 1,76 projetaria de 2,18 a 2,87. Tem suportes em 1,17 e 0,95.</t>
  </si>
  <si>
    <t>GGBR4 está em tendência de baixa no curto prazo e abaixo de 16,56 projetaria de 14,91 a 13,26. Tem resistências em 17,04  e 20,33.</t>
  </si>
  <si>
    <t>GOAU4 está em tendência de baixa no curto prazo e abaixo de 9,02 projetaria de 8,04 a 7,07. Tem resistências em 9,21  e 11,15.</t>
  </si>
  <si>
    <t>GOLL4 está em tendência de baixa no curto prazo e abaixo de 1,36 projetaria de 1,08 a 0,8. Tem resistências em 1,39  e 1,94.</t>
  </si>
  <si>
    <t>GGPS3 está em tendência de baixa no curto prazo e abaixo de 13,45 projetaria de 11,94 a 10,44. Tem resistências em 13,65  e 16,65.</t>
  </si>
  <si>
    <t>GRND3 está em tendência de alta no curto prazo e acima de 5,97 projetaria de 6,68 a 7,83. Tem suportes em 5,75 e 5,39.</t>
  </si>
  <si>
    <t>GMAT3 está em tendência de baixa no curto prazo e abaixo de 6,18 projetaria de 5,57 a 4,96. Tem resistências em 6,31  e 7,52.</t>
  </si>
  <si>
    <t>NTCO3 está em tendência de baixa no curto prazo e abaixo de 13,03 projetaria de 11,99 a 10,95. Tem resistências em 13,36  e 15,43.</t>
  </si>
  <si>
    <t>SBFG3 está em tendência de alta no curto prazo e acima de 14,62 projetaria de 17,85 a 23,09. Tem suportes em 10,6 e 8,98.</t>
  </si>
  <si>
    <t>GUAR3 está em tendência de alta no curto prazo e acima de 9,71 projetaria de 12,27 a 16,42. Tem suportes em 6,53 e 5,24.</t>
  </si>
  <si>
    <t>HAPV3 está em tendência de baixa no curto prazo e abaixo de 2,05 projetaria de 1,59 a 1,13. Tem resistências em 2,15  e 3,06.</t>
  </si>
  <si>
    <t>HBSA3 está em tendência de baixa no curto prazo e abaixo de 2,08 projetaria de 1,55 a 1,03. Tem resistências em 2,29  e 3,33.</t>
  </si>
  <si>
    <t>HYPE3 está em tendência de baixa no curto prazo e abaixo de 18,95 projetaria de 17,16 a 15,38. Tem resistências em 20,13  e 23,69.</t>
  </si>
  <si>
    <t>IGTI11 está em tendência de baixa no curto prazo e abaixo de 17,81 projetaria de 16,37 a 14,94. Tem resistências em 18,16  e 21,02.</t>
  </si>
  <si>
    <t>ITLC34 está em tendência de baixa no curto prazo e abaixo de 19,24 projetaria de 16,79 a 14,35. Tem resistências em 19,74  e 24,62.</t>
  </si>
  <si>
    <t>INTB3 está em tendência de baixa no curto prazo e abaixo de 12,18 projetaria de 10,03 a 7,88. Tem resistências em 12,92  e 17,21.</t>
  </si>
  <si>
    <t>INBR32 está em tendência de baixa no curto prazo e abaixo de 30,36 projetaria de 25,97 a 21,59. Tem resistências em 31,55  e 40,31.</t>
  </si>
  <si>
    <t>MYPK3 está em tendência de alta no curto prazo e acima de 13,69 projetaria de 15,9 a 19,49. Tem suportes em 12,97 e 11,86.</t>
  </si>
  <si>
    <t>RANI3 está em tendência de alta no curto prazo e acima de 7,78 projetaria de 8,6 a 9,93. Tem suportes em 7,61 e 7,19.</t>
  </si>
  <si>
    <t>IRBR3 está em tendência de baixa no curto prazo e abaixo de 45,08 projetaria de 38,37 a 31,67. Tem resistências em 46,76  e 60,16.</t>
  </si>
  <si>
    <t>ISAE4 está em tendência de alta no curto prazo e acima de 23,93 projetaria de 25,68 a 28,52. Tem suportes em 23,47 e 22,59. O padrão de volume favorece a alta.</t>
  </si>
  <si>
    <t>ITSA3 está em tendência de alta no curto prazo e acima de 9,78 projetaria de 10,8 a 12,46. Tem suportes em 9,25 e 8,73.</t>
  </si>
  <si>
    <t>ITSA4 está em tendência de baixa no curto prazo e abaixo de 8,85 projetaria de 8,28 a 7,71. Tem resistências em 8,96  e 10,09.</t>
  </si>
  <si>
    <t>ITUB3 está em tendência de alta no curto prazo e acima de 30,07 projetaria de 33,22 a 38,32. Tem suportes em 28,91 e 27,33.</t>
  </si>
  <si>
    <t>ITUB4 está em tendência de alta no curto prazo e acima de 34,57 projetaria de 38,36 a 44,51. Tem suportes em 32,26 e 30,36. O padrão de volume favorece a alta.</t>
  </si>
  <si>
    <t>JALL3 está em tendência de baixa no curto prazo e abaixo de 4,03 projetaria de 3,38 a 2,73. Tem resistências em 4,13  e 5,42. O IFR sobrevendido alerta para recuperações se superar 4,13</t>
  </si>
  <si>
    <t>JBSS3 está em tendência de alta no curto prazo e acima de 40,62 projetaria de 46,93 a 57,15. Tem suportes em 31,24 e 28,08.</t>
  </si>
  <si>
    <t>JHSF3 está em tendência de baixa no curto prazo e abaixo de 3,68 projetaria de 3,32 a 2,97. Tem resistências em 3,78  e 4,48.</t>
  </si>
  <si>
    <t>JPMC34 está em tendência de baixa no curto prazo e abaixo de 133,97 projetaria de 123,17 a 112,37. Tem resistências em 138  e 159,59. O IFR sobrevendido alerta para recuperações se superar 138</t>
  </si>
  <si>
    <t>JSLG3 está em tendência de baixa no curto prazo e abaixo de 5,46 projetaria de 4,59 a 3,73. Tem resistências em 5,68  e 7,4.</t>
  </si>
  <si>
    <t>KEPL3 está em tendência de baixa no curto prazo e abaixo de 7,43 projetaria de 6,44 a 5,46. Tem resistências em 7,62  e 9,58. O IFR sobrevendido alerta para recuperações se superar 7,62</t>
  </si>
  <si>
    <t>KLBN3</t>
  </si>
  <si>
    <t>KLBN3 está em tendência de baixa no curto prazo e abaixo de 3,96 projetaria de 3,64 a 3,33. Tem resistências em 4,16  e 4,78.</t>
  </si>
  <si>
    <t>KLBN4 está em tendência de baixa no curto prazo e abaixo de 3,9 projetaria de 3,63 a 3,37. Tem resistências em 4,01  e 4,53. O IFR sobrevendido alerta para recuperações se superar 4,01</t>
  </si>
  <si>
    <t>KLBN11 está em tendência de baixa no curto prazo e abaixo de 19,53 projetaria de 18,14 a 16,76. Tem resistências em 19,95  e 22,71. O IFR sobrevendido alerta para recuperações se superar 19,95</t>
  </si>
  <si>
    <t>LAVV3 está em tendência de alta no curto prazo e acima de 9,14 projetaria de 10,65 a 13,11. Tem suportes em 8,95 e 8,19. O IFR sobrecomprado alerta realizações se perder 8,95.</t>
  </si>
  <si>
    <t>RENT3 está em tendência de baixa no curto prazo e abaixo de 29,44 projetaria de 23,6 a 17,77. Tem resistências em 30,39  e 42,05.</t>
  </si>
  <si>
    <t>LOGG3 está em tendência de baixa no curto prazo e abaixo de 17,06 projetaria de 15,24 a 13,42. Tem resistências em 17,52  e 21,15.</t>
  </si>
  <si>
    <t>LREN3 está em tendência de baixa no curto prazo e abaixo de 11,75 projetaria de 9,79 a 7,84. Tem resistências em 12,14  e 16,04.</t>
  </si>
  <si>
    <t>LWSA3 está em tendência de baixa no curto prazo e abaixo de 2,61 projetaria de 2 a 1,39. Tem resistências em 2,71  e 3,92.</t>
  </si>
  <si>
    <t>MDIA3 está em tendência de alta no curto prazo e acima de 26,47 projetaria de 31,12 a 38,65. Tem suportes em 23,04 e 20,71. O padrão de volume favorece a alta.</t>
  </si>
  <si>
    <t>MGLU3 está em tendência de alta no curto prazo e acima de 10,75 projetaria de 13,86 a 18,9. Tem suportes em 7,66 e 6,1. O padrão de volume favorece a alta.</t>
  </si>
  <si>
    <t>POMO3 está em tendência de baixa no curto prazo e abaixo de 5,47 projetaria de 4,91 a 4,36. Tem resistências em 5,72  e 6,82.</t>
  </si>
  <si>
    <t>POMO4 está em tendência de baixa no curto prazo e abaixo de 6,92 projetaria de 6,13 a 5,35. Tem resistências em 7,18  e 8,74.</t>
  </si>
  <si>
    <t>MRFG3 está em tendência de alta no curto prazo e acima de 18,15 projetaria de 21,41 a 26,7. Tem suportes em 14,63 e 12,99.</t>
  </si>
  <si>
    <t>Mastercard Inc</t>
  </si>
  <si>
    <t>MSCD34</t>
  </si>
  <si>
    <t>MSCD34 está em tendência de baixa no curto prazo e abaixo de 99,98 projetaria de 94,93 a 89,89. Tem resistências em 102,28  e 112,36.</t>
  </si>
  <si>
    <t>Mater Dei</t>
  </si>
  <si>
    <t>MATD3</t>
  </si>
  <si>
    <t>MATD3 está em tendência de baixa no curto prazo e abaixo de 3,61 projetaria de 3,23 a 2,85. Tem resistências em 3,78  e 4,53.</t>
  </si>
  <si>
    <t>CASH3 está em tendência de baixa no curto prazo e abaixo de 3,41 projetaria de 2,87 a 2,34. Tem resistências em 3,58  e 4,64.</t>
  </si>
  <si>
    <t>MELI34 está em tendência de baixa no curto prazo e abaixo de 92,38 projetaria de 82,64 a 72,9. Tem resistências em 96,3  e 115,77.</t>
  </si>
  <si>
    <t>M1TA34 está em tendência de baixa no curto prazo e abaixo de 121,27 projetaria de 109,12 a 96,98. Tem resistências em 126,81  e 151,09. O IFR sobrevendido alerta para recuperações se superar 126,81</t>
  </si>
  <si>
    <t>LEVE3 está em tendência de alta no curto prazo e acima de 30,6 projetaria de 33,39 a 37,91. Tem suportes em 29,07 e 27,67. O IFR sobrecomprado alerta realizações se perder 29,07.</t>
  </si>
  <si>
    <t>MSFT34 está em tendência de baixa no curto prazo e abaixo de 91,3 projetaria de 83,4 a 75,51. Tem resistências em 93,81  e 109,59. O IFR sobrevendido alerta para recuperações se superar 93,81</t>
  </si>
  <si>
    <t>M2ST34 está em tendência de baixa no curto prazo e abaixo de 19,47 projetaria de 11,1 a 2,74. Tem resistências em 22,51  e 39,23.</t>
  </si>
  <si>
    <t>MILS3 está em tendência de baixa no curto prazo e abaixo de 8,96 projetaria de 8,21 a 7,47. Tem resistências em 9,15  e 10,63.</t>
  </si>
  <si>
    <t>BEEF3 está em tendência de alta no curto prazo e acima de 6,35 projetaria de 7,65 a 9,76. Tem suportes em 4,73 e 4,07.</t>
  </si>
  <si>
    <t>MDNE3 está em tendência de alta no curto prazo e acima de 16,07 projetaria de 19,78 a 25,79. Tem suportes em 12,61 e 10,75.</t>
  </si>
  <si>
    <t>MOVI3 está em tendência de alta no curto prazo e acima de 6,74 projetaria de 8,86 a 12,31. Tem suportes em 3,59 e 2,52.</t>
  </si>
  <si>
    <t>MRVE3 está em tendência de baixa no curto prazo e abaixo de 4,69 projetaria de 3,77 a 2,86. Tem resistências em 4,84  e 6,66.</t>
  </si>
  <si>
    <t>MLAS3 está em tendência de baixa no curto prazo e abaixo de 1,14 projetaria de 0,91 a 0,69. Tem resistências em 1,2  e 1,64.</t>
  </si>
  <si>
    <t>MULT3 está em tendência de baixa no curto prazo e abaixo de 21,29 projetaria de 19,54 a 17,79. Tem resistências em 21,68  e 25,17.</t>
  </si>
  <si>
    <t>NEOE3 está em tendência de alta no curto prazo e acima de 20,72 projetaria de 22,46 a 25,28. Tem suportes em 19,63 e 18,75.</t>
  </si>
  <si>
    <t>NFLX34 está em tendência de baixa no curto prazo e abaixo de 99,38 projetaria de 88,62 a 77,86. Tem resistências em 102,15  e 123,66. O IFR sobrevendido alerta para recuperações se superar 102,15</t>
  </si>
  <si>
    <t>ROXO34 está em tendência de baixa no curto prazo e abaixo de 9,74 projetaria de 7,86 a 5,99. Tem resistências em 10,31  e 14,05. O IFR sobrevendido alerta para recuperações se superar 10,31</t>
  </si>
  <si>
    <t>NVDC34 está em tendência de baixa no curto prazo e abaixo de 12,8 projetaria de 10,73 a 8,67. Tem resistências em 13,49  e 17,61. O IFR sobrevendido alerta para recuperações se superar 13,49</t>
  </si>
  <si>
    <t>OPCT3 está em tendência de baixa no curto prazo e abaixo de 5,3 projetaria de 4,85 a 4,41. Tem resistências em 5,52  e 6,4.</t>
  </si>
  <si>
    <t>ODPV3 está em tendência de baixa no curto prazo e abaixo de 10,6 projetaria de 9,98 a 9,37. Tem resistências em 10,83  e 12,05.</t>
  </si>
  <si>
    <t>OIBR3 está em tendência de baixa no curto prazo e abaixo de 1,15 projetaria de -0,01 a -1,17. Tem resistências em 1,24  e 3,56.</t>
  </si>
  <si>
    <t>ORVR3 está em tendência de baixa no curto prazo e abaixo de 41,85 projetaria de 38,04 a 34,23. Tem resistências em 42,48  e 50,09.</t>
  </si>
  <si>
    <t>PCAR3 está em tendência de baixa no curto prazo e abaixo de 2,45 projetaria de 2,12 a 1,79. Tem resistências em 2,54  e 3,19.</t>
  </si>
  <si>
    <t>PGMN3 está em tendência de alta no curto prazo e acima de 3,53 projetaria de 4,02 a 4,81. Tem suportes em 2,94 e 2,69.</t>
  </si>
  <si>
    <t>P2LT34 está em tendência de baixa no curto prazo e abaixo de 145,55 projetaria de 99,99 a 54,44. Tem resistências em 158,84  e 249,94.</t>
  </si>
  <si>
    <t>P1DD34 está em tendência de baixa no curto prazo e abaixo de 66,3 projetaria de 60,21 a 54,13. Tem resistências em 69,2  e 81,36.</t>
  </si>
  <si>
    <t>PDGR3 está em tendência de baixa no curto prazo e abaixo de 0,88 projetaria de -0,11 a -1,1. Tem resistências em 1,17  e 3,15.</t>
  </si>
  <si>
    <t>PETR3 está em tendência de baixa no curto prazo e abaixo de 36,69 projetaria de 34,34 a 32. Tem resistências em 37,44  e 42,12. O IFR sobrevendido alerta para recuperações se superar 37,44</t>
  </si>
  <si>
    <t>PETR4 está em tendência de baixa no curto prazo e abaixo de 34 projetaria de 32,08 a 30,17. Tem resistências em 34,62  e 38,44. O IFR sobrevendido alerta para recuperações se superar 34,62</t>
  </si>
  <si>
    <t>RECV3 está em tendência de baixa no curto prazo e abaixo de 15,57 projetaria de 14,88 a 14,19. Tem resistências em 15,99  e 17,36.</t>
  </si>
  <si>
    <t>PRIO3 está em tendência de baixa no curto prazo e abaixo de 37,38 projetaria de 35 a 32,62. Tem resistências em 38,38  e 43,13.</t>
  </si>
  <si>
    <t>PETZ3 está em tendência de alta no curto prazo e acima de 5,56 projetaria de 6,73 a 8,62. Tem suportes em 4,16 e 3,57.</t>
  </si>
  <si>
    <t>PLPL3 está em tendência de alta no curto prazo e acima de 12,81 projetaria de 15,9 a 20,9. Tem suportes em 10,55 e 9.</t>
  </si>
  <si>
    <t>PSSA3 está em tendência de baixa no curto prazo e abaixo de 36,87 projetaria de 34,65 a 32,43. Tem resistências em 37,63  e 42,06.</t>
  </si>
  <si>
    <t>Portobello</t>
  </si>
  <si>
    <t>PTBL3</t>
  </si>
  <si>
    <t>PTBL3 está em tendência de baixa no curto prazo e abaixo de 3,62 projetaria de 3,17 a 2,73. Tem resistências em 3,89  e 4,77.</t>
  </si>
  <si>
    <t>POSI3 está em tendência de baixa no curto prazo e abaixo de 5,14 projetaria de 4,58 a 4,02. Tem resistências em 5,26  e 6,37.</t>
  </si>
  <si>
    <t>PRNR3 está em tendência de baixa no curto prazo e abaixo de 16,13 projetaria de 14,7 a 13,28. Tem resistências em 16,35  e 19,19.</t>
  </si>
  <si>
    <t>QUAL3 está em tendência de baixa no curto prazo e abaixo de 1,78 projetaria de 1,37 a 0,97. Tem resistências em 1,86  e 2,66.</t>
  </si>
  <si>
    <t>LJQQ3 está em tendência de alta no curto prazo e acima de 2,93 projetaria de 3,58 a 4,64. Tem suportes em 2,13 e 1,8. O padrão de volume favorece a alta.</t>
  </si>
  <si>
    <t>RaiaDrogasil</t>
  </si>
  <si>
    <t>RADL3 está em tendência de baixa no curto prazo e abaixo de 17,57 projetaria de 14,74 a 11,92. Tem resistências em 17,94  e 23,58.</t>
  </si>
  <si>
    <t>RAIZ4 está em tendência de baixa no curto prazo e abaixo de 1,73 projetaria de 1,32 a 0,91. Tem resistências em 1,79  e 2,6.</t>
  </si>
  <si>
    <t>RAPT4 está em tendência de alta no curto prazo e acima de 10,96 projetaria de 12,76 a 15,67. Tem suportes em 9,11 e 8,2.</t>
  </si>
  <si>
    <t>RCSL3 está em tendência de baixa no curto prazo e abaixo de 3,12 projetaria de 1,52 a -0,06. Tem resistências em 3,43  e 6,61.</t>
  </si>
  <si>
    <t>RDOR3 está em tendência de baixa no curto prazo e abaixo de 27,51 projetaria de 25,64 a 23,78. Tem resistências em 27,98  e 31,7.</t>
  </si>
  <si>
    <t>RAIL3 está em tendência de baixa no curto prazo e abaixo de 17,28 projetaria de 15,96 a 14,64. Tem resistências em 17,86  e 20,49.</t>
  </si>
  <si>
    <t>SBSP3 está em tendência de baixa no curto prazo e abaixo de 95,34 projetaria de 90,4 a 85,46. Tem resistências em 97,38  e 107,25.</t>
  </si>
  <si>
    <t>Salesforce, Inc</t>
  </si>
  <si>
    <t>SSFO34</t>
  </si>
  <si>
    <t>SSFO34 está em tendência de baixa no curto prazo e abaixo de 71,48 projetaria de 60,07 a 48,66. Tem resistências em 73,35  e 96,16. O IFR sobrevendido alerta para recuperações se superar 73,35</t>
  </si>
  <si>
    <t>SAPR3</t>
  </si>
  <si>
    <t>SAPR3 está em tendência de alta no curto prazo e acima de 6,15 projetaria de 6,98 a 8,32. Tem suportes em 5,73 e 5,31.</t>
  </si>
  <si>
    <t>SAPR4 está em tendência de baixa no curto prazo e abaixo de 5,39 projetaria de 5,01 a 4,64. Tem resistências em 5,56  e 6,3.</t>
  </si>
  <si>
    <t>SAPR11 está em tendência de alta no curto prazo e acima de 31,21 projetaria de 35,1 a 41,4. Tem suportes em 27,27 e 25,32.</t>
  </si>
  <si>
    <t>SANB3 está em tendência de baixa no curto prazo e abaixo de 12 projetaria de 11,29 a 10,59. Tem resistências em 12,37  e 13,77.</t>
  </si>
  <si>
    <t>SANB4 está em tendência de baixa no curto prazo e abaixo de 13,35 projetaria de 12,59 a 11,84. Tem resistências em 13,64  e 15,14.</t>
  </si>
  <si>
    <t>SANB11 está em tendência de baixa no curto prazo e abaixo de 25,37 projetaria de 23,97 a 22,58. Tem resistências em 25,81  e 28,59.</t>
  </si>
  <si>
    <t>SMTO3 está em tendência de baixa no curto prazo e abaixo de 20,91 projetaria de 19,05 a 17,2. Tem resistências em 21,46  e 25,16.</t>
  </si>
  <si>
    <t>SHUL4 está em tendência de baixa no curto prazo e abaixo de 5,76 projetaria de 5,45 a 5,15. Tem resistências em 5,96  e 6,56.</t>
  </si>
  <si>
    <t>SEER3 está em tendência de baixa no curto prazo e abaixo de 4,05 projetaria de 2,86 a 1,68. Tem resistências em 4,31  e 6,67. O IFR sobrevendido alerta para recuperações se superar 4,31</t>
  </si>
  <si>
    <t>SRNA3 está em tendência de alta no curto prazo e acima de 8,63 projetaria de 10,7 a 14,05. Tem suportes em 8,03 e 6,99.</t>
  </si>
  <si>
    <t>CSNA3 está em tendência de baixa no curto prazo e abaixo de 8,53 projetaria de 7,13 a 5,74. Tem resistências em 8,83  e 11,61.</t>
  </si>
  <si>
    <t>SIMH3 está em tendência de baixa no curto prazo e abaixo de 3,21 projetaria de 2,35 a 1,5. Tem resistências em 3,41  e 5,11.</t>
  </si>
  <si>
    <t>SLCE3 está em tendência de alta no curto prazo e acima de 19,67 projetaria de 21,51 a 24,5. Tem suportes em 18,99 e 18,06.</t>
  </si>
  <si>
    <t>SMFT3 está em tendência de alta no curto prazo e acima de 21,7 projetaria de 24,96 a 30,23. Tem suportes em 18,65 e 17,01.</t>
  </si>
  <si>
    <t>STOC31 está em tendência de baixa no curto prazo e abaixo de 53,62 projetaria de 47,34 a 41,06. Tem resistências em 55,76  e 68,31.</t>
  </si>
  <si>
    <t>SUZB3 está em tendência de baixa no curto prazo e abaixo de 54,68 projetaria de 51,5 a 48,33. Tem resistências em 55,69  e 62,03. O IFR sobrevendido alerta para recuperações se superar 55,69</t>
  </si>
  <si>
    <t>SYNE3 está em tendência de baixa no curto prazo e abaixo de 4,67 projetaria de 4,07 a 3,47. Tem resistências em 4,83  e 6,02.</t>
  </si>
  <si>
    <t>TAEE4 está em tendência de alta no curto prazo e acima de 11,67 projetaria de 12,29 a 13,31. Tem suportes em 11,06 e 10,74.</t>
  </si>
  <si>
    <t>TAEE11 está em tendência de alta no curto prazo e acima de 35,01 projetaria de 37 a 40,24. Tem suportes em 33,14 e 32,14.</t>
  </si>
  <si>
    <t>TSMC34 está em tendência de baixa no curto prazo e abaixo de 122,31 projetaria de 107,66 a 93,01. Tem resistências em 126,48  e 155,77. O IFR sobrevendido alerta para recuperações se superar 126,48</t>
  </si>
  <si>
    <t>TASA4 está em tendência de baixa no curto prazo e abaixo de 7,97 projetaria de 6,97 a 5,97. Tem resistências em 8,13  e 10,12.</t>
  </si>
  <si>
    <t>TGMA3 está em tendência de alta no curto prazo e acima de 33,88 projetaria de 37,77 a 44,08. Tem suportes em 33,1 e 31,15.</t>
  </si>
  <si>
    <t>VIVT3 está em tendência de baixa no curto prazo e abaixo de 48,9 projetaria de 46,51 a 44,13. Tem resistências em 49,89  e 54,65.</t>
  </si>
  <si>
    <t>TEND3 está em tendência de baixa no curto prazo e abaixo de 14,43 projetaria de 12,6 a 10,77. Tem resistências em 14,83  e 18,48.</t>
  </si>
  <si>
    <t>TSLA34 está em tendência de baixa no curto prazo e abaixo de 40,33 projetaria de 23,64 a 6,95. Tem resistências em 45,88  e 79,25. O IFR sobrevendido alerta para recuperações se superar 45,88</t>
  </si>
  <si>
    <t>TIMS3 está em tendência de alta no curto prazo e acima de 17,67 projetaria de 20,14 a 24,14. Tem suportes em 16,57 e 15,33.</t>
  </si>
  <si>
    <t>TOTS3 está em tendência de baixa no curto prazo e abaixo de 33,82 projetaria de 30,5 a 27,19. Tem resistências em 34,77  e 41,39.</t>
  </si>
  <si>
    <t>TFCO4 está em tendência de alta no curto prazo e acima de 10,19 projetaria de 11,33 a 13,19. Tem suportes em 9,88 e 9,3.</t>
  </si>
  <si>
    <t>TRIS3 está em tendência de alta no curto prazo e acima de 6 projetaria de 7,14 a 8,99. Tem suportes em 5,86 e 5,28.</t>
  </si>
  <si>
    <t>TUPY3 está em tendência de alta no curto prazo e acima de 23,33 projetaria de 26,14 a 30,7. Tem suportes em 21,09 e 19,68.</t>
  </si>
  <si>
    <t>U1BE34 está em tendência de baixa no curto prazo e abaixo de 104,58 projetaria de 95,29 a 86,01. Tem resistências em 108,82  e 127,38.</t>
  </si>
  <si>
    <t>UGPA3 está em tendência de baixa no curto prazo e abaixo de 15,54 projetaria de 13,56 a 11,58. Tem resistências em 15,88  e 19,83.</t>
  </si>
  <si>
    <t>FIQE3 está em tendência de baixa no curto prazo e abaixo de 3,36 projetaria de 3,12 a 2,89. Tem resistências em 3,46  e 3,92.</t>
  </si>
  <si>
    <t>UNIP6 está em tendência de baixa no curto prazo e abaixo de 46,51 projetaria de 43,15 a 39,8. Tem resistências em 47,48  e 54,18.</t>
  </si>
  <si>
    <t>USIM3 está em tendência de alta no curto prazo e acima de 6,55 projetaria de 7,66 a 9,47. Tem suportes em 5,8 e 5,24.</t>
  </si>
  <si>
    <t>USIM5 está em tendência de alta no curto prazo e acima de 6,72 projetaria de 7,98 a 10,02. Tem suportes em 5,86 e 5,22.</t>
  </si>
  <si>
    <t>VALE3 está em tendência de alta no curto prazo e acima de 61,04 projetaria de 68,5 a 80,58. Tem suportes em 53,25 e 49,51.</t>
  </si>
  <si>
    <t>VLID3 está em tendência de alta no curto prazo e acima de 26,95 projetaria de 30,31 a 35,76. Tem suportes em 26,44 e 24,75.</t>
  </si>
  <si>
    <t>VAMO3 está em tendência de baixa no curto prazo e abaixo de 3,71 projetaria de 2,91 a 2,11. Tem resistências em 3,9  e 5,49.</t>
  </si>
  <si>
    <t>VBBR3 está em tendência de baixa no curto prazo e abaixo de 16,26 projetaria de 14,07 a 11,88. Tem resistências em 16,61  e 20,98.</t>
  </si>
  <si>
    <t>Visa Inc</t>
  </si>
  <si>
    <t>VISA34</t>
  </si>
  <si>
    <t>VISA34 está em tendência de baixa no curto prazo e abaixo de 98,02 projetaria de 90,93 a 83,84. Tem resistências em 100,85  e 115,02.</t>
  </si>
  <si>
    <t>VTRU3 está em tendência de baixa no curto prazo e abaixo de 5,67 projetaria de 4,29 a 2,91. Tem resistências em 6,14  e 8,89.</t>
  </si>
  <si>
    <t>VIVA3 está em tendência de baixa no curto prazo e abaixo de 17,47 projetaria de 14,31 a 11,16. Tem resistências em 18,13  e 24,43.</t>
  </si>
  <si>
    <t>VVEO3 está em tendência de baixa no curto prazo e abaixo de 1,38 projetaria de 0,86 a 0,35. Tem resistências em 1,47  e 2,49.</t>
  </si>
  <si>
    <t>VULC3 está em tendência de alta no curto prazo e acima de 17,32 projetaria de 18,92 a 21,51. Tem suportes em 16,44 e 15,63.</t>
  </si>
  <si>
    <t>WALM34 está em tendência de baixa no curto prazo e abaixo de 31,71 projetaria de 28,96 a 26,21. Tem resistências em 33  e 38,49. O IFR sobrevendido alerta para recuperações se superar 33</t>
  </si>
  <si>
    <t>DISB34 está em tendência de baixa no curto prazo e abaixo de 39,7 projetaria de 36,19 a 32,68. Tem resistências em 40,65  e 47,66.</t>
  </si>
  <si>
    <t>WEGE3 está em tendência de baixa no curto prazo e abaixo de 47,04 projetaria de 42,99 a 38,94. Tem resistências em 47,72  e 55,81.</t>
  </si>
  <si>
    <t>PORT3 está em tendência de alta no curto prazo e acima de 17,1 projetaria de 18,1 a 19,73. Tem suportes em 16,67 e 16,16.</t>
  </si>
  <si>
    <t>WIZC3 está em tendência de alta no curto prazo e acima de 6,23 projetaria de 6,92 a 8,04. Tem suportes em 5,99 e 5,64.</t>
  </si>
  <si>
    <t>YDUQ3 está em tendência de baixa no curto prazo e abaixo de 10,71 projetaria de 9,3 a 7,89. Tem resistências em 11,09  e 13,9.</t>
  </si>
  <si>
    <t>ZAMP3 está em tendência de alta no curto prazo e acima de 3,23 projetaria de 3,93 a 5,07. Tem suportes em 2,71 e 2,35.</t>
  </si>
  <si>
    <t>BB Etf Ibov</t>
  </si>
  <si>
    <t>BBOV11</t>
  </si>
  <si>
    <t>BBOV11 está em tendência de baixa no curto prazo e abaixo de 64,4 projetaria de 62,24 a 60,09. Tem resistências em 64,89  e 69,19.</t>
  </si>
  <si>
    <t>QQQQ11 está em tendência de baixa no curto prazo e abaixo de 79,53 projetaria de 70,11 a 60,69. Tem resistências em 84,04  e 102,87. O IFR sobrevendido alerta para recuperações se superar 84,04</t>
  </si>
  <si>
    <t>Etf BTG Genb</t>
  </si>
  <si>
    <t>GENB11</t>
  </si>
  <si>
    <t>GENB11 está em tendência de baixa no curto prazo e abaixo de 16,16 projetaria de 14,94 a 13,73. Tem resistências em 16,76  e 19,18. O IFR sobrevendido alerta para recuperações se superar 16,76</t>
  </si>
  <si>
    <t>COIN11 está em tendência de baixa no curto prazo e abaixo de 75,68 projetaria de 59,15 a 42,62. Tem resistências em 82,51  e 115,56. O IFR sobrevendido alerta para recuperações se superar 82,51</t>
  </si>
  <si>
    <t>IWMI11 está em tendência de baixa no curto prazo e abaixo de 81,67 projetaria de 74,06 a 66,46. Tem resistências em 83,87  e 99,07.</t>
  </si>
  <si>
    <t>SPYI11 está em tendência de baixa no curto prazo e abaixo de 112,55 projetaria de 107,76 a 102,97. Tem resistências em 114,1  e 123,67.</t>
  </si>
  <si>
    <t>BITI11 está em tendência de baixa no curto prazo e abaixo de 124,93 projetaria de 100,53 a 76,13. Tem resistências em 134,79  e 183,58. O IFR sobrevendido alerta para recuperações se superar 134,79</t>
  </si>
  <si>
    <t>First Trust Nasdaq-100 Equal Weighted</t>
  </si>
  <si>
    <t>BQQW39</t>
  </si>
  <si>
    <t>BQQW39 está em tendência de alta no curto prazo e acima de 76 projetaria de 78,8 a 83,34. Tem suportes em 71,46 e 70,05. O IFR sobrecomprado alerta realizações se perder 71,46.</t>
  </si>
  <si>
    <t>QQQI11 está em tendência de baixa no curto prazo e abaixo de 97,55 projetaria de 91,59 a 85,64. Tem resistências em 100,2  e 112,1. O IFR sobrevendido alerta para recuperações se superar 100,2</t>
  </si>
  <si>
    <t>BITH11 está em tendência de baixa no curto prazo e abaixo de 104,32 projetaria de 84,9 a 65,49. Tem resistências em 110,5  e 149,32. O IFR sobrevendido alerta para recuperações se superar 110,5</t>
  </si>
  <si>
    <t>ETHE11 está em tendência de baixa no curto prazo e abaixo de 31,53 projetaria de 18,77 a 6,01. Tem resistências em 36,26  e 61,77. O IFR sobrevendido alerta para recuperações se superar 36,26</t>
  </si>
  <si>
    <t>HASH11 está em tendência de baixa no curto prazo e abaixo de 61,7 projetaria de 48,24 a 34,79. Tem resistências em 66,6  e 93,5. O IFR sobrevendido alerta para recuperações se superar 66,6</t>
  </si>
  <si>
    <t>HODL11 está em tendência de baixa no curto prazo e abaixo de 76,71 projetaria de 68,89 a 61,08. Tem resistências em 82,31  e 97,93. O IFR sobrevendido alerta para recuperações se superar 82,31</t>
  </si>
  <si>
    <t>SVAL11 está em tendência de baixa no curto prazo e abaixo de 125,85 projetaria de 112,3 a 98,75. Tem resistências em 128,01  e 155,1. O IFR sobrevendido alerta para recuperações se superar 128,01</t>
  </si>
  <si>
    <t>WRLD11 está em tendência de baixa no curto prazo e abaixo de 120,45 projetaria de 116,05 a 111,66. Tem resistências em 123,21  e 131,99.</t>
  </si>
  <si>
    <t>IBIT39 está em tendência de baixa no curto prazo e abaixo de 86 projetaria de 69,83 a 53,67. Tem resistências em 92,76  e 125,08. O IFR sobrevendido alerta para recuperações se superar 92,76</t>
  </si>
  <si>
    <t>BOVA11 está em tendência de baixa no curto prazo e abaixo de 120,4 projetaria de 116,51 a 112,63. Tem resistências em 121,77  e 129,53.</t>
  </si>
  <si>
    <t>iShares Gold Trust</t>
  </si>
  <si>
    <t>BIAU39</t>
  </si>
  <si>
    <t>BIAU39 está em tendência de alta no curto prazo e acima de 84 projetaria de 92,91 a 107,33. Tem suportes em 79,25 e 74,79. O padrão de volume favorece a alta.</t>
  </si>
  <si>
    <t>BEGU39 está em tendência de baixa no curto prazo e abaixo de 71,13 projetaria de 67,39 a 63,65. Tem resistências em 72  e 79,47. O IFR sobrevendido alerta para recuperações se superar 72</t>
  </si>
  <si>
    <t>iShares Russell 2000 Index</t>
  </si>
  <si>
    <t>BIWM39</t>
  </si>
  <si>
    <t>BIWM39 está em tendência de baixa no curto prazo e abaixo de 58,23 projetaria de 51,32 a 44,42. Tem resistências em 59,22  e 73,02.</t>
  </si>
  <si>
    <t>IVVB11 está em tendência de baixa no curto prazo e abaixo de 365,41 projetaria de 348,08 a 330,75. Tem resistências em 370,57  e 405,22.</t>
  </si>
  <si>
    <t>SMAL11 está em tendência de baixa no curto prazo e abaixo de 89,28 projetaria de 84,27 a 79,26. Tem resistências em 90,65  e 100,66.</t>
  </si>
  <si>
    <t>BOVV11 está em tendência de baixa no curto prazo e abaixo de 126,31 projetaria de 121,39 a 116,47. Tem resistências em 127,66  e 137,49.</t>
  </si>
  <si>
    <t>DIVO11 está em tendência de baixa no curto prazo e abaixo de 91 projetaria de 87,72 a 84,45. Tem resistências em 92,17  e 98,71.</t>
  </si>
  <si>
    <t>SPXR11 está em tendência de baixa no curto prazo e abaixo de 47,91 projetaria de 45,13 a 42,36. Tem resistências em 49,54  e 55,08. O IFR sobrevendido alerta para recuperações se superar 49,54</t>
  </si>
  <si>
    <t>SPXI11 está em tendência de baixa no curto prazo e abaixo de 355,1 projetaria de 338,13 a 321,17. Tem resistências em 361,85  e 395,77.</t>
  </si>
  <si>
    <t>TECK11 está em tendência de baixa no curto prazo e abaixo de 86,06 projetaria de 78,26 a 70,46. Tem resistências em 90  e 105,59. O IFR sobrevendido alerta para recuperações se superar 90</t>
  </si>
  <si>
    <t>NDIV11 está em tendência de alta no curto prazo e acima de 109,8 projetaria de 117,9 a 131,01. Tem suportes em 102,71 e 98,65.</t>
  </si>
  <si>
    <t>Pactual Ibov</t>
  </si>
  <si>
    <t>IBOB11</t>
  </si>
  <si>
    <t>IBOB11 está em tendência de baixa no curto prazo e abaixo de 101,44 projetaria de 98,2 a 94,96. Tem resistências em 102,28  e 108,75.</t>
  </si>
  <si>
    <t>QBTC11 está em tendência de baixa no curto prazo e abaixo de 27,94 projetaria de 22,86 a 17,79. Tem resistências em 29,61  e 39,75. O IFR sobrevendido alerta para recuperações se superar 29,61</t>
  </si>
  <si>
    <t>QSOL11 está em tendência de baixa no curto prazo e abaixo de 8,63 projetaria de 5,05 a 1,47. Tem resistências em 9,64  e 16,79. O IFR sobrevendido alerta para recuperações se superar 9,64</t>
  </si>
  <si>
    <t>QETH11 está em tendência de baixa no curto prazo e abaixo de 7,62 projetaria de 4,19 a 0,76. Tem resistências em 8,79  e 15,64. O IFR sobrevendido alerta para recuperações se superar 8,79</t>
  </si>
  <si>
    <t>SOLH11 está em tendência de baixa no curto prazo e abaixo de 18,96 projetaria de 11,06 a 3,17. Tem resistências em 21,3  e 37,08. O IFR sobrevendido alerta para recuperações se superar 21,3</t>
  </si>
  <si>
    <t>XINA11 está em tendência de alta no curto prazo e acima de 8,46 projetaria de 9,64 a 11,55. Tem suportes em 8,07 e 7,47.</t>
  </si>
  <si>
    <t>BOVX11 está em tendência de baixa no curto prazo e abaixo de 12,57 projetaria de 12,05 a 11,54. Tem resistências em 12,71  e 13,73.</t>
  </si>
  <si>
    <t>NASD11 está em tendência de baixa no curto prazo e abaixo de 15,71 projetaria de 14,65 a 13,59. Tem resistências em 16,19  e 18,3. O IFR sobrevendido alerta para recuperações se superar 16,19</t>
  </si>
  <si>
    <t>GOLD11 está em tendência de alta no curto prazo e acima de 17,9 projetaria de 19,43 a 21,92. Tem suportes em 17,56 e 16,79.</t>
  </si>
  <si>
    <t>USAL11 está em tendência de baixa no curto prazo e abaixo de 13,93 projetaria de 13,25 a 12,58. Tem resistências em 14,13  e 15,47.</t>
  </si>
  <si>
    <t>UTEC11 está em tendência de baixa no curto prazo e abaixo de 18,95 projetaria de 17,35 a 15,76. Tem resistências em 19,77  e 22,95. O IFR sobrevendido alerta para recuperações se superar 19,77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</si>
</sst>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69">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9" fontId="0" fillId="0" borderId="0" xfId="3" applyFont="1" applyAlignment="1">
      <alignment horizontal="center"/>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zoomScaleNormal="100" workbookViewId="0">
      <selection activeCell="C15" sqref="C15:Q291"/>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c r="V6" s="32" t="s">
        <v>452</v>
      </c>
      <c r="W6" s="32" t="s">
        <v>453</v>
      </c>
      <c r="X6" s="32"/>
      <c r="Y6" s="32" t="s">
        <v>0</v>
      </c>
    </row>
    <row r="7" spans="2:259" ht="15" customHeight="1" x14ac:dyDescent="0.25">
      <c r="B7" s="3"/>
      <c r="C7" s="42"/>
      <c r="D7" s="43"/>
      <c r="E7" s="43"/>
      <c r="F7" s="43"/>
      <c r="G7" s="43"/>
      <c r="H7" s="43"/>
      <c r="I7" s="43"/>
      <c r="J7" s="43"/>
      <c r="K7" s="43"/>
      <c r="L7" s="43"/>
      <c r="M7" s="43"/>
      <c r="N7" s="43"/>
      <c r="O7" s="44"/>
      <c r="P7" s="43"/>
      <c r="Q7" s="45"/>
      <c r="R7" s="34"/>
      <c r="V7" s="32">
        <f>COUNTIF($P$15:$P$310,"ALTA")</f>
        <v>91</v>
      </c>
      <c r="W7" s="32">
        <f>COUNTIF($P$15:$P$310,"Baixa")</f>
        <v>183</v>
      </c>
      <c r="X7" s="32"/>
      <c r="Y7" s="32">
        <f>V7+W7</f>
        <v>274</v>
      </c>
    </row>
    <row r="8" spans="2:259" ht="15" customHeight="1" x14ac:dyDescent="0.25">
      <c r="B8" s="3"/>
      <c r="C8" s="42"/>
      <c r="D8" s="43"/>
      <c r="E8" s="43"/>
      <c r="F8" s="43"/>
      <c r="G8" s="43"/>
      <c r="H8" s="43"/>
      <c r="I8" s="43"/>
      <c r="J8" s="43"/>
      <c r="K8" s="43"/>
      <c r="L8" s="43"/>
      <c r="M8" s="43"/>
      <c r="N8" s="43"/>
      <c r="O8" s="44"/>
      <c r="P8" s="43"/>
      <c r="Q8" s="45"/>
      <c r="R8" s="34"/>
      <c r="V8" s="62">
        <f>V7/Y7</f>
        <v>0.33211678832116787</v>
      </c>
      <c r="W8" s="62">
        <f>W7/Y7</f>
        <v>0.66788321167883213</v>
      </c>
      <c r="X8" s="32"/>
      <c r="Y8" s="32"/>
    </row>
    <row r="9" spans="2:259" ht="15" customHeight="1" x14ac:dyDescent="0.25">
      <c r="B9" s="3"/>
      <c r="C9" s="42"/>
      <c r="D9" s="43"/>
      <c r="E9" s="43"/>
      <c r="F9" s="43"/>
      <c r="G9" s="43"/>
      <c r="H9" s="43"/>
      <c r="I9" s="43"/>
      <c r="J9" s="43"/>
      <c r="K9" s="43"/>
      <c r="L9" s="43"/>
      <c r="M9" s="43"/>
      <c r="N9" s="43"/>
      <c r="O9" s="44"/>
      <c r="P9" s="43"/>
      <c r="Q9" s="45"/>
      <c r="R9" s="34"/>
      <c r="V9" s="32"/>
      <c r="W9" s="32"/>
      <c r="X9" s="32"/>
      <c r="Y9" s="32"/>
    </row>
    <row r="10" spans="2:259" ht="15" customHeight="1" x14ac:dyDescent="0.25">
      <c r="B10" s="3"/>
      <c r="C10" s="42"/>
      <c r="D10" s="43"/>
      <c r="E10" s="43"/>
      <c r="F10" s="43"/>
      <c r="G10" s="43"/>
      <c r="H10" s="43"/>
      <c r="I10" s="43"/>
      <c r="J10" s="43"/>
      <c r="K10" s="43"/>
      <c r="L10" s="43"/>
      <c r="M10" s="43"/>
      <c r="N10" s="43"/>
      <c r="O10" s="44"/>
      <c r="P10" s="43"/>
      <c r="Q10" s="45"/>
      <c r="R10" s="34"/>
      <c r="U10" s="1" t="s">
        <v>454</v>
      </c>
    </row>
    <row r="11" spans="2:259" ht="31.5" customHeight="1" x14ac:dyDescent="0.25">
      <c r="B11" s="3"/>
      <c r="C11" s="67" t="s">
        <v>3</v>
      </c>
      <c r="D11" s="67"/>
      <c r="E11" s="67"/>
      <c r="F11" s="67"/>
      <c r="G11" s="67"/>
      <c r="H11" s="67"/>
      <c r="I11" s="67"/>
      <c r="J11" s="67"/>
      <c r="K11" s="67"/>
      <c r="L11" s="67"/>
      <c r="M11" s="67"/>
      <c r="N11" s="67"/>
      <c r="O11" s="67"/>
      <c r="P11" s="67"/>
      <c r="Q11" s="68"/>
      <c r="R11" s="4"/>
    </row>
    <row r="12" spans="2:259" ht="136.5" customHeight="1" x14ac:dyDescent="0.25">
      <c r="B12" s="3"/>
      <c r="C12" s="65" t="s">
        <v>13</v>
      </c>
      <c r="D12" s="66"/>
      <c r="E12" s="66"/>
      <c r="F12" s="66"/>
      <c r="G12" s="66"/>
      <c r="H12" s="66"/>
      <c r="I12" s="66"/>
      <c r="J12" s="66"/>
      <c r="K12" s="66"/>
      <c r="L12" s="66"/>
      <c r="M12" s="66"/>
      <c r="N12" s="66"/>
      <c r="O12" s="66"/>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45727</v>
      </c>
      <c r="R13" s="34"/>
    </row>
    <row r="14" spans="2:259" ht="25.15" customHeight="1" x14ac:dyDescent="0.25">
      <c r="B14" s="3"/>
      <c r="C14" s="63" t="s">
        <v>0</v>
      </c>
      <c r="D14" s="63"/>
      <c r="E14" s="6"/>
      <c r="F14" s="63" t="s">
        <v>1</v>
      </c>
      <c r="G14" s="63"/>
      <c r="H14" s="63"/>
      <c r="I14" s="6"/>
      <c r="J14" s="64" t="s">
        <v>6</v>
      </c>
      <c r="K14" s="64"/>
      <c r="L14" s="64"/>
      <c r="M14" s="7"/>
      <c r="N14" s="7" t="s">
        <v>7</v>
      </c>
      <c r="O14" s="6" t="s">
        <v>8</v>
      </c>
      <c r="P14" s="5" t="s">
        <v>9</v>
      </c>
      <c r="Q14" s="8" t="s">
        <v>11</v>
      </c>
      <c r="R14" s="4"/>
    </row>
    <row r="15" spans="2:259" s="21" customFormat="1" ht="54" customHeight="1" x14ac:dyDescent="0.25">
      <c r="B15" s="3"/>
      <c r="C15" s="14" t="s">
        <v>48</v>
      </c>
      <c r="D15" s="30" t="s">
        <v>49</v>
      </c>
      <c r="E15" s="27"/>
      <c r="F15" s="29">
        <v>14.22</v>
      </c>
      <c r="G15" s="29">
        <v>12.64</v>
      </c>
      <c r="H15" s="29">
        <v>11.06</v>
      </c>
      <c r="I15" s="28"/>
      <c r="J15" s="29">
        <v>14.54</v>
      </c>
      <c r="K15" s="29">
        <v>17.690000000000001</v>
      </c>
      <c r="L15" s="29">
        <v>22.79</v>
      </c>
      <c r="M15" s="29"/>
      <c r="N15" s="29">
        <v>43.261021626000002</v>
      </c>
      <c r="O15" s="29">
        <v>24.002439944000002</v>
      </c>
      <c r="P15" s="30" t="s">
        <v>24</v>
      </c>
      <c r="Q15" s="25" t="s">
        <v>534</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50</v>
      </c>
      <c r="D16" s="31" t="s">
        <v>51</v>
      </c>
      <c r="E16" s="27"/>
      <c r="F16" s="28">
        <v>19.63</v>
      </c>
      <c r="G16" s="28">
        <v>18.82</v>
      </c>
      <c r="H16" s="28">
        <v>18.010000000000002</v>
      </c>
      <c r="I16" s="28"/>
      <c r="J16" s="28">
        <v>19.97</v>
      </c>
      <c r="K16" s="28">
        <v>21.58</v>
      </c>
      <c r="L16" s="28">
        <v>24.19</v>
      </c>
      <c r="M16" s="28"/>
      <c r="N16" s="28">
        <v>41.400993262</v>
      </c>
      <c r="O16" s="47">
        <v>14.862158165999999</v>
      </c>
      <c r="P16" s="31" t="s">
        <v>24</v>
      </c>
      <c r="Q16" s="26" t="s">
        <v>535</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494</v>
      </c>
      <c r="D17" s="30" t="s">
        <v>495</v>
      </c>
      <c r="E17" s="27"/>
      <c r="F17" s="29">
        <v>3.63</v>
      </c>
      <c r="G17" s="29">
        <v>1.7</v>
      </c>
      <c r="H17" s="29">
        <v>-0.21</v>
      </c>
      <c r="I17" s="28"/>
      <c r="J17" s="29">
        <v>3.9</v>
      </c>
      <c r="K17" s="29">
        <v>7.74</v>
      </c>
      <c r="L17" s="29">
        <v>13.96</v>
      </c>
      <c r="M17" s="29"/>
      <c r="N17" s="29">
        <v>11.795287449</v>
      </c>
      <c r="O17" s="29">
        <v>2.1197191667000004</v>
      </c>
      <c r="P17" s="30" t="s">
        <v>24</v>
      </c>
      <c r="Q17" s="25" t="s">
        <v>536</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400</v>
      </c>
      <c r="D18" s="31" t="s">
        <v>401</v>
      </c>
      <c r="E18" s="27"/>
      <c r="F18" s="28">
        <v>27.4</v>
      </c>
      <c r="G18" s="28">
        <v>23.44</v>
      </c>
      <c r="H18" s="28">
        <v>19.489999999999998</v>
      </c>
      <c r="I18" s="28"/>
      <c r="J18" s="28">
        <v>29.95</v>
      </c>
      <c r="K18" s="28">
        <v>37.85</v>
      </c>
      <c r="L18" s="28">
        <v>50.64</v>
      </c>
      <c r="M18" s="28"/>
      <c r="N18" s="28">
        <v>55.434848401000004</v>
      </c>
      <c r="O18" s="47">
        <v>17.649371101</v>
      </c>
      <c r="P18" s="31" t="s">
        <v>2</v>
      </c>
      <c r="Q18" s="26" t="s">
        <v>537</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52</v>
      </c>
      <c r="D19" s="30" t="s">
        <v>53</v>
      </c>
      <c r="E19" s="27"/>
      <c r="F19" s="29">
        <v>17.989999999999998</v>
      </c>
      <c r="G19" s="29">
        <v>16.399999999999999</v>
      </c>
      <c r="H19" s="29">
        <v>14.81</v>
      </c>
      <c r="I19" s="28"/>
      <c r="J19" s="29">
        <v>18.36</v>
      </c>
      <c r="K19" s="29">
        <v>21.53</v>
      </c>
      <c r="L19" s="29">
        <v>26.68</v>
      </c>
      <c r="M19" s="29"/>
      <c r="N19" s="29">
        <v>43.722902978999997</v>
      </c>
      <c r="O19" s="29">
        <v>77.457631777999993</v>
      </c>
      <c r="P19" s="30" t="s">
        <v>24</v>
      </c>
      <c r="Q19" s="25" t="s">
        <v>538</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54</v>
      </c>
      <c r="D20" s="31" t="s">
        <v>55</v>
      </c>
      <c r="E20" s="27"/>
      <c r="F20" s="28">
        <v>6.46</v>
      </c>
      <c r="G20" s="28">
        <v>6.01</v>
      </c>
      <c r="H20" s="28">
        <v>5.56</v>
      </c>
      <c r="I20" s="28"/>
      <c r="J20" s="28">
        <v>7.31</v>
      </c>
      <c r="K20" s="28">
        <v>8.1999999999999993</v>
      </c>
      <c r="L20" s="28">
        <v>9.66</v>
      </c>
      <c r="M20" s="28"/>
      <c r="N20" s="28">
        <v>54.780856606</v>
      </c>
      <c r="O20" s="47">
        <v>16.154297944</v>
      </c>
      <c r="P20" s="31" t="s">
        <v>2</v>
      </c>
      <c r="Q20" s="26" t="s">
        <v>539</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27</v>
      </c>
      <c r="D21" s="30" t="s">
        <v>28</v>
      </c>
      <c r="E21" s="27"/>
      <c r="F21" s="29">
        <v>78.75</v>
      </c>
      <c r="G21" s="29">
        <v>71.010000000000005</v>
      </c>
      <c r="H21" s="29">
        <v>63.27</v>
      </c>
      <c r="I21" s="28"/>
      <c r="J21" s="29">
        <v>81.99</v>
      </c>
      <c r="K21" s="29">
        <v>97.46</v>
      </c>
      <c r="L21" s="29">
        <v>122.5</v>
      </c>
      <c r="M21" s="29"/>
      <c r="N21" s="29">
        <v>25.029111038</v>
      </c>
      <c r="O21" s="29">
        <v>16.693334672000002</v>
      </c>
      <c r="P21" s="30" t="s">
        <v>24</v>
      </c>
      <c r="Q21" s="25" t="s">
        <v>540</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56</v>
      </c>
      <c r="D22" s="31" t="s">
        <v>57</v>
      </c>
      <c r="E22" s="27"/>
      <c r="F22" s="28">
        <v>27.61</v>
      </c>
      <c r="G22" s="28">
        <v>26.55</v>
      </c>
      <c r="H22" s="28">
        <v>25.49</v>
      </c>
      <c r="I22" s="28"/>
      <c r="J22" s="28">
        <v>28.62</v>
      </c>
      <c r="K22" s="28">
        <v>30.73</v>
      </c>
      <c r="L22" s="28">
        <v>34.15</v>
      </c>
      <c r="M22" s="28"/>
      <c r="N22" s="28">
        <v>50.187762268</v>
      </c>
      <c r="O22" s="47">
        <v>23.967640943999999</v>
      </c>
      <c r="P22" s="31" t="s">
        <v>24</v>
      </c>
      <c r="Q22" s="26" t="s">
        <v>541</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29</v>
      </c>
      <c r="D23" s="30" t="s">
        <v>30</v>
      </c>
      <c r="E23" s="27"/>
      <c r="F23" s="29">
        <v>55.16</v>
      </c>
      <c r="G23" s="29">
        <v>50</v>
      </c>
      <c r="H23" s="29">
        <v>44.85</v>
      </c>
      <c r="I23" s="28"/>
      <c r="J23" s="29">
        <v>57.51</v>
      </c>
      <c r="K23" s="29">
        <v>67.81</v>
      </c>
      <c r="L23" s="29">
        <v>84.48</v>
      </c>
      <c r="M23" s="29"/>
      <c r="N23" s="29">
        <v>20.185692150000001</v>
      </c>
      <c r="O23" s="29">
        <v>23.046523298</v>
      </c>
      <c r="P23" s="30" t="s">
        <v>24</v>
      </c>
      <c r="Q23" s="25" t="s">
        <v>542</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58</v>
      </c>
      <c r="D24" s="31" t="s">
        <v>59</v>
      </c>
      <c r="E24" s="27"/>
      <c r="F24" s="28">
        <v>12.98</v>
      </c>
      <c r="G24" s="28">
        <v>12.03</v>
      </c>
      <c r="H24" s="28">
        <v>11.09</v>
      </c>
      <c r="I24" s="28"/>
      <c r="J24" s="28">
        <v>13.77</v>
      </c>
      <c r="K24" s="28">
        <v>15.65</v>
      </c>
      <c r="L24" s="28">
        <v>18.7</v>
      </c>
      <c r="M24" s="28"/>
      <c r="N24" s="28">
        <v>88.152328538000006</v>
      </c>
      <c r="O24" s="47">
        <v>436.04541256000005</v>
      </c>
      <c r="P24" s="31" t="s">
        <v>2</v>
      </c>
      <c r="Q24" s="26" t="s">
        <v>543</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60</v>
      </c>
      <c r="D25" s="30" t="s">
        <v>61</v>
      </c>
      <c r="E25" s="27"/>
      <c r="F25" s="29">
        <v>131.65</v>
      </c>
      <c r="G25" s="29">
        <v>80.19</v>
      </c>
      <c r="H25" s="29">
        <v>28.74</v>
      </c>
      <c r="I25" s="28"/>
      <c r="J25" s="29">
        <v>268.51</v>
      </c>
      <c r="K25" s="29">
        <v>371.41</v>
      </c>
      <c r="L25" s="29">
        <v>537.91999999999996</v>
      </c>
      <c r="M25" s="29"/>
      <c r="N25" s="29">
        <v>82.082321238999995</v>
      </c>
      <c r="O25" s="29">
        <v>9.2455536666999993</v>
      </c>
      <c r="P25" s="30" t="s">
        <v>2</v>
      </c>
      <c r="Q25" s="25" t="s">
        <v>544</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518</v>
      </c>
      <c r="D26" s="31" t="s">
        <v>519</v>
      </c>
      <c r="E26" s="27"/>
      <c r="F26" s="28">
        <v>151.13</v>
      </c>
      <c r="G26" s="28">
        <v>137.93</v>
      </c>
      <c r="H26" s="28">
        <v>124.74</v>
      </c>
      <c r="I26" s="28"/>
      <c r="J26" s="28">
        <v>158.4</v>
      </c>
      <c r="K26" s="28">
        <v>184.78</v>
      </c>
      <c r="L26" s="28">
        <v>227.47</v>
      </c>
      <c r="M26" s="28"/>
      <c r="N26" s="28">
        <v>26.469576747000001</v>
      </c>
      <c r="O26" s="47">
        <v>1.7064215456</v>
      </c>
      <c r="P26" s="31" t="s">
        <v>24</v>
      </c>
      <c r="Q26" s="26" t="s">
        <v>545</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62</v>
      </c>
      <c r="D27" s="30" t="s">
        <v>63</v>
      </c>
      <c r="E27" s="27"/>
      <c r="F27" s="29">
        <v>5.92</v>
      </c>
      <c r="G27" s="29">
        <v>1.26</v>
      </c>
      <c r="H27" s="29">
        <v>-3.39</v>
      </c>
      <c r="I27" s="28"/>
      <c r="J27" s="29">
        <v>18.14</v>
      </c>
      <c r="K27" s="29">
        <v>27.45</v>
      </c>
      <c r="L27" s="29">
        <v>42.52</v>
      </c>
      <c r="M27" s="29"/>
      <c r="N27" s="29">
        <v>68.498302151999994</v>
      </c>
      <c r="O27" s="29">
        <v>12.689294388</v>
      </c>
      <c r="P27" s="30" t="s">
        <v>2</v>
      </c>
      <c r="Q27" s="25" t="s">
        <v>546</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64</v>
      </c>
      <c r="D28" s="31" t="s">
        <v>65</v>
      </c>
      <c r="E28" s="27"/>
      <c r="F28" s="28" t="s">
        <v>12</v>
      </c>
      <c r="G28" s="28" t="s">
        <v>12</v>
      </c>
      <c r="H28" s="28" t="s">
        <v>12</v>
      </c>
      <c r="I28" s="28"/>
      <c r="J28" s="28" t="s">
        <v>12</v>
      </c>
      <c r="K28" s="28" t="s">
        <v>12</v>
      </c>
      <c r="L28" s="28" t="s">
        <v>12</v>
      </c>
      <c r="M28" s="28"/>
      <c r="N28" s="28" t="s">
        <v>12</v>
      </c>
      <c r="O28" s="47" t="s">
        <v>12</v>
      </c>
      <c r="P28" s="31" t="s">
        <v>12</v>
      </c>
      <c r="Q28" s="26" t="s">
        <v>47</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31</v>
      </c>
      <c r="D29" s="30" t="s">
        <v>32</v>
      </c>
      <c r="E29" s="27"/>
      <c r="F29" s="29">
        <v>65.040000000000006</v>
      </c>
      <c r="G29" s="29">
        <v>59.63</v>
      </c>
      <c r="H29" s="29">
        <v>54.22</v>
      </c>
      <c r="I29" s="28"/>
      <c r="J29" s="29">
        <v>68.680000000000007</v>
      </c>
      <c r="K29" s="29">
        <v>79.489999999999995</v>
      </c>
      <c r="L29" s="29">
        <v>96.98</v>
      </c>
      <c r="M29" s="29"/>
      <c r="N29" s="29">
        <v>34.750986908000002</v>
      </c>
      <c r="O29" s="29">
        <v>16.817431901999999</v>
      </c>
      <c r="P29" s="30" t="s">
        <v>24</v>
      </c>
      <c r="Q29" s="25" t="s">
        <v>547</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66</v>
      </c>
      <c r="D30" s="31" t="s">
        <v>67</v>
      </c>
      <c r="E30" s="27"/>
      <c r="F30" s="28">
        <v>4.28</v>
      </c>
      <c r="G30" s="28">
        <v>2.89</v>
      </c>
      <c r="H30" s="28">
        <v>1.51</v>
      </c>
      <c r="I30" s="28"/>
      <c r="J30" s="28">
        <v>4.54</v>
      </c>
      <c r="K30" s="28">
        <v>7.3</v>
      </c>
      <c r="L30" s="28">
        <v>11.77</v>
      </c>
      <c r="M30" s="28"/>
      <c r="N30" s="28">
        <v>48.062742243000002</v>
      </c>
      <c r="O30" s="47">
        <v>5.5555977778000001</v>
      </c>
      <c r="P30" s="31" t="s">
        <v>24</v>
      </c>
      <c r="Q30" s="26" t="s">
        <v>548</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68</v>
      </c>
      <c r="D31" s="30" t="s">
        <v>69</v>
      </c>
      <c r="E31" s="27"/>
      <c r="F31" s="29">
        <v>6.72</v>
      </c>
      <c r="G31" s="29">
        <v>5.78</v>
      </c>
      <c r="H31" s="29">
        <v>4.8499999999999996</v>
      </c>
      <c r="I31" s="28"/>
      <c r="J31" s="29">
        <v>7.99</v>
      </c>
      <c r="K31" s="29">
        <v>9.85</v>
      </c>
      <c r="L31" s="29">
        <v>12.88</v>
      </c>
      <c r="M31" s="29"/>
      <c r="N31" s="29">
        <v>56.594599637000002</v>
      </c>
      <c r="O31" s="29">
        <v>155.03957639000001</v>
      </c>
      <c r="P31" s="30" t="s">
        <v>2</v>
      </c>
      <c r="Q31" s="25" t="s">
        <v>549</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340</v>
      </c>
      <c r="D32" s="31" t="s">
        <v>341</v>
      </c>
      <c r="E32" s="27"/>
      <c r="F32" s="28">
        <v>28.59</v>
      </c>
      <c r="G32" s="28">
        <v>25.54</v>
      </c>
      <c r="H32" s="28">
        <v>22.5</v>
      </c>
      <c r="I32" s="28"/>
      <c r="J32" s="28">
        <v>29.88</v>
      </c>
      <c r="K32" s="28">
        <v>35.96</v>
      </c>
      <c r="L32" s="28">
        <v>45.81</v>
      </c>
      <c r="M32" s="28"/>
      <c r="N32" s="28">
        <v>47.253415621999999</v>
      </c>
      <c r="O32" s="47">
        <v>6.0784888766999998</v>
      </c>
      <c r="P32" s="31" t="s">
        <v>24</v>
      </c>
      <c r="Q32" s="26" t="s">
        <v>550</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70</v>
      </c>
      <c r="D33" s="30" t="s">
        <v>71</v>
      </c>
      <c r="E33" s="27"/>
      <c r="F33" s="29">
        <v>7.68</v>
      </c>
      <c r="G33" s="29">
        <v>6.71</v>
      </c>
      <c r="H33" s="29">
        <v>5.74</v>
      </c>
      <c r="I33" s="28"/>
      <c r="J33" s="29">
        <v>7.91</v>
      </c>
      <c r="K33" s="29">
        <v>9.84</v>
      </c>
      <c r="L33" s="29">
        <v>12.97</v>
      </c>
      <c r="M33" s="29"/>
      <c r="N33" s="29">
        <v>34.593644382000001</v>
      </c>
      <c r="O33" s="29">
        <v>53.190056444</v>
      </c>
      <c r="P33" s="30" t="s">
        <v>24</v>
      </c>
      <c r="Q33" s="25" t="s">
        <v>551</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72</v>
      </c>
      <c r="D34" s="31" t="s">
        <v>422</v>
      </c>
      <c r="E34" s="27"/>
      <c r="F34" s="28">
        <v>0.99</v>
      </c>
      <c r="G34" s="28">
        <v>0.73</v>
      </c>
      <c r="H34" s="28">
        <v>0.48</v>
      </c>
      <c r="I34" s="28"/>
      <c r="J34" s="28">
        <v>1.33</v>
      </c>
      <c r="K34" s="28">
        <v>1.83</v>
      </c>
      <c r="L34" s="28">
        <v>2.63</v>
      </c>
      <c r="M34" s="28"/>
      <c r="N34" s="28">
        <v>49.739691346000001</v>
      </c>
      <c r="O34" s="47">
        <v>3.5044464999999998</v>
      </c>
      <c r="P34" s="31" t="s">
        <v>2</v>
      </c>
      <c r="Q34" s="26" t="s">
        <v>520</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72</v>
      </c>
      <c r="D35" s="30" t="s">
        <v>73</v>
      </c>
      <c r="E35" s="27"/>
      <c r="F35" s="29">
        <v>1.07</v>
      </c>
      <c r="G35" s="29">
        <v>0.79</v>
      </c>
      <c r="H35" s="29">
        <v>0.51</v>
      </c>
      <c r="I35" s="28"/>
      <c r="J35" s="29">
        <v>1.41</v>
      </c>
      <c r="K35" s="29">
        <v>1.96</v>
      </c>
      <c r="L35" s="29">
        <v>2.87</v>
      </c>
      <c r="M35" s="29"/>
      <c r="N35" s="29">
        <v>52.490763074999997</v>
      </c>
      <c r="O35" s="29">
        <v>15.062209000000001</v>
      </c>
      <c r="P35" s="30" t="s">
        <v>2</v>
      </c>
      <c r="Q35" s="25" t="s">
        <v>552</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74</v>
      </c>
      <c r="D36" s="31" t="s">
        <v>75</v>
      </c>
      <c r="E36" s="27"/>
      <c r="F36" s="28">
        <v>3.76</v>
      </c>
      <c r="G36" s="28">
        <v>3.02</v>
      </c>
      <c r="H36" s="28">
        <v>2.2799999999999998</v>
      </c>
      <c r="I36" s="28"/>
      <c r="J36" s="28">
        <v>5.63</v>
      </c>
      <c r="K36" s="28">
        <v>7.1</v>
      </c>
      <c r="L36" s="28">
        <v>9.49</v>
      </c>
      <c r="M36" s="28"/>
      <c r="N36" s="28">
        <v>47.4988131</v>
      </c>
      <c r="O36" s="47">
        <v>55.960399500000001</v>
      </c>
      <c r="P36" s="31" t="s">
        <v>2</v>
      </c>
      <c r="Q36" s="26" t="s">
        <v>521</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348</v>
      </c>
      <c r="D37" s="30" t="s">
        <v>349</v>
      </c>
      <c r="E37" s="27"/>
      <c r="F37" s="29">
        <v>25.93</v>
      </c>
      <c r="G37" s="29">
        <v>20.23</v>
      </c>
      <c r="H37" s="29">
        <v>14.54</v>
      </c>
      <c r="I37" s="28"/>
      <c r="J37" s="29">
        <v>26.89</v>
      </c>
      <c r="K37" s="29">
        <v>38.270000000000003</v>
      </c>
      <c r="L37" s="29">
        <v>56.7</v>
      </c>
      <c r="M37" s="29"/>
      <c r="N37" s="29">
        <v>28.403201828</v>
      </c>
      <c r="O37" s="29">
        <v>59.291029389000002</v>
      </c>
      <c r="P37" s="30" t="s">
        <v>24</v>
      </c>
      <c r="Q37" s="25" t="s">
        <v>553</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76</v>
      </c>
      <c r="D38" s="31" t="s">
        <v>77</v>
      </c>
      <c r="E38" s="27"/>
      <c r="F38" s="28">
        <v>10.37</v>
      </c>
      <c r="G38" s="28">
        <v>9.5</v>
      </c>
      <c r="H38" s="28">
        <v>8.64</v>
      </c>
      <c r="I38" s="28"/>
      <c r="J38" s="28">
        <v>10.59</v>
      </c>
      <c r="K38" s="28">
        <v>12.31</v>
      </c>
      <c r="L38" s="28">
        <v>15.11</v>
      </c>
      <c r="M38" s="28"/>
      <c r="N38" s="28">
        <v>36.071846006999998</v>
      </c>
      <c r="O38" s="47">
        <v>511.95065672000004</v>
      </c>
      <c r="P38" s="31" t="s">
        <v>24</v>
      </c>
      <c r="Q38" s="26" t="s">
        <v>554</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496</v>
      </c>
      <c r="D39" s="30" t="s">
        <v>497</v>
      </c>
      <c r="E39" s="27"/>
      <c r="F39" s="29">
        <v>3.76</v>
      </c>
      <c r="G39" s="29">
        <v>3.62</v>
      </c>
      <c r="H39" s="29">
        <v>3.48</v>
      </c>
      <c r="I39" s="28"/>
      <c r="J39" s="29">
        <v>3.84</v>
      </c>
      <c r="K39" s="29">
        <v>4.1100000000000003</v>
      </c>
      <c r="L39" s="29">
        <v>4.54</v>
      </c>
      <c r="M39" s="29"/>
      <c r="N39" s="29">
        <v>47.452265498000003</v>
      </c>
      <c r="O39" s="29">
        <v>1.4977346110999998</v>
      </c>
      <c r="P39" s="30" t="s">
        <v>24</v>
      </c>
      <c r="Q39" s="25" t="s">
        <v>555</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78</v>
      </c>
      <c r="D40" s="31" t="s">
        <v>79</v>
      </c>
      <c r="E40" s="27"/>
      <c r="F40" s="28">
        <v>6.85</v>
      </c>
      <c r="G40" s="28">
        <v>6.2</v>
      </c>
      <c r="H40" s="28">
        <v>5.56</v>
      </c>
      <c r="I40" s="28"/>
      <c r="J40" s="28">
        <v>7.12</v>
      </c>
      <c r="K40" s="28">
        <v>8.4</v>
      </c>
      <c r="L40" s="28">
        <v>10.48</v>
      </c>
      <c r="M40" s="28"/>
      <c r="N40" s="28">
        <v>45.101068044999998</v>
      </c>
      <c r="O40" s="47">
        <v>7.4618477778000001</v>
      </c>
      <c r="P40" s="31" t="s">
        <v>24</v>
      </c>
      <c r="Q40" s="26" t="s">
        <v>556</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474</v>
      </c>
      <c r="D41" s="30" t="s">
        <v>475</v>
      </c>
      <c r="E41" s="27"/>
      <c r="F41" s="29">
        <v>57.42</v>
      </c>
      <c r="G41" s="29">
        <v>52.7</v>
      </c>
      <c r="H41" s="29">
        <v>47.99</v>
      </c>
      <c r="I41" s="28"/>
      <c r="J41" s="29">
        <v>59.8</v>
      </c>
      <c r="K41" s="29">
        <v>69.22</v>
      </c>
      <c r="L41" s="29">
        <v>84.46</v>
      </c>
      <c r="M41" s="29"/>
      <c r="N41" s="29">
        <v>29.119121313000001</v>
      </c>
      <c r="O41" s="29">
        <v>2.3565721555999999</v>
      </c>
      <c r="P41" s="30" t="s">
        <v>24</v>
      </c>
      <c r="Q41" s="25" t="s">
        <v>557</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80</v>
      </c>
      <c r="D42" s="31" t="s">
        <v>81</v>
      </c>
      <c r="E42" s="27"/>
      <c r="F42" s="28">
        <v>10.71</v>
      </c>
      <c r="G42" s="28">
        <v>10.199999999999999</v>
      </c>
      <c r="H42" s="28">
        <v>9.69</v>
      </c>
      <c r="I42" s="28"/>
      <c r="J42" s="28">
        <v>11.19</v>
      </c>
      <c r="K42" s="28">
        <v>12.2</v>
      </c>
      <c r="L42" s="28">
        <v>13.84</v>
      </c>
      <c r="M42" s="28"/>
      <c r="N42" s="28">
        <v>53.284420994000001</v>
      </c>
      <c r="O42" s="47">
        <v>19.000975055999998</v>
      </c>
      <c r="P42" s="31" t="s">
        <v>2</v>
      </c>
      <c r="Q42" s="26" t="s">
        <v>558</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82</v>
      </c>
      <c r="D43" s="31" t="s">
        <v>83</v>
      </c>
      <c r="E43" s="27"/>
      <c r="F43" s="28">
        <v>38.19</v>
      </c>
      <c r="G43" s="28">
        <v>35.729999999999997</v>
      </c>
      <c r="H43" s="28">
        <v>33.270000000000003</v>
      </c>
      <c r="I43" s="28"/>
      <c r="J43" s="28">
        <v>39.28</v>
      </c>
      <c r="K43" s="28">
        <v>44.19</v>
      </c>
      <c r="L43" s="28">
        <v>52.14</v>
      </c>
      <c r="M43" s="28"/>
      <c r="N43" s="28">
        <v>67.494127457999994</v>
      </c>
      <c r="O43" s="47">
        <v>275.31293983</v>
      </c>
      <c r="P43" s="31" t="s">
        <v>2</v>
      </c>
      <c r="Q43" s="26" t="s">
        <v>559</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396</v>
      </c>
      <c r="D44" s="30" t="s">
        <v>397</v>
      </c>
      <c r="E44" s="27"/>
      <c r="F44" s="29">
        <v>14.19</v>
      </c>
      <c r="G44" s="29">
        <v>13.49</v>
      </c>
      <c r="H44" s="29">
        <v>12.79</v>
      </c>
      <c r="I44" s="28"/>
      <c r="J44" s="29">
        <v>15.16</v>
      </c>
      <c r="K44" s="29">
        <v>16.55</v>
      </c>
      <c r="L44" s="29">
        <v>18.8</v>
      </c>
      <c r="M44" s="29"/>
      <c r="N44" s="29">
        <v>49.774095795999997</v>
      </c>
      <c r="O44" s="29">
        <v>3.2463421666999999</v>
      </c>
      <c r="P44" s="30" t="s">
        <v>2</v>
      </c>
      <c r="Q44" s="25" t="s">
        <v>560</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344</v>
      </c>
      <c r="D45" s="31" t="s">
        <v>345</v>
      </c>
      <c r="E45" s="27"/>
      <c r="F45" s="28">
        <v>141.74</v>
      </c>
      <c r="G45" s="28">
        <v>134.1</v>
      </c>
      <c r="H45" s="28">
        <v>126.47</v>
      </c>
      <c r="I45" s="28"/>
      <c r="J45" s="28">
        <v>151.69999999999999</v>
      </c>
      <c r="K45" s="28">
        <v>166.96</v>
      </c>
      <c r="L45" s="28">
        <v>191.66</v>
      </c>
      <c r="M45" s="28"/>
      <c r="N45" s="28">
        <v>59.045241195000003</v>
      </c>
      <c r="O45" s="47">
        <v>4.9955060360999992</v>
      </c>
      <c r="P45" s="31" t="s">
        <v>2</v>
      </c>
      <c r="Q45" s="26" t="s">
        <v>561</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498</v>
      </c>
      <c r="D46" s="30" t="s">
        <v>499</v>
      </c>
      <c r="E46" s="27"/>
      <c r="F46" s="29">
        <v>12.28</v>
      </c>
      <c r="G46" s="29">
        <v>10.38</v>
      </c>
      <c r="H46" s="29">
        <v>8.49</v>
      </c>
      <c r="I46" s="28"/>
      <c r="J46" s="29">
        <v>17.61</v>
      </c>
      <c r="K46" s="29">
        <v>21.39</v>
      </c>
      <c r="L46" s="29">
        <v>27.52</v>
      </c>
      <c r="M46" s="29"/>
      <c r="N46" s="29">
        <v>54.366720704999999</v>
      </c>
      <c r="O46" s="29">
        <v>2.3811507777999998</v>
      </c>
      <c r="P46" s="30" t="s">
        <v>2</v>
      </c>
      <c r="Q46" s="25" t="s">
        <v>562</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84</v>
      </c>
      <c r="D47" s="31" t="s">
        <v>85</v>
      </c>
      <c r="E47" s="27"/>
      <c r="F47" s="28">
        <v>10.26</v>
      </c>
      <c r="G47" s="28">
        <v>9.18</v>
      </c>
      <c r="H47" s="28">
        <v>8.11</v>
      </c>
      <c r="I47" s="28"/>
      <c r="J47" s="28">
        <v>10.57</v>
      </c>
      <c r="K47" s="28">
        <v>12.71</v>
      </c>
      <c r="L47" s="28">
        <v>16.190000000000001</v>
      </c>
      <c r="M47" s="28"/>
      <c r="N47" s="28">
        <v>49.939174305000002</v>
      </c>
      <c r="O47" s="47">
        <v>5.0759287222000005</v>
      </c>
      <c r="P47" s="31" t="s">
        <v>24</v>
      </c>
      <c r="Q47" s="26" t="s">
        <v>563</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86</v>
      </c>
      <c r="D48" s="30" t="s">
        <v>87</v>
      </c>
      <c r="E48" s="27"/>
      <c r="F48" s="29">
        <v>13.15</v>
      </c>
      <c r="G48" s="29">
        <v>12.14</v>
      </c>
      <c r="H48" s="29">
        <v>11.14</v>
      </c>
      <c r="I48" s="28"/>
      <c r="J48" s="29">
        <v>13.47</v>
      </c>
      <c r="K48" s="29">
        <v>15.47</v>
      </c>
      <c r="L48" s="29">
        <v>18.72</v>
      </c>
      <c r="M48" s="29"/>
      <c r="N48" s="29">
        <v>49.154178358000003</v>
      </c>
      <c r="O48" s="29">
        <v>3.4983961667000001</v>
      </c>
      <c r="P48" s="30" t="s">
        <v>24</v>
      </c>
      <c r="Q48" s="25" t="s">
        <v>564</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88</v>
      </c>
      <c r="D49" s="31" t="s">
        <v>89</v>
      </c>
      <c r="E49" s="27"/>
      <c r="F49" s="28">
        <v>10.5</v>
      </c>
      <c r="G49" s="28">
        <v>9.8699999999999992</v>
      </c>
      <c r="H49" s="28">
        <v>9.25</v>
      </c>
      <c r="I49" s="28"/>
      <c r="J49" s="28">
        <v>10.65</v>
      </c>
      <c r="K49" s="28">
        <v>11.89</v>
      </c>
      <c r="L49" s="28">
        <v>13.91</v>
      </c>
      <c r="M49" s="28"/>
      <c r="N49" s="28">
        <v>45.922356751999999</v>
      </c>
      <c r="O49" s="47">
        <v>95.930482443999992</v>
      </c>
      <c r="P49" s="31" t="s">
        <v>24</v>
      </c>
      <c r="Q49" s="26" t="s">
        <v>565</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88</v>
      </c>
      <c r="D50" s="30" t="s">
        <v>90</v>
      </c>
      <c r="E50" s="27"/>
      <c r="F50" s="29">
        <v>11.42</v>
      </c>
      <c r="G50" s="29">
        <v>10.59</v>
      </c>
      <c r="H50" s="29">
        <v>9.77</v>
      </c>
      <c r="I50" s="28"/>
      <c r="J50" s="29">
        <v>11.62</v>
      </c>
      <c r="K50" s="29">
        <v>13.26</v>
      </c>
      <c r="L50" s="29">
        <v>15.91</v>
      </c>
      <c r="M50" s="29"/>
      <c r="N50" s="29">
        <v>44.346481195000003</v>
      </c>
      <c r="O50" s="29">
        <v>526.04464899999994</v>
      </c>
      <c r="P50" s="30" t="s">
        <v>24</v>
      </c>
      <c r="Q50" s="25" t="s">
        <v>566</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91</v>
      </c>
      <c r="D51" s="31" t="s">
        <v>92</v>
      </c>
      <c r="E51" s="27"/>
      <c r="F51" s="28">
        <v>16.64</v>
      </c>
      <c r="G51" s="28">
        <v>15.47</v>
      </c>
      <c r="H51" s="28">
        <v>14.31</v>
      </c>
      <c r="I51" s="28"/>
      <c r="J51" s="28">
        <v>16.97</v>
      </c>
      <c r="K51" s="28">
        <v>19.29</v>
      </c>
      <c r="L51" s="28">
        <v>23.05</v>
      </c>
      <c r="M51" s="28"/>
      <c r="N51" s="28">
        <v>48.341456772999997</v>
      </c>
      <c r="O51" s="47">
        <v>50.180312277999995</v>
      </c>
      <c r="P51" s="31" t="s">
        <v>24</v>
      </c>
      <c r="Q51" s="26" t="s">
        <v>567</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93</v>
      </c>
      <c r="D52" s="30" t="s">
        <v>94</v>
      </c>
      <c r="E52" s="27"/>
      <c r="F52" s="29">
        <v>27.64</v>
      </c>
      <c r="G52" s="29">
        <v>25.8</v>
      </c>
      <c r="H52" s="29">
        <v>23.96</v>
      </c>
      <c r="I52" s="28"/>
      <c r="J52" s="29">
        <v>28</v>
      </c>
      <c r="K52" s="29">
        <v>31.67</v>
      </c>
      <c r="L52" s="29">
        <v>37.619999999999997</v>
      </c>
      <c r="M52" s="29"/>
      <c r="N52" s="29">
        <v>51.614716682000001</v>
      </c>
      <c r="O52" s="29">
        <v>726.39608149999992</v>
      </c>
      <c r="P52" s="30" t="s">
        <v>24</v>
      </c>
      <c r="Q52" s="25" t="s">
        <v>568</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95</v>
      </c>
      <c r="D53" s="31" t="s">
        <v>96</v>
      </c>
      <c r="E53" s="27"/>
      <c r="F53" s="28">
        <v>21.2</v>
      </c>
      <c r="G53" s="28">
        <v>19.489999999999998</v>
      </c>
      <c r="H53" s="28">
        <v>17.79</v>
      </c>
      <c r="I53" s="28"/>
      <c r="J53" s="28">
        <v>21.52</v>
      </c>
      <c r="K53" s="28">
        <v>24.92</v>
      </c>
      <c r="L53" s="28">
        <v>30.43</v>
      </c>
      <c r="M53" s="28"/>
      <c r="N53" s="28">
        <v>52.436374119</v>
      </c>
      <c r="O53" s="47">
        <v>8.0824851111000005</v>
      </c>
      <c r="P53" s="31" t="s">
        <v>24</v>
      </c>
      <c r="Q53" s="26" t="s">
        <v>569</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97</v>
      </c>
      <c r="D54" s="30" t="s">
        <v>98</v>
      </c>
      <c r="E54" s="27"/>
      <c r="F54" s="29">
        <v>10.52</v>
      </c>
      <c r="G54" s="29">
        <v>8.11</v>
      </c>
      <c r="H54" s="29">
        <v>5.71</v>
      </c>
      <c r="I54" s="28"/>
      <c r="J54" s="29">
        <v>10.84</v>
      </c>
      <c r="K54" s="29">
        <v>15.64</v>
      </c>
      <c r="L54" s="29">
        <v>23.41</v>
      </c>
      <c r="M54" s="29"/>
      <c r="N54" s="29">
        <v>21.784449041999999</v>
      </c>
      <c r="O54" s="29">
        <v>36.372732056000004</v>
      </c>
      <c r="P54" s="30" t="s">
        <v>24</v>
      </c>
      <c r="Q54" s="25" t="s">
        <v>570</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354</v>
      </c>
      <c r="D55" s="31" t="s">
        <v>355</v>
      </c>
      <c r="E55" s="27"/>
      <c r="F55" s="28">
        <v>16.72</v>
      </c>
      <c r="G55" s="28">
        <v>13.4</v>
      </c>
      <c r="H55" s="28">
        <v>10.09</v>
      </c>
      <c r="I55" s="28"/>
      <c r="J55" s="28">
        <v>17.920000000000002</v>
      </c>
      <c r="K55" s="28">
        <v>24.54</v>
      </c>
      <c r="L55" s="28">
        <v>35.26</v>
      </c>
      <c r="M55" s="28"/>
      <c r="N55" s="28">
        <v>32.839122017000001</v>
      </c>
      <c r="O55" s="47">
        <v>145.82776483000001</v>
      </c>
      <c r="P55" s="31" t="s">
        <v>24</v>
      </c>
      <c r="Q55" s="26" t="s">
        <v>571</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99</v>
      </c>
      <c r="D56" s="30" t="s">
        <v>100</v>
      </c>
      <c r="E56" s="27"/>
      <c r="F56" s="29">
        <v>18.8</v>
      </c>
      <c r="G56" s="29">
        <v>15.23</v>
      </c>
      <c r="H56" s="29">
        <v>11.66</v>
      </c>
      <c r="I56" s="28"/>
      <c r="J56" s="29">
        <v>19.3</v>
      </c>
      <c r="K56" s="29">
        <v>26.43</v>
      </c>
      <c r="L56" s="29">
        <v>37.97</v>
      </c>
      <c r="M56" s="29"/>
      <c r="N56" s="29">
        <v>44.595134061000003</v>
      </c>
      <c r="O56" s="29">
        <v>200.22409339000001</v>
      </c>
      <c r="P56" s="30" t="s">
        <v>24</v>
      </c>
      <c r="Q56" s="25" t="s">
        <v>572</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405</v>
      </c>
      <c r="D57" s="31" t="s">
        <v>406</v>
      </c>
      <c r="E57" s="27"/>
      <c r="F57" s="28">
        <v>15.01</v>
      </c>
      <c r="G57" s="28">
        <v>12.23</v>
      </c>
      <c r="H57" s="28">
        <v>9.4600000000000009</v>
      </c>
      <c r="I57" s="28"/>
      <c r="J57" s="28">
        <v>15.81</v>
      </c>
      <c r="K57" s="28">
        <v>21.35</v>
      </c>
      <c r="L57" s="28">
        <v>30.32</v>
      </c>
      <c r="M57" s="28"/>
      <c r="N57" s="28">
        <v>36.031189419</v>
      </c>
      <c r="O57" s="47">
        <v>5.6258269594000003</v>
      </c>
      <c r="P57" s="31" t="s">
        <v>24</v>
      </c>
      <c r="Q57" s="26" t="s">
        <v>573</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101</v>
      </c>
      <c r="D58" s="30" t="s">
        <v>102</v>
      </c>
      <c r="E58" s="27"/>
      <c r="F58" s="29">
        <v>31.57</v>
      </c>
      <c r="G58" s="29">
        <v>29.28</v>
      </c>
      <c r="H58" s="29">
        <v>26.99</v>
      </c>
      <c r="I58" s="28"/>
      <c r="J58" s="29">
        <v>32.15</v>
      </c>
      <c r="K58" s="29">
        <v>36.72</v>
      </c>
      <c r="L58" s="29">
        <v>44.12</v>
      </c>
      <c r="M58" s="29"/>
      <c r="N58" s="29">
        <v>46.867611984</v>
      </c>
      <c r="O58" s="29">
        <v>309.27505578</v>
      </c>
      <c r="P58" s="30" t="s">
        <v>24</v>
      </c>
      <c r="Q58" s="25" t="s">
        <v>574</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103</v>
      </c>
      <c r="D59" s="30" t="s">
        <v>104</v>
      </c>
      <c r="E59" s="27"/>
      <c r="F59" s="29">
        <v>15.09</v>
      </c>
      <c r="G59" s="29">
        <v>14.35</v>
      </c>
      <c r="H59" s="29">
        <v>13.61</v>
      </c>
      <c r="I59" s="28"/>
      <c r="J59" s="29">
        <v>16.16</v>
      </c>
      <c r="K59" s="29">
        <v>17.63</v>
      </c>
      <c r="L59" s="29">
        <v>20.02</v>
      </c>
      <c r="M59" s="29"/>
      <c r="N59" s="29">
        <v>50.280132926</v>
      </c>
      <c r="O59" s="29">
        <v>75.878963111000004</v>
      </c>
      <c r="P59" s="30" t="s">
        <v>2</v>
      </c>
      <c r="Q59" s="25" t="s">
        <v>575</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105</v>
      </c>
      <c r="D60" s="31" t="s">
        <v>106</v>
      </c>
      <c r="E60" s="27"/>
      <c r="F60" s="28">
        <v>3.68</v>
      </c>
      <c r="G60" s="28">
        <v>2.2799999999999998</v>
      </c>
      <c r="H60" s="28">
        <v>0.89</v>
      </c>
      <c r="I60" s="28"/>
      <c r="J60" s="28">
        <v>3.92</v>
      </c>
      <c r="K60" s="28">
        <v>6.7</v>
      </c>
      <c r="L60" s="28">
        <v>11.21</v>
      </c>
      <c r="M60" s="28"/>
      <c r="N60" s="28">
        <v>37.018613187</v>
      </c>
      <c r="O60" s="47">
        <v>11.346483388000001</v>
      </c>
      <c r="P60" s="31" t="s">
        <v>24</v>
      </c>
      <c r="Q60" s="26" t="s">
        <v>576</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107</v>
      </c>
      <c r="D61" s="30" t="s">
        <v>108</v>
      </c>
      <c r="E61" s="27"/>
      <c r="F61" s="29">
        <v>7.34</v>
      </c>
      <c r="G61" s="29">
        <v>6.45</v>
      </c>
      <c r="H61" s="29">
        <v>5.56</v>
      </c>
      <c r="I61" s="28"/>
      <c r="J61" s="29">
        <v>7.97</v>
      </c>
      <c r="K61" s="29">
        <v>9.74</v>
      </c>
      <c r="L61" s="29">
        <v>12.6</v>
      </c>
      <c r="M61" s="29"/>
      <c r="N61" s="29">
        <v>73.314922914999997</v>
      </c>
      <c r="O61" s="29">
        <v>209.79125716999999</v>
      </c>
      <c r="P61" s="30" t="s">
        <v>2</v>
      </c>
      <c r="Q61" s="25" t="s">
        <v>577</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109</v>
      </c>
      <c r="D62" s="31" t="s">
        <v>110</v>
      </c>
      <c r="E62" s="27"/>
      <c r="F62" s="28">
        <v>3.48</v>
      </c>
      <c r="G62" s="28">
        <v>2.74</v>
      </c>
      <c r="H62" s="28">
        <v>2</v>
      </c>
      <c r="I62" s="28"/>
      <c r="J62" s="28">
        <v>4.99</v>
      </c>
      <c r="K62" s="28">
        <v>6.46</v>
      </c>
      <c r="L62" s="28">
        <v>8.85</v>
      </c>
      <c r="M62" s="28"/>
      <c r="N62" s="28">
        <v>84.563572504999996</v>
      </c>
      <c r="O62" s="47">
        <v>19.919580999999997</v>
      </c>
      <c r="P62" s="31" t="s">
        <v>2</v>
      </c>
      <c r="Q62" s="26" t="s">
        <v>578</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111</v>
      </c>
      <c r="D63" s="30" t="s">
        <v>112</v>
      </c>
      <c r="E63" s="27"/>
      <c r="F63" s="29">
        <v>5.14</v>
      </c>
      <c r="G63" s="29">
        <v>4.45</v>
      </c>
      <c r="H63" s="29">
        <v>3.76</v>
      </c>
      <c r="I63" s="28"/>
      <c r="J63" s="29">
        <v>5.4</v>
      </c>
      <c r="K63" s="29">
        <v>6.77</v>
      </c>
      <c r="L63" s="29">
        <v>8.99</v>
      </c>
      <c r="M63" s="29"/>
      <c r="N63" s="29">
        <v>40.056547494</v>
      </c>
      <c r="O63" s="29">
        <v>20.099314278000001</v>
      </c>
      <c r="P63" s="30" t="s">
        <v>24</v>
      </c>
      <c r="Q63" s="25" t="s">
        <v>579</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113</v>
      </c>
      <c r="D64" s="31" t="s">
        <v>114</v>
      </c>
      <c r="E64" s="27"/>
      <c r="F64" s="28">
        <v>11.52</v>
      </c>
      <c r="G64" s="28">
        <v>10.77</v>
      </c>
      <c r="H64" s="28">
        <v>10.02</v>
      </c>
      <c r="I64" s="28"/>
      <c r="J64" s="28">
        <v>11.72</v>
      </c>
      <c r="K64" s="28">
        <v>13.21</v>
      </c>
      <c r="L64" s="28">
        <v>15.63</v>
      </c>
      <c r="M64" s="28"/>
      <c r="N64" s="28">
        <v>46.696691594999997</v>
      </c>
      <c r="O64" s="47">
        <v>128.61543215999998</v>
      </c>
      <c r="P64" s="31" t="s">
        <v>24</v>
      </c>
      <c r="Q64" s="26" t="s">
        <v>580</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115</v>
      </c>
      <c r="D65" s="30" t="s">
        <v>116</v>
      </c>
      <c r="E65" s="27"/>
      <c r="F65" s="29">
        <v>10.29</v>
      </c>
      <c r="G65" s="29">
        <v>8.3800000000000008</v>
      </c>
      <c r="H65" s="29">
        <v>6.47</v>
      </c>
      <c r="I65" s="28"/>
      <c r="J65" s="29">
        <v>13.49</v>
      </c>
      <c r="K65" s="29">
        <v>17.3</v>
      </c>
      <c r="L65" s="29">
        <v>23.48</v>
      </c>
      <c r="M65" s="29"/>
      <c r="N65" s="29">
        <v>63.134373691</v>
      </c>
      <c r="O65" s="29">
        <v>42.408637777999999</v>
      </c>
      <c r="P65" s="30" t="s">
        <v>2</v>
      </c>
      <c r="Q65" s="25" t="s">
        <v>581</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117</v>
      </c>
      <c r="D66" s="31" t="s">
        <v>487</v>
      </c>
      <c r="E66" s="27"/>
      <c r="F66" s="28">
        <v>15.05</v>
      </c>
      <c r="G66" s="28">
        <v>14.49</v>
      </c>
      <c r="H66" s="28">
        <v>13.93</v>
      </c>
      <c r="I66" s="28"/>
      <c r="J66" s="28">
        <v>15.68</v>
      </c>
      <c r="K66" s="28">
        <v>16.79</v>
      </c>
      <c r="L66" s="28">
        <v>18.600000000000001</v>
      </c>
      <c r="M66" s="28"/>
      <c r="N66" s="28">
        <v>43.252544313999998</v>
      </c>
      <c r="O66" s="47">
        <v>1.6174229443999999</v>
      </c>
      <c r="P66" s="31" t="s">
        <v>24</v>
      </c>
      <c r="Q66" s="26" t="s">
        <v>582</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117</v>
      </c>
      <c r="D67" s="30" t="s">
        <v>118</v>
      </c>
      <c r="E67" s="27"/>
      <c r="F67" s="29">
        <v>10.93</v>
      </c>
      <c r="G67" s="29">
        <v>10.27</v>
      </c>
      <c r="H67" s="29">
        <v>9.6199999999999992</v>
      </c>
      <c r="I67" s="28"/>
      <c r="J67" s="29">
        <v>11.17</v>
      </c>
      <c r="K67" s="29">
        <v>12.47</v>
      </c>
      <c r="L67" s="29">
        <v>14.59</v>
      </c>
      <c r="M67" s="29"/>
      <c r="N67" s="29">
        <v>46.100165898999997</v>
      </c>
      <c r="O67" s="29">
        <v>118.70732944</v>
      </c>
      <c r="P67" s="30" t="s">
        <v>24</v>
      </c>
      <c r="Q67" s="25" t="s">
        <v>583</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337</v>
      </c>
      <c r="D68" s="31" t="s">
        <v>338</v>
      </c>
      <c r="E68" s="27"/>
      <c r="F68" s="28">
        <v>10.4</v>
      </c>
      <c r="G68" s="28">
        <v>10.1</v>
      </c>
      <c r="H68" s="28">
        <v>9.81</v>
      </c>
      <c r="I68" s="28"/>
      <c r="J68" s="28">
        <v>10.44</v>
      </c>
      <c r="K68" s="28">
        <v>11.02</v>
      </c>
      <c r="L68" s="28">
        <v>11.96</v>
      </c>
      <c r="M68" s="28"/>
      <c r="N68" s="28">
        <v>82.674026807000004</v>
      </c>
      <c r="O68" s="47">
        <v>52.702789222</v>
      </c>
      <c r="P68" s="31" t="s">
        <v>2</v>
      </c>
      <c r="Q68" s="26" t="s">
        <v>584</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423</v>
      </c>
      <c r="D69" s="30" t="s">
        <v>424</v>
      </c>
      <c r="E69" s="27"/>
      <c r="F69" s="29">
        <v>69.02</v>
      </c>
      <c r="G69" s="29">
        <v>65.28</v>
      </c>
      <c r="H69" s="29">
        <v>61.55</v>
      </c>
      <c r="I69" s="28"/>
      <c r="J69" s="29">
        <v>70.8</v>
      </c>
      <c r="K69" s="29">
        <v>78.260000000000005</v>
      </c>
      <c r="L69" s="29">
        <v>90.33</v>
      </c>
      <c r="M69" s="29"/>
      <c r="N69" s="29">
        <v>64.406072539999997</v>
      </c>
      <c r="O69" s="29">
        <v>3.4973712694999999</v>
      </c>
      <c r="P69" s="30" t="s">
        <v>2</v>
      </c>
      <c r="Q69" s="25" t="s">
        <v>585</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119</v>
      </c>
      <c r="D70" s="31" t="s">
        <v>120</v>
      </c>
      <c r="E70" s="27"/>
      <c r="F70" s="28">
        <v>1.63</v>
      </c>
      <c r="G70" s="28">
        <v>1.37</v>
      </c>
      <c r="H70" s="28">
        <v>1.1200000000000001</v>
      </c>
      <c r="I70" s="28"/>
      <c r="J70" s="28">
        <v>1.8</v>
      </c>
      <c r="K70" s="28">
        <v>2.2999999999999998</v>
      </c>
      <c r="L70" s="28">
        <v>3.12</v>
      </c>
      <c r="M70" s="28"/>
      <c r="N70" s="28">
        <v>61.255417057000003</v>
      </c>
      <c r="O70" s="47">
        <v>78.897195110999988</v>
      </c>
      <c r="P70" s="31" t="s">
        <v>2</v>
      </c>
      <c r="Q70" s="26" t="s">
        <v>586</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364</v>
      </c>
      <c r="D71" s="30" t="s">
        <v>365</v>
      </c>
      <c r="E71" s="27"/>
      <c r="F71" s="29">
        <v>41.5</v>
      </c>
      <c r="G71" s="29">
        <v>28.01</v>
      </c>
      <c r="H71" s="29">
        <v>14.52</v>
      </c>
      <c r="I71" s="28"/>
      <c r="J71" s="29">
        <v>47.89</v>
      </c>
      <c r="K71" s="29">
        <v>74.86</v>
      </c>
      <c r="L71" s="29">
        <v>118.51</v>
      </c>
      <c r="M71" s="29"/>
      <c r="N71" s="29">
        <v>22.481025773999999</v>
      </c>
      <c r="O71" s="29">
        <v>8.0045833960999992</v>
      </c>
      <c r="P71" s="30" t="s">
        <v>24</v>
      </c>
      <c r="Q71" s="25" t="s">
        <v>587</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121</v>
      </c>
      <c r="D72" s="31" t="s">
        <v>122</v>
      </c>
      <c r="E72" s="27"/>
      <c r="F72" s="28">
        <v>22.48</v>
      </c>
      <c r="G72" s="28">
        <v>20.85</v>
      </c>
      <c r="H72" s="28">
        <v>19.22</v>
      </c>
      <c r="I72" s="28"/>
      <c r="J72" s="28">
        <v>22.97</v>
      </c>
      <c r="K72" s="28">
        <v>26.22</v>
      </c>
      <c r="L72" s="28">
        <v>31.49</v>
      </c>
      <c r="M72" s="28"/>
      <c r="N72" s="28">
        <v>53.053586754999998</v>
      </c>
      <c r="O72" s="47">
        <v>38.805964166999999</v>
      </c>
      <c r="P72" s="31" t="s">
        <v>24</v>
      </c>
      <c r="Q72" s="26" t="s">
        <v>588</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123</v>
      </c>
      <c r="D73" s="30" t="s">
        <v>124</v>
      </c>
      <c r="E73" s="27"/>
      <c r="F73" s="29">
        <v>8.84</v>
      </c>
      <c r="G73" s="29">
        <v>8.3699999999999992</v>
      </c>
      <c r="H73" s="29">
        <v>7.9</v>
      </c>
      <c r="I73" s="28"/>
      <c r="J73" s="29">
        <v>8.94</v>
      </c>
      <c r="K73" s="29">
        <v>9.8699999999999992</v>
      </c>
      <c r="L73" s="29">
        <v>11.38</v>
      </c>
      <c r="M73" s="29"/>
      <c r="N73" s="29">
        <v>45.810356745999997</v>
      </c>
      <c r="O73" s="29">
        <v>42.227513333000005</v>
      </c>
      <c r="P73" s="30" t="s">
        <v>24</v>
      </c>
      <c r="Q73" s="25" t="s">
        <v>589</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123</v>
      </c>
      <c r="D74" s="31" t="s">
        <v>125</v>
      </c>
      <c r="E74" s="27"/>
      <c r="F74" s="28">
        <v>9.81</v>
      </c>
      <c r="G74" s="28">
        <v>9.2799999999999994</v>
      </c>
      <c r="H74" s="28">
        <v>8.75</v>
      </c>
      <c r="I74" s="28"/>
      <c r="J74" s="28">
        <v>9.98</v>
      </c>
      <c r="K74" s="28">
        <v>11.03</v>
      </c>
      <c r="L74" s="28">
        <v>12.74</v>
      </c>
      <c r="M74" s="28"/>
      <c r="N74" s="28">
        <v>44.549481616999998</v>
      </c>
      <c r="O74" s="47">
        <v>147.08174810999998</v>
      </c>
      <c r="P74" s="31" t="s">
        <v>24</v>
      </c>
      <c r="Q74" s="26" t="s">
        <v>590</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126</v>
      </c>
      <c r="D75" s="30" t="s">
        <v>127</v>
      </c>
      <c r="E75" s="27"/>
      <c r="F75" s="29">
        <v>7.02</v>
      </c>
      <c r="G75" s="29">
        <v>5.36</v>
      </c>
      <c r="H75" s="29">
        <v>3.7</v>
      </c>
      <c r="I75" s="28"/>
      <c r="J75" s="29">
        <v>7.28</v>
      </c>
      <c r="K75" s="29">
        <v>10.59</v>
      </c>
      <c r="L75" s="29">
        <v>15.95</v>
      </c>
      <c r="M75" s="29"/>
      <c r="N75" s="29">
        <v>43.426746483999999</v>
      </c>
      <c r="O75" s="29">
        <v>267.42947643999997</v>
      </c>
      <c r="P75" s="30" t="s">
        <v>24</v>
      </c>
      <c r="Q75" s="25" t="s">
        <v>591</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592</v>
      </c>
      <c r="D76" s="31" t="s">
        <v>593</v>
      </c>
      <c r="E76" s="27"/>
      <c r="F76" s="28">
        <v>135.15</v>
      </c>
      <c r="G76" s="28">
        <v>125.6</v>
      </c>
      <c r="H76" s="28">
        <v>116.05</v>
      </c>
      <c r="I76" s="28"/>
      <c r="J76" s="28">
        <v>139.36000000000001</v>
      </c>
      <c r="K76" s="28">
        <v>158.44999999999999</v>
      </c>
      <c r="L76" s="28">
        <v>189.36</v>
      </c>
      <c r="M76" s="28"/>
      <c r="N76" s="28">
        <v>25.215359880000001</v>
      </c>
      <c r="O76" s="47">
        <v>1.1359171739</v>
      </c>
      <c r="P76" s="31" t="s">
        <v>24</v>
      </c>
      <c r="Q76" s="26" t="s">
        <v>594</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128</v>
      </c>
      <c r="D77" s="30" t="s">
        <v>129</v>
      </c>
      <c r="E77" s="27"/>
      <c r="F77" s="29">
        <v>37.44</v>
      </c>
      <c r="G77" s="29">
        <v>35.11</v>
      </c>
      <c r="H77" s="29">
        <v>32.79</v>
      </c>
      <c r="I77" s="28"/>
      <c r="J77" s="29">
        <v>38.450000000000003</v>
      </c>
      <c r="K77" s="29">
        <v>43.09</v>
      </c>
      <c r="L77" s="29">
        <v>50.61</v>
      </c>
      <c r="M77" s="29"/>
      <c r="N77" s="29">
        <v>83.291320472999999</v>
      </c>
      <c r="O77" s="29">
        <v>105.67687987999999</v>
      </c>
      <c r="P77" s="30" t="s">
        <v>2</v>
      </c>
      <c r="Q77" s="25" t="s">
        <v>595</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522</v>
      </c>
      <c r="D78" s="31" t="s">
        <v>523</v>
      </c>
      <c r="E78" s="27"/>
      <c r="F78" s="28">
        <v>80</v>
      </c>
      <c r="G78" s="28">
        <v>67.349999999999994</v>
      </c>
      <c r="H78" s="28">
        <v>54.71</v>
      </c>
      <c r="I78" s="28"/>
      <c r="J78" s="28">
        <v>86.82</v>
      </c>
      <c r="K78" s="28">
        <v>112.1</v>
      </c>
      <c r="L78" s="28">
        <v>153.02000000000001</v>
      </c>
      <c r="M78" s="28"/>
      <c r="N78" s="28">
        <v>21.582448492000001</v>
      </c>
      <c r="O78" s="47">
        <v>1.2379818061000001</v>
      </c>
      <c r="P78" s="31" t="s">
        <v>24</v>
      </c>
      <c r="Q78" s="26" t="s">
        <v>596</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500</v>
      </c>
      <c r="D79" s="30" t="s">
        <v>501</v>
      </c>
      <c r="E79" s="27"/>
      <c r="F79" s="29">
        <v>3.42</v>
      </c>
      <c r="G79" s="29">
        <v>3.07</v>
      </c>
      <c r="H79" s="29">
        <v>2.72</v>
      </c>
      <c r="I79" s="28"/>
      <c r="J79" s="29">
        <v>3.59</v>
      </c>
      <c r="K79" s="29">
        <v>4.28</v>
      </c>
      <c r="L79" s="29">
        <v>5.41</v>
      </c>
      <c r="M79" s="29"/>
      <c r="N79" s="29">
        <v>46.636755266000002</v>
      </c>
      <c r="O79" s="29">
        <v>2.0246012221999998</v>
      </c>
      <c r="P79" s="30" t="s">
        <v>24</v>
      </c>
      <c r="Q79" s="25" t="s">
        <v>597</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130</v>
      </c>
      <c r="D80" s="31" t="s">
        <v>131</v>
      </c>
      <c r="E80" s="27"/>
      <c r="F80" s="28">
        <v>5.33</v>
      </c>
      <c r="G80" s="28">
        <v>4.8</v>
      </c>
      <c r="H80" s="28">
        <v>4.28</v>
      </c>
      <c r="I80" s="28"/>
      <c r="J80" s="28">
        <v>6.29</v>
      </c>
      <c r="K80" s="28">
        <v>7.33</v>
      </c>
      <c r="L80" s="28">
        <v>9.02</v>
      </c>
      <c r="M80" s="28"/>
      <c r="N80" s="28">
        <v>55.624446675000002</v>
      </c>
      <c r="O80" s="47">
        <v>34.628755222000002</v>
      </c>
      <c r="P80" s="31" t="s">
        <v>2</v>
      </c>
      <c r="Q80" s="26" t="s">
        <v>598</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132</v>
      </c>
      <c r="D81" s="30" t="s">
        <v>133</v>
      </c>
      <c r="E81" s="27"/>
      <c r="F81" s="29">
        <v>21.87</v>
      </c>
      <c r="G81" s="29">
        <v>19.600000000000001</v>
      </c>
      <c r="H81" s="29">
        <v>17.34</v>
      </c>
      <c r="I81" s="28"/>
      <c r="J81" s="29">
        <v>22.33</v>
      </c>
      <c r="K81" s="29">
        <v>26.85</v>
      </c>
      <c r="L81" s="29">
        <v>34.17</v>
      </c>
      <c r="M81" s="29"/>
      <c r="N81" s="29">
        <v>49.931161967999998</v>
      </c>
      <c r="O81" s="29">
        <v>39.590149332999999</v>
      </c>
      <c r="P81" s="30" t="s">
        <v>24</v>
      </c>
      <c r="Q81" s="25" t="s">
        <v>599</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134</v>
      </c>
      <c r="D82" s="31" t="s">
        <v>135</v>
      </c>
      <c r="E82" s="27"/>
      <c r="F82" s="28">
        <v>1.78</v>
      </c>
      <c r="G82" s="28">
        <v>1.28</v>
      </c>
      <c r="H82" s="28">
        <v>0.79</v>
      </c>
      <c r="I82" s="28"/>
      <c r="J82" s="28">
        <v>1.88</v>
      </c>
      <c r="K82" s="28">
        <v>2.86</v>
      </c>
      <c r="L82" s="28">
        <v>4.45</v>
      </c>
      <c r="M82" s="28"/>
      <c r="N82" s="28">
        <v>50.315041549999997</v>
      </c>
      <c r="O82" s="47">
        <v>33.537459000000005</v>
      </c>
      <c r="P82" s="31" t="s">
        <v>24</v>
      </c>
      <c r="Q82" s="26" t="s">
        <v>600</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136</v>
      </c>
      <c r="D83" s="30" t="s">
        <v>137</v>
      </c>
      <c r="E83" s="27"/>
      <c r="F83" s="29">
        <v>21.48</v>
      </c>
      <c r="G83" s="29">
        <v>19.38</v>
      </c>
      <c r="H83" s="29">
        <v>17.28</v>
      </c>
      <c r="I83" s="28"/>
      <c r="J83" s="29">
        <v>22.89</v>
      </c>
      <c r="K83" s="29">
        <v>27.08</v>
      </c>
      <c r="L83" s="29">
        <v>33.86</v>
      </c>
      <c r="M83" s="29"/>
      <c r="N83" s="29">
        <v>56.636664987000003</v>
      </c>
      <c r="O83" s="29">
        <v>115.95067344</v>
      </c>
      <c r="P83" s="30" t="s">
        <v>2</v>
      </c>
      <c r="Q83" s="25" t="s">
        <v>601</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434</v>
      </c>
      <c r="D84" s="31" t="s">
        <v>435</v>
      </c>
      <c r="E84" s="27"/>
      <c r="F84" s="28">
        <v>8.35</v>
      </c>
      <c r="G84" s="28">
        <v>6.36</v>
      </c>
      <c r="H84" s="28">
        <v>4.38</v>
      </c>
      <c r="I84" s="28"/>
      <c r="J84" s="28">
        <v>8.7799999999999994</v>
      </c>
      <c r="K84" s="28">
        <v>12.74</v>
      </c>
      <c r="L84" s="28">
        <v>19.16</v>
      </c>
      <c r="M84" s="28"/>
      <c r="N84" s="28">
        <v>37.612102771000004</v>
      </c>
      <c r="O84" s="47">
        <v>2.5130898889000002</v>
      </c>
      <c r="P84" s="31" t="s">
        <v>24</v>
      </c>
      <c r="Q84" s="26" t="s">
        <v>602</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138</v>
      </c>
      <c r="D85" s="30" t="s">
        <v>139</v>
      </c>
      <c r="E85" s="27"/>
      <c r="F85" s="29">
        <v>5.72</v>
      </c>
      <c r="G85" s="29">
        <v>4.76</v>
      </c>
      <c r="H85" s="29">
        <v>3.8</v>
      </c>
      <c r="I85" s="28"/>
      <c r="J85" s="29">
        <v>5.9</v>
      </c>
      <c r="K85" s="29">
        <v>7.81</v>
      </c>
      <c r="L85" s="29">
        <v>10.9</v>
      </c>
      <c r="M85" s="29"/>
      <c r="N85" s="29">
        <v>42.099910725000001</v>
      </c>
      <c r="O85" s="29">
        <v>13.653978166</v>
      </c>
      <c r="P85" s="30" t="s">
        <v>24</v>
      </c>
      <c r="Q85" s="25" t="s">
        <v>603</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462</v>
      </c>
      <c r="D86" s="31" t="s">
        <v>463</v>
      </c>
      <c r="E86" s="27"/>
      <c r="F86" s="28">
        <v>8.06</v>
      </c>
      <c r="G86" s="28">
        <v>7.32</v>
      </c>
      <c r="H86" s="28">
        <v>6.58</v>
      </c>
      <c r="I86" s="28"/>
      <c r="J86" s="28">
        <v>10.220000000000001</v>
      </c>
      <c r="K86" s="28">
        <v>11.69</v>
      </c>
      <c r="L86" s="28">
        <v>14.08</v>
      </c>
      <c r="M86" s="28"/>
      <c r="N86" s="28">
        <v>52.310739914999999</v>
      </c>
      <c r="O86" s="47">
        <v>2.1323600556</v>
      </c>
      <c r="P86" s="31" t="s">
        <v>2</v>
      </c>
      <c r="Q86" s="26" t="s">
        <v>604</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140</v>
      </c>
      <c r="D87" s="30" t="s">
        <v>141</v>
      </c>
      <c r="E87" s="27"/>
      <c r="F87" s="29">
        <v>29.77</v>
      </c>
      <c r="G87" s="29">
        <v>27.08</v>
      </c>
      <c r="H87" s="29">
        <v>24.4</v>
      </c>
      <c r="I87" s="28"/>
      <c r="J87" s="29">
        <v>30.42</v>
      </c>
      <c r="K87" s="29">
        <v>35.78</v>
      </c>
      <c r="L87" s="29">
        <v>44.46</v>
      </c>
      <c r="M87" s="29"/>
      <c r="N87" s="29">
        <v>50.393444315000004</v>
      </c>
      <c r="O87" s="29">
        <v>50.130296166999997</v>
      </c>
      <c r="P87" s="30" t="s">
        <v>24</v>
      </c>
      <c r="Q87" s="25" t="s">
        <v>605</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142</v>
      </c>
      <c r="D88" s="31" t="s">
        <v>143</v>
      </c>
      <c r="E88" s="27"/>
      <c r="F88" s="28">
        <v>5.35</v>
      </c>
      <c r="G88" s="28">
        <v>4.29</v>
      </c>
      <c r="H88" s="28">
        <v>3.24</v>
      </c>
      <c r="I88" s="28"/>
      <c r="J88" s="28">
        <v>7.37</v>
      </c>
      <c r="K88" s="28">
        <v>9.4700000000000006</v>
      </c>
      <c r="L88" s="28">
        <v>12.87</v>
      </c>
      <c r="M88" s="28"/>
      <c r="N88" s="28">
        <v>57.977300241000002</v>
      </c>
      <c r="O88" s="47">
        <v>23.472072610999998</v>
      </c>
      <c r="P88" s="31" t="s">
        <v>2</v>
      </c>
      <c r="Q88" s="26" t="s">
        <v>606</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144</v>
      </c>
      <c r="D89" s="30" t="s">
        <v>145</v>
      </c>
      <c r="E89" s="27"/>
      <c r="F89" s="29">
        <v>38.67</v>
      </c>
      <c r="G89" s="29">
        <v>36.44</v>
      </c>
      <c r="H89" s="29">
        <v>34.21</v>
      </c>
      <c r="I89" s="28"/>
      <c r="J89" s="29">
        <v>39.799999999999997</v>
      </c>
      <c r="K89" s="29">
        <v>44.25</v>
      </c>
      <c r="L89" s="29">
        <v>51.45</v>
      </c>
      <c r="M89" s="29"/>
      <c r="N89" s="29">
        <v>73.089894174999998</v>
      </c>
      <c r="O89" s="29">
        <v>379.82604994000002</v>
      </c>
      <c r="P89" s="30" t="s">
        <v>2</v>
      </c>
      <c r="Q89" s="25" t="s">
        <v>607</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144</v>
      </c>
      <c r="D90" s="31" t="s">
        <v>146</v>
      </c>
      <c r="E90" s="27"/>
      <c r="F90" s="28">
        <v>42.19</v>
      </c>
      <c r="G90" s="28">
        <v>39.89</v>
      </c>
      <c r="H90" s="28">
        <v>37.6</v>
      </c>
      <c r="I90" s="28"/>
      <c r="J90" s="28">
        <v>43.77</v>
      </c>
      <c r="K90" s="28">
        <v>48.35</v>
      </c>
      <c r="L90" s="28">
        <v>55.76</v>
      </c>
      <c r="M90" s="28"/>
      <c r="N90" s="28">
        <v>67.464505009000007</v>
      </c>
      <c r="O90" s="47">
        <v>62.636313278000003</v>
      </c>
      <c r="P90" s="31" t="s">
        <v>2</v>
      </c>
      <c r="Q90" s="26" t="s">
        <v>608</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368</v>
      </c>
      <c r="D91" s="30" t="s">
        <v>369</v>
      </c>
      <c r="E91" s="27"/>
      <c r="F91" s="29">
        <v>29.77</v>
      </c>
      <c r="G91" s="29">
        <v>28.52</v>
      </c>
      <c r="H91" s="29">
        <v>27.27</v>
      </c>
      <c r="I91" s="28"/>
      <c r="J91" s="29">
        <v>29.96</v>
      </c>
      <c r="K91" s="29">
        <v>32.450000000000003</v>
      </c>
      <c r="L91" s="29">
        <v>36.479999999999997</v>
      </c>
      <c r="M91" s="29"/>
      <c r="N91" s="29">
        <v>56.271197815999997</v>
      </c>
      <c r="O91" s="29">
        <v>6.2201164443999994</v>
      </c>
      <c r="P91" s="30" t="s">
        <v>2</v>
      </c>
      <c r="Q91" s="25" t="s">
        <v>609</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476</v>
      </c>
      <c r="D92" s="31" t="s">
        <v>477</v>
      </c>
      <c r="E92" s="27"/>
      <c r="F92" s="28">
        <v>160.4</v>
      </c>
      <c r="G92" s="28">
        <v>146.66</v>
      </c>
      <c r="H92" s="28">
        <v>132.93</v>
      </c>
      <c r="I92" s="28"/>
      <c r="J92" s="28">
        <v>167.56</v>
      </c>
      <c r="K92" s="28">
        <v>195.02</v>
      </c>
      <c r="L92" s="28">
        <v>239.45</v>
      </c>
      <c r="M92" s="28"/>
      <c r="N92" s="28">
        <v>36.817808769999999</v>
      </c>
      <c r="O92" s="47">
        <v>3.0645085061000001</v>
      </c>
      <c r="P92" s="31" t="s">
        <v>24</v>
      </c>
      <c r="Q92" s="26" t="s">
        <v>610</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147</v>
      </c>
      <c r="D93" s="30" t="s">
        <v>148</v>
      </c>
      <c r="E93" s="27"/>
      <c r="F93" s="29">
        <v>72.92</v>
      </c>
      <c r="G93" s="29">
        <v>64.239999999999995</v>
      </c>
      <c r="H93" s="29">
        <v>55.57</v>
      </c>
      <c r="I93" s="28"/>
      <c r="J93" s="29">
        <v>76.37</v>
      </c>
      <c r="K93" s="29">
        <v>93.71</v>
      </c>
      <c r="L93" s="29">
        <v>121.77</v>
      </c>
      <c r="M93" s="29"/>
      <c r="N93" s="29">
        <v>76.128016914</v>
      </c>
      <c r="O93" s="29">
        <v>542.95654677999994</v>
      </c>
      <c r="P93" s="30" t="s">
        <v>2</v>
      </c>
      <c r="Q93" s="25" t="s">
        <v>611</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149</v>
      </c>
      <c r="D94" s="31" t="s">
        <v>150</v>
      </c>
      <c r="E94" s="27"/>
      <c r="F94" s="28">
        <v>38.75</v>
      </c>
      <c r="G94" s="28">
        <v>36.43</v>
      </c>
      <c r="H94" s="28">
        <v>34.11</v>
      </c>
      <c r="I94" s="28"/>
      <c r="J94" s="28">
        <v>41.18</v>
      </c>
      <c r="K94" s="28">
        <v>45.81</v>
      </c>
      <c r="L94" s="28">
        <v>53.3</v>
      </c>
      <c r="M94" s="28"/>
      <c r="N94" s="28">
        <v>53.371850000000002</v>
      </c>
      <c r="O94" s="47">
        <v>122.02145294</v>
      </c>
      <c r="P94" s="31" t="s">
        <v>2</v>
      </c>
      <c r="Q94" s="26" t="s">
        <v>612</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151</v>
      </c>
      <c r="D95" s="30" t="s">
        <v>152</v>
      </c>
      <c r="E95" s="27"/>
      <c r="F95" s="29">
        <v>12.08</v>
      </c>
      <c r="G95" s="29">
        <v>11</v>
      </c>
      <c r="H95" s="29">
        <v>9.93</v>
      </c>
      <c r="I95" s="28"/>
      <c r="J95" s="29">
        <v>12.82</v>
      </c>
      <c r="K95" s="29">
        <v>14.96</v>
      </c>
      <c r="L95" s="29">
        <v>18.43</v>
      </c>
      <c r="M95" s="29"/>
      <c r="N95" s="29">
        <v>55.316156839000001</v>
      </c>
      <c r="O95" s="29">
        <v>91.517874721999988</v>
      </c>
      <c r="P95" s="30" t="s">
        <v>2</v>
      </c>
      <c r="Q95" s="25" t="s">
        <v>613</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153</v>
      </c>
      <c r="D96" s="31" t="s">
        <v>154</v>
      </c>
      <c r="E96" s="27"/>
      <c r="F96" s="28">
        <v>37.54</v>
      </c>
      <c r="G96" s="28">
        <v>35.32</v>
      </c>
      <c r="H96" s="28">
        <v>33.11</v>
      </c>
      <c r="I96" s="28"/>
      <c r="J96" s="28">
        <v>41.54</v>
      </c>
      <c r="K96" s="28">
        <v>45.96</v>
      </c>
      <c r="L96" s="28">
        <v>53.12</v>
      </c>
      <c r="M96" s="28"/>
      <c r="N96" s="28">
        <v>73.152123308</v>
      </c>
      <c r="O96" s="47">
        <v>63.418455610999999</v>
      </c>
      <c r="P96" s="31" t="s">
        <v>2</v>
      </c>
      <c r="Q96" s="26" t="s">
        <v>614</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155</v>
      </c>
      <c r="D97" s="30" t="s">
        <v>156</v>
      </c>
      <c r="E97" s="27"/>
      <c r="F97" s="29">
        <v>30.87</v>
      </c>
      <c r="G97" s="29">
        <v>28.65</v>
      </c>
      <c r="H97" s="29">
        <v>26.43</v>
      </c>
      <c r="I97" s="28"/>
      <c r="J97" s="29">
        <v>33.32</v>
      </c>
      <c r="K97" s="29">
        <v>37.75</v>
      </c>
      <c r="L97" s="29">
        <v>44.92</v>
      </c>
      <c r="M97" s="29"/>
      <c r="N97" s="29">
        <v>60.527355974999999</v>
      </c>
      <c r="O97" s="29">
        <v>227.98455121999999</v>
      </c>
      <c r="P97" s="30" t="s">
        <v>2</v>
      </c>
      <c r="Q97" s="25" t="s">
        <v>615</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157</v>
      </c>
      <c r="D98" s="31" t="s">
        <v>158</v>
      </c>
      <c r="E98" s="27"/>
      <c r="F98" s="28">
        <v>5.8</v>
      </c>
      <c r="G98" s="28">
        <v>5.46</v>
      </c>
      <c r="H98" s="28">
        <v>5.13</v>
      </c>
      <c r="I98" s="28"/>
      <c r="J98" s="28">
        <v>6.33</v>
      </c>
      <c r="K98" s="28">
        <v>6.99</v>
      </c>
      <c r="L98" s="28">
        <v>8.06</v>
      </c>
      <c r="M98" s="28"/>
      <c r="N98" s="28">
        <v>67.049057903000005</v>
      </c>
      <c r="O98" s="47">
        <v>7.1825638332999997</v>
      </c>
      <c r="P98" s="31" t="s">
        <v>2</v>
      </c>
      <c r="Q98" s="26" t="s">
        <v>616</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159</v>
      </c>
      <c r="D99" s="30" t="s">
        <v>160</v>
      </c>
      <c r="E99" s="27"/>
      <c r="F99" s="29">
        <v>12.88</v>
      </c>
      <c r="G99" s="29">
        <v>11.44</v>
      </c>
      <c r="H99" s="29">
        <v>10.01</v>
      </c>
      <c r="I99" s="28"/>
      <c r="J99" s="29">
        <v>15.02</v>
      </c>
      <c r="K99" s="29">
        <v>17.88</v>
      </c>
      <c r="L99" s="29">
        <v>22.52</v>
      </c>
      <c r="M99" s="29"/>
      <c r="N99" s="29">
        <v>58.504494608000002</v>
      </c>
      <c r="O99" s="29">
        <v>33.583596499999999</v>
      </c>
      <c r="P99" s="30" t="s">
        <v>2</v>
      </c>
      <c r="Q99" s="25" t="s">
        <v>617</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161</v>
      </c>
      <c r="D100" s="31" t="s">
        <v>162</v>
      </c>
      <c r="E100" s="27"/>
      <c r="F100" s="28">
        <v>7.45</v>
      </c>
      <c r="G100" s="28">
        <v>7.1</v>
      </c>
      <c r="H100" s="28">
        <v>6.76</v>
      </c>
      <c r="I100" s="28"/>
      <c r="J100" s="28">
        <v>7.71</v>
      </c>
      <c r="K100" s="28">
        <v>8.39</v>
      </c>
      <c r="L100" s="28">
        <v>9.51</v>
      </c>
      <c r="M100" s="28"/>
      <c r="N100" s="28">
        <v>47.795482460999999</v>
      </c>
      <c r="O100" s="47">
        <v>2.4229274444</v>
      </c>
      <c r="P100" s="31" t="s">
        <v>24</v>
      </c>
      <c r="Q100" s="26" t="s">
        <v>618</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163</v>
      </c>
      <c r="D101" s="30" t="s">
        <v>164</v>
      </c>
      <c r="E101" s="27"/>
      <c r="F101" s="29">
        <v>10.98</v>
      </c>
      <c r="G101" s="29">
        <v>9.99</v>
      </c>
      <c r="H101" s="29">
        <v>9.01</v>
      </c>
      <c r="I101" s="28"/>
      <c r="J101" s="29">
        <v>11.24</v>
      </c>
      <c r="K101" s="29">
        <v>13.2</v>
      </c>
      <c r="L101" s="29">
        <v>16.38</v>
      </c>
      <c r="M101" s="29"/>
      <c r="N101" s="29">
        <v>45.792244883999999</v>
      </c>
      <c r="O101" s="29">
        <v>49.750582833000003</v>
      </c>
      <c r="P101" s="30" t="s">
        <v>24</v>
      </c>
      <c r="Q101" s="25" t="s">
        <v>619</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165</v>
      </c>
      <c r="D102" s="31" t="s">
        <v>166</v>
      </c>
      <c r="E102" s="27"/>
      <c r="F102" s="28">
        <v>25.09</v>
      </c>
      <c r="G102" s="28">
        <v>23.11</v>
      </c>
      <c r="H102" s="28">
        <v>21.14</v>
      </c>
      <c r="I102" s="28"/>
      <c r="J102" s="28">
        <v>25.72</v>
      </c>
      <c r="K102" s="28">
        <v>29.66</v>
      </c>
      <c r="L102" s="28">
        <v>36.049999999999997</v>
      </c>
      <c r="M102" s="28"/>
      <c r="N102" s="28">
        <v>86.481126634999995</v>
      </c>
      <c r="O102" s="47">
        <v>7.3901796111000007</v>
      </c>
      <c r="P102" s="31" t="s">
        <v>2</v>
      </c>
      <c r="Q102" s="26" t="s">
        <v>620</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167</v>
      </c>
      <c r="D103" s="31" t="s">
        <v>168</v>
      </c>
      <c r="E103" s="27"/>
      <c r="F103" s="28">
        <v>1.17</v>
      </c>
      <c r="G103" s="28">
        <v>0.95</v>
      </c>
      <c r="H103" s="28">
        <v>0.74</v>
      </c>
      <c r="I103" s="28"/>
      <c r="J103" s="28">
        <v>1.76</v>
      </c>
      <c r="K103" s="28">
        <v>2.1800000000000002</v>
      </c>
      <c r="L103" s="28">
        <v>2.87</v>
      </c>
      <c r="M103" s="28"/>
      <c r="N103" s="28">
        <v>57.624181501999999</v>
      </c>
      <c r="O103" s="47">
        <v>4.1873645556000003</v>
      </c>
      <c r="P103" s="31" t="s">
        <v>2</v>
      </c>
      <c r="Q103" s="26" t="s">
        <v>621</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169</v>
      </c>
      <c r="D104" s="30" t="s">
        <v>170</v>
      </c>
      <c r="E104" s="27"/>
      <c r="F104" s="29">
        <v>16.559999999999999</v>
      </c>
      <c r="G104" s="29">
        <v>14.91</v>
      </c>
      <c r="H104" s="29">
        <v>13.26</v>
      </c>
      <c r="I104" s="28"/>
      <c r="J104" s="29">
        <v>17.04</v>
      </c>
      <c r="K104" s="29">
        <v>20.329999999999998</v>
      </c>
      <c r="L104" s="29">
        <v>25.67</v>
      </c>
      <c r="M104" s="29"/>
      <c r="N104" s="29">
        <v>51.472999608000002</v>
      </c>
      <c r="O104" s="29">
        <v>214.66079917000002</v>
      </c>
      <c r="P104" s="30" t="s">
        <v>24</v>
      </c>
      <c r="Q104" s="25" t="s">
        <v>622</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171</v>
      </c>
      <c r="D105" s="31" t="s">
        <v>172</v>
      </c>
      <c r="E105" s="27"/>
      <c r="F105" s="28">
        <v>9.02</v>
      </c>
      <c r="G105" s="28">
        <v>8.0399999999999991</v>
      </c>
      <c r="H105" s="28">
        <v>7.07</v>
      </c>
      <c r="I105" s="28"/>
      <c r="J105" s="28">
        <v>9.2100000000000009</v>
      </c>
      <c r="K105" s="28">
        <v>11.15</v>
      </c>
      <c r="L105" s="28">
        <v>14.29</v>
      </c>
      <c r="M105" s="28"/>
      <c r="N105" s="28">
        <v>46.659278630999999</v>
      </c>
      <c r="O105" s="47">
        <v>75.756882832999992</v>
      </c>
      <c r="P105" s="31" t="s">
        <v>24</v>
      </c>
      <c r="Q105" s="26" t="s">
        <v>623</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366</v>
      </c>
      <c r="D106" s="30" t="s">
        <v>367</v>
      </c>
      <c r="E106" s="27"/>
      <c r="F106" s="29">
        <v>1.36</v>
      </c>
      <c r="G106" s="29">
        <v>1.08</v>
      </c>
      <c r="H106" s="29">
        <v>0.8</v>
      </c>
      <c r="I106" s="28"/>
      <c r="J106" s="29">
        <v>1.39</v>
      </c>
      <c r="K106" s="29">
        <v>1.94</v>
      </c>
      <c r="L106" s="29">
        <v>2.83</v>
      </c>
      <c r="M106" s="29"/>
      <c r="N106" s="29">
        <v>30.932897171</v>
      </c>
      <c r="O106" s="29">
        <v>3.6058472222</v>
      </c>
      <c r="P106" s="30" t="s">
        <v>24</v>
      </c>
      <c r="Q106" s="25" t="s">
        <v>624</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173</v>
      </c>
      <c r="D107" s="31" t="s">
        <v>174</v>
      </c>
      <c r="E107" s="27"/>
      <c r="F107" s="28">
        <v>13.45</v>
      </c>
      <c r="G107" s="28">
        <v>11.94</v>
      </c>
      <c r="H107" s="28">
        <v>10.44</v>
      </c>
      <c r="I107" s="28"/>
      <c r="J107" s="28">
        <v>13.65</v>
      </c>
      <c r="K107" s="28">
        <v>16.649999999999999</v>
      </c>
      <c r="L107" s="28">
        <v>21.52</v>
      </c>
      <c r="M107" s="28"/>
      <c r="N107" s="28">
        <v>36.929079842999997</v>
      </c>
      <c r="O107" s="47">
        <v>47.153593000000001</v>
      </c>
      <c r="P107" s="31" t="s">
        <v>24</v>
      </c>
      <c r="Q107" s="26" t="s">
        <v>625</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175</v>
      </c>
      <c r="D108" s="30" t="s">
        <v>176</v>
      </c>
      <c r="E108" s="27"/>
      <c r="F108" s="29">
        <v>5.75</v>
      </c>
      <c r="G108" s="29">
        <v>5.39</v>
      </c>
      <c r="H108" s="29">
        <v>5.03</v>
      </c>
      <c r="I108" s="28"/>
      <c r="J108" s="29">
        <v>5.97</v>
      </c>
      <c r="K108" s="29">
        <v>6.68</v>
      </c>
      <c r="L108" s="29">
        <v>7.83</v>
      </c>
      <c r="M108" s="29"/>
      <c r="N108" s="29">
        <v>62.721122805999997</v>
      </c>
      <c r="O108" s="29">
        <v>7.2534683332999998</v>
      </c>
      <c r="P108" s="30" t="s">
        <v>2</v>
      </c>
      <c r="Q108" s="25" t="s">
        <v>626</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177</v>
      </c>
      <c r="D109" s="31" t="s">
        <v>178</v>
      </c>
      <c r="E109" s="27"/>
      <c r="F109" s="28">
        <v>6.18</v>
      </c>
      <c r="G109" s="28">
        <v>5.57</v>
      </c>
      <c r="H109" s="28">
        <v>4.96</v>
      </c>
      <c r="I109" s="28"/>
      <c r="J109" s="28">
        <v>6.31</v>
      </c>
      <c r="K109" s="28">
        <v>7.52</v>
      </c>
      <c r="L109" s="28">
        <v>9.49</v>
      </c>
      <c r="M109" s="28"/>
      <c r="N109" s="28">
        <v>34.333324277000003</v>
      </c>
      <c r="O109" s="47">
        <v>31.535529778000001</v>
      </c>
      <c r="P109" s="31" t="s">
        <v>24</v>
      </c>
      <c r="Q109" s="26" t="s">
        <v>627</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179</v>
      </c>
      <c r="D110" s="30" t="s">
        <v>180</v>
      </c>
      <c r="E110" s="27"/>
      <c r="F110" s="29">
        <v>13.03</v>
      </c>
      <c r="G110" s="29">
        <v>11.99</v>
      </c>
      <c r="H110" s="29">
        <v>10.95</v>
      </c>
      <c r="I110" s="28"/>
      <c r="J110" s="29">
        <v>13.36</v>
      </c>
      <c r="K110" s="29">
        <v>15.43</v>
      </c>
      <c r="L110" s="29">
        <v>18.79</v>
      </c>
      <c r="M110" s="29"/>
      <c r="N110" s="29">
        <v>46.525209726</v>
      </c>
      <c r="O110" s="29">
        <v>137.30163522000001</v>
      </c>
      <c r="P110" s="30" t="s">
        <v>24</v>
      </c>
      <c r="Q110" s="25" t="s">
        <v>628</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181</v>
      </c>
      <c r="D111" s="31" t="s">
        <v>182</v>
      </c>
      <c r="E111" s="27"/>
      <c r="F111" s="28">
        <v>10.6</v>
      </c>
      <c r="G111" s="28">
        <v>8.98</v>
      </c>
      <c r="H111" s="28">
        <v>7.36</v>
      </c>
      <c r="I111" s="28"/>
      <c r="J111" s="28">
        <v>14.62</v>
      </c>
      <c r="K111" s="28">
        <v>17.850000000000001</v>
      </c>
      <c r="L111" s="28">
        <v>23.09</v>
      </c>
      <c r="M111" s="28"/>
      <c r="N111" s="28">
        <v>55.739135101999999</v>
      </c>
      <c r="O111" s="47">
        <v>24.207008167000001</v>
      </c>
      <c r="P111" s="31" t="s">
        <v>2</v>
      </c>
      <c r="Q111" s="26" t="s">
        <v>629</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183</v>
      </c>
      <c r="D112" s="30" t="s">
        <v>184</v>
      </c>
      <c r="E112" s="27"/>
      <c r="F112" s="29">
        <v>6.53</v>
      </c>
      <c r="G112" s="29">
        <v>5.24</v>
      </c>
      <c r="H112" s="29">
        <v>3.96</v>
      </c>
      <c r="I112" s="28"/>
      <c r="J112" s="29">
        <v>9.7100000000000009</v>
      </c>
      <c r="K112" s="29">
        <v>12.27</v>
      </c>
      <c r="L112" s="29">
        <v>16.420000000000002</v>
      </c>
      <c r="M112" s="29"/>
      <c r="N112" s="29">
        <v>57.975064113000002</v>
      </c>
      <c r="O112" s="29">
        <v>7.0856262221999993</v>
      </c>
      <c r="P112" s="30" t="s">
        <v>2</v>
      </c>
      <c r="Q112" s="25" t="s">
        <v>630</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185</v>
      </c>
      <c r="D113" s="31" t="s">
        <v>186</v>
      </c>
      <c r="E113" s="27"/>
      <c r="F113" s="28">
        <v>2.0499999999999998</v>
      </c>
      <c r="G113" s="28">
        <v>1.59</v>
      </c>
      <c r="H113" s="28">
        <v>1.1299999999999999</v>
      </c>
      <c r="I113" s="28"/>
      <c r="J113" s="28">
        <v>2.15</v>
      </c>
      <c r="K113" s="28">
        <v>3.06</v>
      </c>
      <c r="L113" s="28">
        <v>4.54</v>
      </c>
      <c r="M113" s="28"/>
      <c r="N113" s="28">
        <v>34.652637624</v>
      </c>
      <c r="O113" s="47">
        <v>301.96044767000001</v>
      </c>
      <c r="P113" s="31" t="s">
        <v>24</v>
      </c>
      <c r="Q113" s="26" t="s">
        <v>631</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187</v>
      </c>
      <c r="D114" s="30" t="s">
        <v>188</v>
      </c>
      <c r="E114" s="27"/>
      <c r="F114" s="29">
        <v>2.08</v>
      </c>
      <c r="G114" s="29">
        <v>1.55</v>
      </c>
      <c r="H114" s="29">
        <v>1.03</v>
      </c>
      <c r="I114" s="28"/>
      <c r="J114" s="29">
        <v>2.29</v>
      </c>
      <c r="K114" s="29">
        <v>3.33</v>
      </c>
      <c r="L114" s="29">
        <v>5.0199999999999996</v>
      </c>
      <c r="M114" s="29"/>
      <c r="N114" s="29">
        <v>51.876587139999998</v>
      </c>
      <c r="O114" s="29">
        <v>11.4194595</v>
      </c>
      <c r="P114" s="30" t="s">
        <v>24</v>
      </c>
      <c r="Q114" s="25" t="s">
        <v>632</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189</v>
      </c>
      <c r="D115" s="31" t="s">
        <v>190</v>
      </c>
      <c r="E115" s="27"/>
      <c r="F115" s="28">
        <v>18.95</v>
      </c>
      <c r="G115" s="28">
        <v>17.16</v>
      </c>
      <c r="H115" s="28">
        <v>15.38</v>
      </c>
      <c r="I115" s="28"/>
      <c r="J115" s="28">
        <v>20.13</v>
      </c>
      <c r="K115" s="28">
        <v>23.69</v>
      </c>
      <c r="L115" s="28">
        <v>29.47</v>
      </c>
      <c r="M115" s="28"/>
      <c r="N115" s="28">
        <v>42.209454465</v>
      </c>
      <c r="O115" s="47">
        <v>185.39245793999999</v>
      </c>
      <c r="P115" s="31" t="s">
        <v>24</v>
      </c>
      <c r="Q115" s="26" t="s">
        <v>633</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191</v>
      </c>
      <c r="D116" s="30" t="s">
        <v>192</v>
      </c>
      <c r="E116" s="27"/>
      <c r="F116" s="29">
        <v>17.809999999999999</v>
      </c>
      <c r="G116" s="29">
        <v>16.37</v>
      </c>
      <c r="H116" s="29">
        <v>14.94</v>
      </c>
      <c r="I116" s="28"/>
      <c r="J116" s="29">
        <v>18.16</v>
      </c>
      <c r="K116" s="29">
        <v>21.02</v>
      </c>
      <c r="L116" s="29">
        <v>25.65</v>
      </c>
      <c r="M116" s="29"/>
      <c r="N116" s="29">
        <v>44.277819352000002</v>
      </c>
      <c r="O116" s="29">
        <v>70.921635610999999</v>
      </c>
      <c r="P116" s="30" t="s">
        <v>24</v>
      </c>
      <c r="Q116" s="25" t="s">
        <v>634</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470</v>
      </c>
      <c r="D117" s="31" t="s">
        <v>471</v>
      </c>
      <c r="E117" s="27"/>
      <c r="F117" s="28">
        <v>19.239999999999998</v>
      </c>
      <c r="G117" s="28">
        <v>16.79</v>
      </c>
      <c r="H117" s="28">
        <v>14.35</v>
      </c>
      <c r="I117" s="28"/>
      <c r="J117" s="28">
        <v>19.739999999999998</v>
      </c>
      <c r="K117" s="28">
        <v>24.62</v>
      </c>
      <c r="L117" s="28">
        <v>32.53</v>
      </c>
      <c r="M117" s="28"/>
      <c r="N117" s="28">
        <v>34.887702656000002</v>
      </c>
      <c r="O117" s="47">
        <v>3.8256881199999997</v>
      </c>
      <c r="P117" s="31" t="s">
        <v>24</v>
      </c>
      <c r="Q117" s="26" t="s">
        <v>635</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193</v>
      </c>
      <c r="D118" s="30" t="s">
        <v>194</v>
      </c>
      <c r="E118" s="27"/>
      <c r="F118" s="29">
        <v>12.18</v>
      </c>
      <c r="G118" s="29">
        <v>10.029999999999999</v>
      </c>
      <c r="H118" s="29">
        <v>7.88</v>
      </c>
      <c r="I118" s="28"/>
      <c r="J118" s="29">
        <v>12.92</v>
      </c>
      <c r="K118" s="29">
        <v>17.21</v>
      </c>
      <c r="L118" s="29">
        <v>24.16</v>
      </c>
      <c r="M118" s="29"/>
      <c r="N118" s="29">
        <v>33.262196216</v>
      </c>
      <c r="O118" s="29">
        <v>27.423137222000001</v>
      </c>
      <c r="P118" s="30" t="s">
        <v>24</v>
      </c>
      <c r="Q118" s="25" t="s">
        <v>636</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33</v>
      </c>
      <c r="D119" s="31" t="s">
        <v>34</v>
      </c>
      <c r="E119" s="27"/>
      <c r="F119" s="28">
        <v>30.36</v>
      </c>
      <c r="G119" s="28">
        <v>25.97</v>
      </c>
      <c r="H119" s="28">
        <v>21.59</v>
      </c>
      <c r="I119" s="28"/>
      <c r="J119" s="28">
        <v>31.55</v>
      </c>
      <c r="K119" s="28">
        <v>40.31</v>
      </c>
      <c r="L119" s="28">
        <v>54.49</v>
      </c>
      <c r="M119" s="28"/>
      <c r="N119" s="28">
        <v>49.015887354</v>
      </c>
      <c r="O119" s="47">
        <v>63.222796725999999</v>
      </c>
      <c r="P119" s="31" t="s">
        <v>24</v>
      </c>
      <c r="Q119" s="26" t="s">
        <v>637</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195</v>
      </c>
      <c r="D120" s="30" t="s">
        <v>196</v>
      </c>
      <c r="E120" s="27"/>
      <c r="F120" s="29">
        <v>12.97</v>
      </c>
      <c r="G120" s="29">
        <v>11.86</v>
      </c>
      <c r="H120" s="29">
        <v>10.75</v>
      </c>
      <c r="I120" s="28"/>
      <c r="J120" s="29">
        <v>13.69</v>
      </c>
      <c r="K120" s="29">
        <v>15.9</v>
      </c>
      <c r="L120" s="29">
        <v>19.489999999999998</v>
      </c>
      <c r="M120" s="29"/>
      <c r="N120" s="29">
        <v>59.015335272000002</v>
      </c>
      <c r="O120" s="29">
        <v>12.472985276999999</v>
      </c>
      <c r="P120" s="30" t="s">
        <v>2</v>
      </c>
      <c r="Q120" s="25" t="s">
        <v>638</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197</v>
      </c>
      <c r="D121" s="31" t="s">
        <v>198</v>
      </c>
      <c r="E121" s="27"/>
      <c r="F121" s="28">
        <v>7.61</v>
      </c>
      <c r="G121" s="28">
        <v>7.19</v>
      </c>
      <c r="H121" s="28">
        <v>6.78</v>
      </c>
      <c r="I121" s="28"/>
      <c r="J121" s="28">
        <v>7.78</v>
      </c>
      <c r="K121" s="28">
        <v>8.6</v>
      </c>
      <c r="L121" s="28">
        <v>9.93</v>
      </c>
      <c r="M121" s="28"/>
      <c r="N121" s="28">
        <v>67.775251303999994</v>
      </c>
      <c r="O121" s="47">
        <v>6.7139974444000003</v>
      </c>
      <c r="P121" s="31" t="s">
        <v>2</v>
      </c>
      <c r="Q121" s="26" t="s">
        <v>639</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199</v>
      </c>
      <c r="D122" s="30" t="s">
        <v>200</v>
      </c>
      <c r="E122" s="27"/>
      <c r="F122" s="29">
        <v>45.08</v>
      </c>
      <c r="G122" s="29">
        <v>38.369999999999997</v>
      </c>
      <c r="H122" s="29">
        <v>31.67</v>
      </c>
      <c r="I122" s="28"/>
      <c r="J122" s="29">
        <v>46.76</v>
      </c>
      <c r="K122" s="29">
        <v>60.16</v>
      </c>
      <c r="L122" s="29">
        <v>81.849999999999994</v>
      </c>
      <c r="M122" s="29"/>
      <c r="N122" s="29">
        <v>31.494288186999999</v>
      </c>
      <c r="O122" s="29">
        <v>98.919546832999998</v>
      </c>
      <c r="P122" s="30" t="s">
        <v>24</v>
      </c>
      <c r="Q122" s="25" t="s">
        <v>640</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375</v>
      </c>
      <c r="D123" s="31" t="s">
        <v>376</v>
      </c>
      <c r="E123" s="27"/>
      <c r="F123" s="28">
        <v>23.47</v>
      </c>
      <c r="G123" s="28">
        <v>22.59</v>
      </c>
      <c r="H123" s="28">
        <v>21.71</v>
      </c>
      <c r="I123" s="28"/>
      <c r="J123" s="28">
        <v>23.93</v>
      </c>
      <c r="K123" s="28">
        <v>25.68</v>
      </c>
      <c r="L123" s="28">
        <v>28.52</v>
      </c>
      <c r="M123" s="28"/>
      <c r="N123" s="28">
        <v>62.364334642000003</v>
      </c>
      <c r="O123" s="47">
        <v>57.050983221999999</v>
      </c>
      <c r="P123" s="31" t="s">
        <v>2</v>
      </c>
      <c r="Q123" s="26" t="s">
        <v>641</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201</v>
      </c>
      <c r="D124" s="30" t="s">
        <v>502</v>
      </c>
      <c r="E124" s="27"/>
      <c r="F124" s="29">
        <v>9.25</v>
      </c>
      <c r="G124" s="29">
        <v>8.73</v>
      </c>
      <c r="H124" s="29">
        <v>8.2200000000000006</v>
      </c>
      <c r="I124" s="28"/>
      <c r="J124" s="29">
        <v>9.7799999999999994</v>
      </c>
      <c r="K124" s="29">
        <v>10.8</v>
      </c>
      <c r="L124" s="29">
        <v>12.46</v>
      </c>
      <c r="M124" s="29"/>
      <c r="N124" s="29">
        <v>59.916696549000001</v>
      </c>
      <c r="O124" s="29">
        <v>1.3712548889</v>
      </c>
      <c r="P124" s="30" t="s">
        <v>2</v>
      </c>
      <c r="Q124" s="25" t="s">
        <v>642</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201</v>
      </c>
      <c r="D125" s="31" t="s">
        <v>202</v>
      </c>
      <c r="E125" s="27"/>
      <c r="F125" s="28">
        <v>8.85</v>
      </c>
      <c r="G125" s="28">
        <v>8.2799999999999994</v>
      </c>
      <c r="H125" s="28">
        <v>7.71</v>
      </c>
      <c r="I125" s="28"/>
      <c r="J125" s="28">
        <v>8.9600000000000009</v>
      </c>
      <c r="K125" s="28">
        <v>10.09</v>
      </c>
      <c r="L125" s="28">
        <v>11.92</v>
      </c>
      <c r="M125" s="28"/>
      <c r="N125" s="28">
        <v>53.821346708</v>
      </c>
      <c r="O125" s="47">
        <v>308.99957078</v>
      </c>
      <c r="P125" s="31" t="s">
        <v>24</v>
      </c>
      <c r="Q125" s="26" t="s">
        <v>643</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203</v>
      </c>
      <c r="D126" s="30" t="s">
        <v>204</v>
      </c>
      <c r="E126" s="27"/>
      <c r="F126" s="29">
        <v>28.91</v>
      </c>
      <c r="G126" s="29">
        <v>27.33</v>
      </c>
      <c r="H126" s="29">
        <v>25.75</v>
      </c>
      <c r="I126" s="28"/>
      <c r="J126" s="29">
        <v>30.07</v>
      </c>
      <c r="K126" s="29">
        <v>33.22</v>
      </c>
      <c r="L126" s="29">
        <v>38.32</v>
      </c>
      <c r="M126" s="29"/>
      <c r="N126" s="29">
        <v>58.820029484999999</v>
      </c>
      <c r="O126" s="29">
        <v>30.088233222</v>
      </c>
      <c r="P126" s="30" t="s">
        <v>2</v>
      </c>
      <c r="Q126" s="25" t="s">
        <v>644</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203</v>
      </c>
      <c r="D127" s="31" t="s">
        <v>205</v>
      </c>
      <c r="E127" s="27"/>
      <c r="F127" s="28">
        <v>32.26</v>
      </c>
      <c r="G127" s="28">
        <v>30.36</v>
      </c>
      <c r="H127" s="28">
        <v>28.46</v>
      </c>
      <c r="I127" s="28"/>
      <c r="J127" s="28">
        <v>34.57</v>
      </c>
      <c r="K127" s="28">
        <v>38.36</v>
      </c>
      <c r="L127" s="28">
        <v>44.51</v>
      </c>
      <c r="M127" s="28"/>
      <c r="N127" s="28">
        <v>58.579322159999997</v>
      </c>
      <c r="O127" s="47">
        <v>818.57454399999995</v>
      </c>
      <c r="P127" s="31" t="s">
        <v>2</v>
      </c>
      <c r="Q127" s="26" t="s">
        <v>645</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206</v>
      </c>
      <c r="D128" s="30" t="s">
        <v>207</v>
      </c>
      <c r="E128" s="27"/>
      <c r="F128" s="29">
        <v>4.03</v>
      </c>
      <c r="G128" s="29">
        <v>3.38</v>
      </c>
      <c r="H128" s="29">
        <v>2.73</v>
      </c>
      <c r="I128" s="28"/>
      <c r="J128" s="29">
        <v>4.13</v>
      </c>
      <c r="K128" s="29">
        <v>5.42</v>
      </c>
      <c r="L128" s="29">
        <v>7.52</v>
      </c>
      <c r="M128" s="29"/>
      <c r="N128" s="29">
        <v>28.638772548999999</v>
      </c>
      <c r="O128" s="29">
        <v>3.8304220556000002</v>
      </c>
      <c r="P128" s="30" t="s">
        <v>24</v>
      </c>
      <c r="Q128" s="25" t="s">
        <v>646</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208</v>
      </c>
      <c r="D129" s="31" t="s">
        <v>209</v>
      </c>
      <c r="E129" s="27"/>
      <c r="F129" s="28">
        <v>31.24</v>
      </c>
      <c r="G129" s="28">
        <v>28.08</v>
      </c>
      <c r="H129" s="28">
        <v>24.92</v>
      </c>
      <c r="I129" s="28"/>
      <c r="J129" s="28">
        <v>40.619999999999997</v>
      </c>
      <c r="K129" s="28">
        <v>46.93</v>
      </c>
      <c r="L129" s="28">
        <v>57.15</v>
      </c>
      <c r="M129" s="28"/>
      <c r="N129" s="28">
        <v>54.544070175999998</v>
      </c>
      <c r="O129" s="47">
        <v>284.92581344000001</v>
      </c>
      <c r="P129" s="31" t="s">
        <v>2</v>
      </c>
      <c r="Q129" s="26" t="s">
        <v>647</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210</v>
      </c>
      <c r="D130" s="30" t="s">
        <v>211</v>
      </c>
      <c r="E130" s="27"/>
      <c r="F130" s="29">
        <v>3.68</v>
      </c>
      <c r="G130" s="29">
        <v>3.32</v>
      </c>
      <c r="H130" s="29">
        <v>2.97</v>
      </c>
      <c r="I130" s="28"/>
      <c r="J130" s="29">
        <v>3.78</v>
      </c>
      <c r="K130" s="29">
        <v>4.4800000000000004</v>
      </c>
      <c r="L130" s="29">
        <v>5.62</v>
      </c>
      <c r="M130" s="29"/>
      <c r="N130" s="29">
        <v>45.583934646000003</v>
      </c>
      <c r="O130" s="29">
        <v>15.806594166</v>
      </c>
      <c r="P130" s="30" t="s">
        <v>24</v>
      </c>
      <c r="Q130" s="25" t="s">
        <v>648</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387</v>
      </c>
      <c r="D131" s="31" t="s">
        <v>388</v>
      </c>
      <c r="E131" s="27"/>
      <c r="F131" s="28">
        <v>133.97</v>
      </c>
      <c r="G131" s="28">
        <v>123.17</v>
      </c>
      <c r="H131" s="28">
        <v>112.37</v>
      </c>
      <c r="I131" s="28"/>
      <c r="J131" s="28">
        <v>138</v>
      </c>
      <c r="K131" s="28">
        <v>159.59</v>
      </c>
      <c r="L131" s="28">
        <v>194.52</v>
      </c>
      <c r="M131" s="28"/>
      <c r="N131" s="28">
        <v>22.881662328000001</v>
      </c>
      <c r="O131" s="47">
        <v>4.8681635766999998</v>
      </c>
      <c r="P131" s="31" t="s">
        <v>24</v>
      </c>
      <c r="Q131" s="26" t="s">
        <v>649</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398</v>
      </c>
      <c r="D132" s="30" t="s">
        <v>399</v>
      </c>
      <c r="E132" s="27"/>
      <c r="F132" s="29">
        <v>5.46</v>
      </c>
      <c r="G132" s="29">
        <v>4.59</v>
      </c>
      <c r="H132" s="29">
        <v>3.73</v>
      </c>
      <c r="I132" s="28"/>
      <c r="J132" s="29">
        <v>5.68</v>
      </c>
      <c r="K132" s="29">
        <v>7.4</v>
      </c>
      <c r="L132" s="29">
        <v>10.199999999999999</v>
      </c>
      <c r="M132" s="29"/>
      <c r="N132" s="29">
        <v>43.845655502</v>
      </c>
      <c r="O132" s="29">
        <v>2.2430410556</v>
      </c>
      <c r="P132" s="30" t="s">
        <v>24</v>
      </c>
      <c r="Q132" s="25" t="s">
        <v>650</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212</v>
      </c>
      <c r="D133" s="31" t="s">
        <v>213</v>
      </c>
      <c r="E133" s="27"/>
      <c r="F133" s="28">
        <v>7.43</v>
      </c>
      <c r="G133" s="28">
        <v>6.44</v>
      </c>
      <c r="H133" s="28">
        <v>5.46</v>
      </c>
      <c r="I133" s="28"/>
      <c r="J133" s="28">
        <v>7.62</v>
      </c>
      <c r="K133" s="28">
        <v>9.58</v>
      </c>
      <c r="L133" s="28">
        <v>12.76</v>
      </c>
      <c r="M133" s="28"/>
      <c r="N133" s="28">
        <v>20.060652073</v>
      </c>
      <c r="O133" s="47">
        <v>14.705304443999999</v>
      </c>
      <c r="P133" s="31" t="s">
        <v>24</v>
      </c>
      <c r="Q133" s="26" t="s">
        <v>651</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214</v>
      </c>
      <c r="D134" s="30" t="s">
        <v>652</v>
      </c>
      <c r="E134" s="27"/>
      <c r="F134" s="29">
        <v>3.96</v>
      </c>
      <c r="G134" s="29">
        <v>3.64</v>
      </c>
      <c r="H134" s="29">
        <v>3.33</v>
      </c>
      <c r="I134" s="28"/>
      <c r="J134" s="29">
        <v>4.16</v>
      </c>
      <c r="K134" s="29">
        <v>4.78</v>
      </c>
      <c r="L134" s="29">
        <v>5.8</v>
      </c>
      <c r="M134" s="29"/>
      <c r="N134" s="29">
        <v>36.898226018999999</v>
      </c>
      <c r="O134" s="29">
        <v>1.1379434444000001</v>
      </c>
      <c r="P134" s="30" t="s">
        <v>24</v>
      </c>
      <c r="Q134" s="25" t="s">
        <v>653</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214</v>
      </c>
      <c r="D135" s="31" t="s">
        <v>215</v>
      </c>
      <c r="E135" s="27"/>
      <c r="F135" s="28">
        <v>3.9</v>
      </c>
      <c r="G135" s="28">
        <v>3.63</v>
      </c>
      <c r="H135" s="28">
        <v>3.37</v>
      </c>
      <c r="I135" s="28"/>
      <c r="J135" s="28">
        <v>4.01</v>
      </c>
      <c r="K135" s="28">
        <v>4.53</v>
      </c>
      <c r="L135" s="28">
        <v>5.38</v>
      </c>
      <c r="M135" s="28"/>
      <c r="N135" s="28">
        <v>24.619249457999999</v>
      </c>
      <c r="O135" s="47">
        <v>6.3482501111000005</v>
      </c>
      <c r="P135" s="31" t="s">
        <v>24</v>
      </c>
      <c r="Q135" s="26" t="s">
        <v>654</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214</v>
      </c>
      <c r="D136" s="30" t="s">
        <v>216</v>
      </c>
      <c r="E136" s="27"/>
      <c r="F136" s="29">
        <v>19.53</v>
      </c>
      <c r="G136" s="29">
        <v>18.14</v>
      </c>
      <c r="H136" s="29">
        <v>16.760000000000002</v>
      </c>
      <c r="I136" s="28"/>
      <c r="J136" s="29">
        <v>19.95</v>
      </c>
      <c r="K136" s="29">
        <v>22.71</v>
      </c>
      <c r="L136" s="29">
        <v>27.19</v>
      </c>
      <c r="M136" s="29"/>
      <c r="N136" s="29">
        <v>26.443604552</v>
      </c>
      <c r="O136" s="29">
        <v>90.735407667000004</v>
      </c>
      <c r="P136" s="30" t="s">
        <v>24</v>
      </c>
      <c r="Q136" s="25" t="s">
        <v>655</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217</v>
      </c>
      <c r="D137" s="31" t="s">
        <v>218</v>
      </c>
      <c r="E137" s="27"/>
      <c r="F137" s="28">
        <v>8.9499999999999993</v>
      </c>
      <c r="G137" s="28">
        <v>8.19</v>
      </c>
      <c r="H137" s="28">
        <v>7.43</v>
      </c>
      <c r="I137" s="28"/>
      <c r="J137" s="28">
        <v>9.14</v>
      </c>
      <c r="K137" s="28">
        <v>10.65</v>
      </c>
      <c r="L137" s="28">
        <v>13.11</v>
      </c>
      <c r="M137" s="28"/>
      <c r="N137" s="28">
        <v>70.602721490999997</v>
      </c>
      <c r="O137" s="47">
        <v>4.1584963888999997</v>
      </c>
      <c r="P137" s="31" t="s">
        <v>2</v>
      </c>
      <c r="Q137" s="26" t="s">
        <v>656</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219</v>
      </c>
      <c r="D138" s="30" t="s">
        <v>220</v>
      </c>
      <c r="E138" s="27"/>
      <c r="F138" s="29">
        <v>29.44</v>
      </c>
      <c r="G138" s="29">
        <v>23.6</v>
      </c>
      <c r="H138" s="29">
        <v>17.77</v>
      </c>
      <c r="I138" s="28"/>
      <c r="J138" s="29">
        <v>30.39</v>
      </c>
      <c r="K138" s="29">
        <v>42.05</v>
      </c>
      <c r="L138" s="29">
        <v>60.93</v>
      </c>
      <c r="M138" s="29"/>
      <c r="N138" s="29">
        <v>53.822488137000001</v>
      </c>
      <c r="O138" s="29">
        <v>383.52167806</v>
      </c>
      <c r="P138" s="30" t="s">
        <v>24</v>
      </c>
      <c r="Q138" s="25" t="s">
        <v>657</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222</v>
      </c>
      <c r="D139" s="30" t="s">
        <v>223</v>
      </c>
      <c r="E139" s="27"/>
      <c r="F139" s="29">
        <v>17.059999999999999</v>
      </c>
      <c r="G139" s="29">
        <v>15.24</v>
      </c>
      <c r="H139" s="29">
        <v>13.42</v>
      </c>
      <c r="I139" s="28"/>
      <c r="J139" s="29">
        <v>17.52</v>
      </c>
      <c r="K139" s="29">
        <v>21.15</v>
      </c>
      <c r="L139" s="29">
        <v>27.02</v>
      </c>
      <c r="M139" s="29"/>
      <c r="N139" s="29">
        <v>37.084625097</v>
      </c>
      <c r="O139" s="29">
        <v>5.3892574999999994</v>
      </c>
      <c r="P139" s="30" t="s">
        <v>24</v>
      </c>
      <c r="Q139" s="25" t="s">
        <v>658</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224</v>
      </c>
      <c r="D140" s="31" t="s">
        <v>225</v>
      </c>
      <c r="E140" s="27"/>
      <c r="F140" s="28">
        <v>11.75</v>
      </c>
      <c r="G140" s="28">
        <v>9.7899999999999991</v>
      </c>
      <c r="H140" s="28">
        <v>7.84</v>
      </c>
      <c r="I140" s="28"/>
      <c r="J140" s="28">
        <v>12.14</v>
      </c>
      <c r="K140" s="28">
        <v>16.04</v>
      </c>
      <c r="L140" s="28">
        <v>22.36</v>
      </c>
      <c r="M140" s="28"/>
      <c r="N140" s="28">
        <v>46.455931073999999</v>
      </c>
      <c r="O140" s="47">
        <v>323.04835610999999</v>
      </c>
      <c r="P140" s="31" t="s">
        <v>24</v>
      </c>
      <c r="Q140" s="26" t="s">
        <v>659</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334</v>
      </c>
      <c r="D141" s="30" t="s">
        <v>221</v>
      </c>
      <c r="E141" s="27"/>
      <c r="F141" s="29">
        <v>2.61</v>
      </c>
      <c r="G141" s="29">
        <v>2</v>
      </c>
      <c r="H141" s="29">
        <v>1.39</v>
      </c>
      <c r="I141" s="28"/>
      <c r="J141" s="29">
        <v>2.71</v>
      </c>
      <c r="K141" s="29">
        <v>3.92</v>
      </c>
      <c r="L141" s="29">
        <v>5.89</v>
      </c>
      <c r="M141" s="29"/>
      <c r="N141" s="29">
        <v>31.745347630000001</v>
      </c>
      <c r="O141" s="29">
        <v>37.788081444000007</v>
      </c>
      <c r="P141" s="30" t="s">
        <v>24</v>
      </c>
      <c r="Q141" s="25" t="s">
        <v>660</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226</v>
      </c>
      <c r="D142" s="31" t="s">
        <v>227</v>
      </c>
      <c r="E142" s="27"/>
      <c r="F142" s="28">
        <v>23.04</v>
      </c>
      <c r="G142" s="28">
        <v>20.71</v>
      </c>
      <c r="H142" s="28">
        <v>18.38</v>
      </c>
      <c r="I142" s="28"/>
      <c r="J142" s="28">
        <v>26.47</v>
      </c>
      <c r="K142" s="28">
        <v>31.12</v>
      </c>
      <c r="L142" s="28">
        <v>38.65</v>
      </c>
      <c r="M142" s="28"/>
      <c r="N142" s="28">
        <v>65.253334593000005</v>
      </c>
      <c r="O142" s="47">
        <v>18.029238499999998</v>
      </c>
      <c r="P142" s="31" t="s">
        <v>2</v>
      </c>
      <c r="Q142" s="26" t="s">
        <v>661</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228</v>
      </c>
      <c r="D143" s="30" t="s">
        <v>229</v>
      </c>
      <c r="E143" s="27"/>
      <c r="F143" s="29">
        <v>7.66</v>
      </c>
      <c r="G143" s="29">
        <v>6.1</v>
      </c>
      <c r="H143" s="29">
        <v>4.54</v>
      </c>
      <c r="I143" s="28"/>
      <c r="J143" s="29">
        <v>10.75</v>
      </c>
      <c r="K143" s="29">
        <v>13.86</v>
      </c>
      <c r="L143" s="29">
        <v>18.899999999999999</v>
      </c>
      <c r="M143" s="29"/>
      <c r="N143" s="29">
        <v>69.004670505999997</v>
      </c>
      <c r="O143" s="29">
        <v>215.37890250000001</v>
      </c>
      <c r="P143" s="30" t="s">
        <v>2</v>
      </c>
      <c r="Q143" s="25" t="s">
        <v>662</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230</v>
      </c>
      <c r="D144" s="31" t="s">
        <v>444</v>
      </c>
      <c r="E144" s="27"/>
      <c r="F144" s="28">
        <v>5.47</v>
      </c>
      <c r="G144" s="28">
        <v>4.91</v>
      </c>
      <c r="H144" s="28">
        <v>4.3600000000000003</v>
      </c>
      <c r="I144" s="28"/>
      <c r="J144" s="28">
        <v>5.72</v>
      </c>
      <c r="K144" s="28">
        <v>6.82</v>
      </c>
      <c r="L144" s="28">
        <v>8.61</v>
      </c>
      <c r="M144" s="28"/>
      <c r="N144" s="28">
        <v>41.826710402000003</v>
      </c>
      <c r="O144" s="47">
        <v>3.5144474444</v>
      </c>
      <c r="P144" s="31" t="s">
        <v>24</v>
      </c>
      <c r="Q144" s="26" t="s">
        <v>663</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230</v>
      </c>
      <c r="D145" s="30" t="s">
        <v>231</v>
      </c>
      <c r="E145" s="27"/>
      <c r="F145" s="29">
        <v>6.92</v>
      </c>
      <c r="G145" s="29">
        <v>6.13</v>
      </c>
      <c r="H145" s="29">
        <v>5.35</v>
      </c>
      <c r="I145" s="28"/>
      <c r="J145" s="29">
        <v>7.18</v>
      </c>
      <c r="K145" s="29">
        <v>8.74</v>
      </c>
      <c r="L145" s="29">
        <v>11.27</v>
      </c>
      <c r="M145" s="29"/>
      <c r="N145" s="29">
        <v>36.141412484999996</v>
      </c>
      <c r="O145" s="29">
        <v>94.865634166999996</v>
      </c>
      <c r="P145" s="30" t="s">
        <v>24</v>
      </c>
      <c r="Q145" s="25" t="s">
        <v>664</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232</v>
      </c>
      <c r="D146" s="31" t="s">
        <v>233</v>
      </c>
      <c r="E146" s="27"/>
      <c r="F146" s="28">
        <v>14.63</v>
      </c>
      <c r="G146" s="28">
        <v>12.99</v>
      </c>
      <c r="H146" s="28">
        <v>11.36</v>
      </c>
      <c r="I146" s="28"/>
      <c r="J146" s="28">
        <v>18.149999999999999</v>
      </c>
      <c r="K146" s="28">
        <v>21.41</v>
      </c>
      <c r="L146" s="28">
        <v>26.7</v>
      </c>
      <c r="M146" s="28"/>
      <c r="N146" s="28">
        <v>56.984809779999999</v>
      </c>
      <c r="O146" s="47">
        <v>102.40600927</v>
      </c>
      <c r="P146" s="31" t="s">
        <v>2</v>
      </c>
      <c r="Q146" s="26" t="s">
        <v>665</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666</v>
      </c>
      <c r="D147" s="30" t="s">
        <v>667</v>
      </c>
      <c r="E147" s="27"/>
      <c r="F147" s="29">
        <v>99.98</v>
      </c>
      <c r="G147" s="29">
        <v>94.93</v>
      </c>
      <c r="H147" s="29">
        <v>89.89</v>
      </c>
      <c r="I147" s="28"/>
      <c r="J147" s="29">
        <v>102.28</v>
      </c>
      <c r="K147" s="29">
        <v>112.36</v>
      </c>
      <c r="L147" s="29">
        <v>128.68</v>
      </c>
      <c r="M147" s="29"/>
      <c r="N147" s="29">
        <v>38.288257377999997</v>
      </c>
      <c r="O147" s="29">
        <v>1.1992808216999999</v>
      </c>
      <c r="P147" s="30" t="s">
        <v>24</v>
      </c>
      <c r="Q147" s="25" t="s">
        <v>668</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669</v>
      </c>
      <c r="D148" s="31" t="s">
        <v>670</v>
      </c>
      <c r="E148" s="27"/>
      <c r="F148" s="28">
        <v>3.61</v>
      </c>
      <c r="G148" s="28">
        <v>3.23</v>
      </c>
      <c r="H148" s="28">
        <v>2.85</v>
      </c>
      <c r="I148" s="28"/>
      <c r="J148" s="28">
        <v>3.78</v>
      </c>
      <c r="K148" s="28">
        <v>4.53</v>
      </c>
      <c r="L148" s="28">
        <v>5.75</v>
      </c>
      <c r="M148" s="28"/>
      <c r="N148" s="28">
        <v>43.052529120999999</v>
      </c>
      <c r="O148" s="47">
        <v>2.2714333888999998</v>
      </c>
      <c r="P148" s="31" t="s">
        <v>24</v>
      </c>
      <c r="Q148" s="26" t="s">
        <v>671</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414</v>
      </c>
      <c r="D149" s="30" t="s">
        <v>415</v>
      </c>
      <c r="E149" s="27"/>
      <c r="F149" s="29">
        <v>3.41</v>
      </c>
      <c r="G149" s="29">
        <v>2.87</v>
      </c>
      <c r="H149" s="29">
        <v>2.34</v>
      </c>
      <c r="I149" s="28"/>
      <c r="J149" s="29">
        <v>3.58</v>
      </c>
      <c r="K149" s="29">
        <v>4.6399999999999997</v>
      </c>
      <c r="L149" s="29">
        <v>6.37</v>
      </c>
      <c r="M149" s="29"/>
      <c r="N149" s="29">
        <v>49.580524548</v>
      </c>
      <c r="O149" s="29">
        <v>8.7424427221999998</v>
      </c>
      <c r="P149" s="30" t="s">
        <v>24</v>
      </c>
      <c r="Q149" s="25" t="s">
        <v>672</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35</v>
      </c>
      <c r="D150" s="31" t="s">
        <v>36</v>
      </c>
      <c r="E150" s="27"/>
      <c r="F150" s="28">
        <v>92.38</v>
      </c>
      <c r="G150" s="28">
        <v>82.64</v>
      </c>
      <c r="H150" s="28">
        <v>72.900000000000006</v>
      </c>
      <c r="I150" s="28"/>
      <c r="J150" s="28">
        <v>96.3</v>
      </c>
      <c r="K150" s="28">
        <v>115.77</v>
      </c>
      <c r="L150" s="28">
        <v>147.29</v>
      </c>
      <c r="M150" s="28"/>
      <c r="N150" s="28">
        <v>34.311758253999997</v>
      </c>
      <c r="O150" s="47">
        <v>54.151741250999997</v>
      </c>
      <c r="P150" s="31" t="s">
        <v>24</v>
      </c>
      <c r="Q150" s="26" t="s">
        <v>673</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37</v>
      </c>
      <c r="D151" s="30" t="s">
        <v>38</v>
      </c>
      <c r="E151" s="27"/>
      <c r="F151" s="29">
        <v>121.27</v>
      </c>
      <c r="G151" s="29">
        <v>109.12</v>
      </c>
      <c r="H151" s="29">
        <v>96.98</v>
      </c>
      <c r="I151" s="28"/>
      <c r="J151" s="29">
        <v>126.81</v>
      </c>
      <c r="K151" s="29">
        <v>151.09</v>
      </c>
      <c r="L151" s="29">
        <v>190.38</v>
      </c>
      <c r="M151" s="29"/>
      <c r="N151" s="29">
        <v>24.286362604000001</v>
      </c>
      <c r="O151" s="29">
        <v>18.543764514999999</v>
      </c>
      <c r="P151" s="30" t="s">
        <v>24</v>
      </c>
      <c r="Q151" s="25" t="s">
        <v>674</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234</v>
      </c>
      <c r="D152" s="31" t="s">
        <v>235</v>
      </c>
      <c r="E152" s="27"/>
      <c r="F152" s="28">
        <v>29.07</v>
      </c>
      <c r="G152" s="28">
        <v>27.67</v>
      </c>
      <c r="H152" s="28">
        <v>26.27</v>
      </c>
      <c r="I152" s="28"/>
      <c r="J152" s="28">
        <v>30.6</v>
      </c>
      <c r="K152" s="28">
        <v>33.39</v>
      </c>
      <c r="L152" s="28">
        <v>37.909999999999997</v>
      </c>
      <c r="M152" s="28"/>
      <c r="N152" s="28">
        <v>71.212096646999996</v>
      </c>
      <c r="O152" s="47">
        <v>6.2167911111</v>
      </c>
      <c r="P152" s="31" t="s">
        <v>2</v>
      </c>
      <c r="Q152" s="26" t="s">
        <v>675</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39</v>
      </c>
      <c r="D153" s="30" t="s">
        <v>40</v>
      </c>
      <c r="E153" s="27"/>
      <c r="F153" s="29">
        <v>91.3</v>
      </c>
      <c r="G153" s="29">
        <v>83.4</v>
      </c>
      <c r="H153" s="29">
        <v>75.510000000000005</v>
      </c>
      <c r="I153" s="28"/>
      <c r="J153" s="29">
        <v>93.81</v>
      </c>
      <c r="K153" s="29">
        <v>109.59</v>
      </c>
      <c r="L153" s="29">
        <v>135.13</v>
      </c>
      <c r="M153" s="29"/>
      <c r="N153" s="29">
        <v>28.367321622999999</v>
      </c>
      <c r="O153" s="29">
        <v>17.277291862999999</v>
      </c>
      <c r="P153" s="30" t="s">
        <v>24</v>
      </c>
      <c r="Q153" s="25" t="s">
        <v>676</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352</v>
      </c>
      <c r="D154" s="31" t="s">
        <v>353</v>
      </c>
      <c r="E154" s="27"/>
      <c r="F154" s="28">
        <v>19.47</v>
      </c>
      <c r="G154" s="28">
        <v>11.1</v>
      </c>
      <c r="H154" s="28">
        <v>2.74</v>
      </c>
      <c r="I154" s="28"/>
      <c r="J154" s="28">
        <v>22.51</v>
      </c>
      <c r="K154" s="28">
        <v>39.229999999999997</v>
      </c>
      <c r="L154" s="28">
        <v>66.290000000000006</v>
      </c>
      <c r="M154" s="28"/>
      <c r="N154" s="28">
        <v>33.840481244999999</v>
      </c>
      <c r="O154" s="47">
        <v>24.134199112999998</v>
      </c>
      <c r="P154" s="31" t="s">
        <v>24</v>
      </c>
      <c r="Q154" s="26" t="s">
        <v>677</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236</v>
      </c>
      <c r="D155" s="30" t="s">
        <v>237</v>
      </c>
      <c r="E155" s="27"/>
      <c r="F155" s="29">
        <v>8.9600000000000009</v>
      </c>
      <c r="G155" s="29">
        <v>8.2100000000000009</v>
      </c>
      <c r="H155" s="29">
        <v>7.47</v>
      </c>
      <c r="I155" s="28"/>
      <c r="J155" s="29">
        <v>9.15</v>
      </c>
      <c r="K155" s="29">
        <v>10.63</v>
      </c>
      <c r="L155" s="29">
        <v>13.03</v>
      </c>
      <c r="M155" s="29"/>
      <c r="N155" s="29">
        <v>50.907487549000003</v>
      </c>
      <c r="O155" s="29">
        <v>8.7685743889000012</v>
      </c>
      <c r="P155" s="30" t="s">
        <v>24</v>
      </c>
      <c r="Q155" s="25" t="s">
        <v>678</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238</v>
      </c>
      <c r="D156" s="31" t="s">
        <v>239</v>
      </c>
      <c r="E156" s="27"/>
      <c r="F156" s="28">
        <v>4.7300000000000004</v>
      </c>
      <c r="G156" s="28">
        <v>4.07</v>
      </c>
      <c r="H156" s="28">
        <v>3.42</v>
      </c>
      <c r="I156" s="28"/>
      <c r="J156" s="28">
        <v>6.35</v>
      </c>
      <c r="K156" s="28">
        <v>7.65</v>
      </c>
      <c r="L156" s="28">
        <v>9.76</v>
      </c>
      <c r="M156" s="28"/>
      <c r="N156" s="28">
        <v>61.765088982000002</v>
      </c>
      <c r="O156" s="47">
        <v>32.378995277999998</v>
      </c>
      <c r="P156" s="31" t="s">
        <v>2</v>
      </c>
      <c r="Q156" s="26" t="s">
        <v>679</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240</v>
      </c>
      <c r="D157" s="30" t="s">
        <v>241</v>
      </c>
      <c r="E157" s="27"/>
      <c r="F157" s="29">
        <v>12.61</v>
      </c>
      <c r="G157" s="29">
        <v>10.75</v>
      </c>
      <c r="H157" s="29">
        <v>8.89</v>
      </c>
      <c r="I157" s="28"/>
      <c r="J157" s="29">
        <v>16.07</v>
      </c>
      <c r="K157" s="29">
        <v>19.78</v>
      </c>
      <c r="L157" s="29">
        <v>25.79</v>
      </c>
      <c r="M157" s="29"/>
      <c r="N157" s="29">
        <v>59.147563161999997</v>
      </c>
      <c r="O157" s="29">
        <v>6.2746598888999996</v>
      </c>
      <c r="P157" s="30" t="s">
        <v>2</v>
      </c>
      <c r="Q157" s="25" t="s">
        <v>680</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242</v>
      </c>
      <c r="D158" s="31" t="s">
        <v>243</v>
      </c>
      <c r="E158" s="27"/>
      <c r="F158" s="28">
        <v>3.59</v>
      </c>
      <c r="G158" s="28">
        <v>2.52</v>
      </c>
      <c r="H158" s="28">
        <v>1.46</v>
      </c>
      <c r="I158" s="28"/>
      <c r="J158" s="28">
        <v>6.74</v>
      </c>
      <c r="K158" s="28">
        <v>8.86</v>
      </c>
      <c r="L158" s="28">
        <v>12.31</v>
      </c>
      <c r="M158" s="28"/>
      <c r="N158" s="28">
        <v>55.330044633999997</v>
      </c>
      <c r="O158" s="47">
        <v>20.764316389000001</v>
      </c>
      <c r="P158" s="31" t="s">
        <v>2</v>
      </c>
      <c r="Q158" s="26" t="s">
        <v>681</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244</v>
      </c>
      <c r="D159" s="30" t="s">
        <v>245</v>
      </c>
      <c r="E159" s="27"/>
      <c r="F159" s="29">
        <v>4.6900000000000004</v>
      </c>
      <c r="G159" s="29">
        <v>3.77</v>
      </c>
      <c r="H159" s="29">
        <v>2.86</v>
      </c>
      <c r="I159" s="28"/>
      <c r="J159" s="29">
        <v>4.84</v>
      </c>
      <c r="K159" s="29">
        <v>6.66</v>
      </c>
      <c r="L159" s="29">
        <v>9.6199999999999992</v>
      </c>
      <c r="M159" s="29"/>
      <c r="N159" s="29">
        <v>36.006416229000003</v>
      </c>
      <c r="O159" s="29">
        <v>63.753322556000001</v>
      </c>
      <c r="P159" s="30" t="s">
        <v>24</v>
      </c>
      <c r="Q159" s="25" t="s">
        <v>682</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488</v>
      </c>
      <c r="D160" s="31" t="s">
        <v>489</v>
      </c>
      <c r="E160" s="27"/>
      <c r="F160" s="28">
        <v>1.1399999999999999</v>
      </c>
      <c r="G160" s="28">
        <v>0.91</v>
      </c>
      <c r="H160" s="28">
        <v>0.69</v>
      </c>
      <c r="I160" s="28"/>
      <c r="J160" s="28">
        <v>1.2</v>
      </c>
      <c r="K160" s="28">
        <v>1.64</v>
      </c>
      <c r="L160" s="28">
        <v>2.36</v>
      </c>
      <c r="M160" s="28"/>
      <c r="N160" s="28">
        <v>50.475620812000003</v>
      </c>
      <c r="O160" s="47">
        <v>1.3753146667</v>
      </c>
      <c r="P160" s="31" t="s">
        <v>24</v>
      </c>
      <c r="Q160" s="26" t="s">
        <v>683</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246</v>
      </c>
      <c r="D161" s="30" t="s">
        <v>247</v>
      </c>
      <c r="E161" s="27"/>
      <c r="F161" s="29">
        <v>21.29</v>
      </c>
      <c r="G161" s="29">
        <v>19.54</v>
      </c>
      <c r="H161" s="29">
        <v>17.79</v>
      </c>
      <c r="I161" s="28"/>
      <c r="J161" s="29">
        <v>21.68</v>
      </c>
      <c r="K161" s="29">
        <v>25.17</v>
      </c>
      <c r="L161" s="29">
        <v>30.83</v>
      </c>
      <c r="M161" s="29"/>
      <c r="N161" s="29">
        <v>45.194241849000001</v>
      </c>
      <c r="O161" s="29">
        <v>122.44010583000001</v>
      </c>
      <c r="P161" s="30" t="s">
        <v>24</v>
      </c>
      <c r="Q161" s="25" t="s">
        <v>684</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248</v>
      </c>
      <c r="D162" s="31" t="s">
        <v>249</v>
      </c>
      <c r="E162" s="27"/>
      <c r="F162" s="28">
        <v>19.63</v>
      </c>
      <c r="G162" s="28">
        <v>18.75</v>
      </c>
      <c r="H162" s="28">
        <v>17.88</v>
      </c>
      <c r="I162" s="28"/>
      <c r="J162" s="28">
        <v>20.72</v>
      </c>
      <c r="K162" s="28">
        <v>22.46</v>
      </c>
      <c r="L162" s="28">
        <v>25.28</v>
      </c>
      <c r="M162" s="28"/>
      <c r="N162" s="28">
        <v>59.810787425999997</v>
      </c>
      <c r="O162" s="47">
        <v>33.183355499999998</v>
      </c>
      <c r="P162" s="31" t="s">
        <v>2</v>
      </c>
      <c r="Q162" s="26" t="s">
        <v>685</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362</v>
      </c>
      <c r="D163" s="30" t="s">
        <v>363</v>
      </c>
      <c r="E163" s="27"/>
      <c r="F163" s="29">
        <v>99.38</v>
      </c>
      <c r="G163" s="29">
        <v>88.62</v>
      </c>
      <c r="H163" s="29">
        <v>77.86</v>
      </c>
      <c r="I163" s="28"/>
      <c r="J163" s="29">
        <v>102.15</v>
      </c>
      <c r="K163" s="29">
        <v>123.66</v>
      </c>
      <c r="L163" s="29">
        <v>158.47</v>
      </c>
      <c r="M163" s="29"/>
      <c r="N163" s="29">
        <v>21.411349612999999</v>
      </c>
      <c r="O163" s="29">
        <v>8.0134435199999992</v>
      </c>
      <c r="P163" s="30" t="s">
        <v>24</v>
      </c>
      <c r="Q163" s="25" t="s">
        <v>686</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374</v>
      </c>
      <c r="D164" s="31" t="s">
        <v>250</v>
      </c>
      <c r="E164" s="27"/>
      <c r="F164" s="28">
        <v>9.74</v>
      </c>
      <c r="G164" s="28">
        <v>7.86</v>
      </c>
      <c r="H164" s="28">
        <v>5.99</v>
      </c>
      <c r="I164" s="28"/>
      <c r="J164" s="28">
        <v>10.31</v>
      </c>
      <c r="K164" s="28">
        <v>14.05</v>
      </c>
      <c r="L164" s="28">
        <v>20.11</v>
      </c>
      <c r="M164" s="28"/>
      <c r="N164" s="28">
        <v>27.106345655999998</v>
      </c>
      <c r="O164" s="47">
        <v>31.162983809</v>
      </c>
      <c r="P164" s="31" t="s">
        <v>24</v>
      </c>
      <c r="Q164" s="26" t="s">
        <v>687</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41</v>
      </c>
      <c r="D165" s="30" t="s">
        <v>42</v>
      </c>
      <c r="E165" s="27"/>
      <c r="F165" s="29">
        <v>12.8</v>
      </c>
      <c r="G165" s="29">
        <v>10.73</v>
      </c>
      <c r="H165" s="29">
        <v>8.67</v>
      </c>
      <c r="I165" s="28"/>
      <c r="J165" s="29">
        <v>13.49</v>
      </c>
      <c r="K165" s="29">
        <v>17.61</v>
      </c>
      <c r="L165" s="29">
        <v>24.28</v>
      </c>
      <c r="M165" s="29"/>
      <c r="N165" s="29">
        <v>29.15577094</v>
      </c>
      <c r="O165" s="29">
        <v>126.68293057</v>
      </c>
      <c r="P165" s="30" t="s">
        <v>24</v>
      </c>
      <c r="Q165" s="25" t="s">
        <v>688</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389</v>
      </c>
      <c r="D166" s="31" t="s">
        <v>390</v>
      </c>
      <c r="E166" s="27"/>
      <c r="F166" s="28">
        <v>5.3</v>
      </c>
      <c r="G166" s="28">
        <v>4.8499999999999996</v>
      </c>
      <c r="H166" s="28">
        <v>4.41</v>
      </c>
      <c r="I166" s="28"/>
      <c r="J166" s="28">
        <v>5.52</v>
      </c>
      <c r="K166" s="28">
        <v>6.4</v>
      </c>
      <c r="L166" s="28">
        <v>7.83</v>
      </c>
      <c r="M166" s="28"/>
      <c r="N166" s="28">
        <v>38.529445696000003</v>
      </c>
      <c r="O166" s="47">
        <v>2.1287863332999999</v>
      </c>
      <c r="P166" s="31" t="s">
        <v>24</v>
      </c>
      <c r="Q166" s="26" t="s">
        <v>689</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251</v>
      </c>
      <c r="D167" s="30" t="s">
        <v>252</v>
      </c>
      <c r="E167" s="27"/>
      <c r="F167" s="29">
        <v>10.6</v>
      </c>
      <c r="G167" s="29">
        <v>9.98</v>
      </c>
      <c r="H167" s="29">
        <v>9.3699999999999992</v>
      </c>
      <c r="I167" s="28"/>
      <c r="J167" s="29">
        <v>10.83</v>
      </c>
      <c r="K167" s="29">
        <v>12.05</v>
      </c>
      <c r="L167" s="29">
        <v>14.04</v>
      </c>
      <c r="M167" s="29"/>
      <c r="N167" s="29">
        <v>34.698151691</v>
      </c>
      <c r="O167" s="29">
        <v>11.634623666</v>
      </c>
      <c r="P167" s="30" t="s">
        <v>24</v>
      </c>
      <c r="Q167" s="25" t="s">
        <v>690</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425</v>
      </c>
      <c r="D168" s="31" t="s">
        <v>426</v>
      </c>
      <c r="E168" s="27"/>
      <c r="F168" s="28">
        <v>1.1499999999999999</v>
      </c>
      <c r="G168" s="28">
        <v>-0.01</v>
      </c>
      <c r="H168" s="28">
        <v>-1.17</v>
      </c>
      <c r="I168" s="28"/>
      <c r="J168" s="28">
        <v>1.24</v>
      </c>
      <c r="K168" s="28">
        <v>3.56</v>
      </c>
      <c r="L168" s="28">
        <v>7.32</v>
      </c>
      <c r="M168" s="28"/>
      <c r="N168" s="28">
        <v>38.675463706999999</v>
      </c>
      <c r="O168" s="47">
        <v>2.3501281110999996</v>
      </c>
      <c r="P168" s="31" t="s">
        <v>24</v>
      </c>
      <c r="Q168" s="26" t="s">
        <v>691</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253</v>
      </c>
      <c r="D169" s="30" t="s">
        <v>254</v>
      </c>
      <c r="E169" s="27"/>
      <c r="F169" s="29" t="s">
        <v>12</v>
      </c>
      <c r="G169" s="29" t="s">
        <v>12</v>
      </c>
      <c r="H169" s="29" t="s">
        <v>12</v>
      </c>
      <c r="I169" s="28"/>
      <c r="J169" s="29" t="s">
        <v>12</v>
      </c>
      <c r="K169" s="29" t="s">
        <v>12</v>
      </c>
      <c r="L169" s="29" t="s">
        <v>12</v>
      </c>
      <c r="M169" s="29"/>
      <c r="N169" s="29" t="s">
        <v>12</v>
      </c>
      <c r="O169" s="29" t="s">
        <v>12</v>
      </c>
      <c r="P169" s="30" t="s">
        <v>12</v>
      </c>
      <c r="Q169" s="25" t="s">
        <v>47</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255</v>
      </c>
      <c r="D170" s="31" t="s">
        <v>256</v>
      </c>
      <c r="E170" s="27"/>
      <c r="F170" s="28">
        <v>41.85</v>
      </c>
      <c r="G170" s="28">
        <v>38.04</v>
      </c>
      <c r="H170" s="28">
        <v>34.229999999999997</v>
      </c>
      <c r="I170" s="28"/>
      <c r="J170" s="28">
        <v>42.48</v>
      </c>
      <c r="K170" s="28">
        <v>50.09</v>
      </c>
      <c r="L170" s="28">
        <v>62.41</v>
      </c>
      <c r="M170" s="28"/>
      <c r="N170" s="28">
        <v>52.783951111999997</v>
      </c>
      <c r="O170" s="47">
        <v>16.999083889000001</v>
      </c>
      <c r="P170" s="31" t="s">
        <v>24</v>
      </c>
      <c r="Q170" s="26" t="s">
        <v>692</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381</v>
      </c>
      <c r="D171" s="30" t="s">
        <v>257</v>
      </c>
      <c r="E171" s="27"/>
      <c r="F171" s="29">
        <v>2.4500000000000002</v>
      </c>
      <c r="G171" s="29">
        <v>2.12</v>
      </c>
      <c r="H171" s="29">
        <v>1.79</v>
      </c>
      <c r="I171" s="28"/>
      <c r="J171" s="29">
        <v>2.54</v>
      </c>
      <c r="K171" s="29">
        <v>3.19</v>
      </c>
      <c r="L171" s="29">
        <v>4.25</v>
      </c>
      <c r="M171" s="29"/>
      <c r="N171" s="29">
        <v>34.140577366000002</v>
      </c>
      <c r="O171" s="29">
        <v>32.491669610999999</v>
      </c>
      <c r="P171" s="30" t="s">
        <v>24</v>
      </c>
      <c r="Q171" s="25" t="s">
        <v>693</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370</v>
      </c>
      <c r="D172" s="31" t="s">
        <v>371</v>
      </c>
      <c r="E172" s="27"/>
      <c r="F172" s="28">
        <v>2.94</v>
      </c>
      <c r="G172" s="28">
        <v>2.69</v>
      </c>
      <c r="H172" s="28">
        <v>2.44</v>
      </c>
      <c r="I172" s="28"/>
      <c r="J172" s="28">
        <v>3.53</v>
      </c>
      <c r="K172" s="28">
        <v>4.0199999999999996</v>
      </c>
      <c r="L172" s="28">
        <v>4.8099999999999996</v>
      </c>
      <c r="M172" s="28"/>
      <c r="N172" s="28">
        <v>58.615624062000002</v>
      </c>
      <c r="O172" s="47">
        <v>3.9007446667000001</v>
      </c>
      <c r="P172" s="31" t="s">
        <v>2</v>
      </c>
      <c r="Q172" s="26" t="s">
        <v>694</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402</v>
      </c>
      <c r="D173" s="30" t="s">
        <v>403</v>
      </c>
      <c r="E173" s="27"/>
      <c r="F173" s="29">
        <v>145.55000000000001</v>
      </c>
      <c r="G173" s="29">
        <v>99.99</v>
      </c>
      <c r="H173" s="29">
        <v>54.44</v>
      </c>
      <c r="I173" s="28"/>
      <c r="J173" s="29">
        <v>158.84</v>
      </c>
      <c r="K173" s="29">
        <v>249.94</v>
      </c>
      <c r="L173" s="29">
        <v>397.36</v>
      </c>
      <c r="M173" s="29"/>
      <c r="N173" s="29">
        <v>32.136018765999999</v>
      </c>
      <c r="O173" s="29">
        <v>12.006831602</v>
      </c>
      <c r="P173" s="30" t="s">
        <v>24</v>
      </c>
      <c r="Q173" s="25" t="s">
        <v>695</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478</v>
      </c>
      <c r="D174" s="31" t="s">
        <v>479</v>
      </c>
      <c r="E174" s="27"/>
      <c r="F174" s="28">
        <v>66.3</v>
      </c>
      <c r="G174" s="28">
        <v>60.21</v>
      </c>
      <c r="H174" s="28">
        <v>54.13</v>
      </c>
      <c r="I174" s="28"/>
      <c r="J174" s="28">
        <v>69.2</v>
      </c>
      <c r="K174" s="28">
        <v>81.36</v>
      </c>
      <c r="L174" s="28">
        <v>101.05</v>
      </c>
      <c r="M174" s="28"/>
      <c r="N174" s="28">
        <v>45.617060821999999</v>
      </c>
      <c r="O174" s="47">
        <v>2.8238179850000003</v>
      </c>
      <c r="P174" s="31" t="s">
        <v>24</v>
      </c>
      <c r="Q174" s="26" t="s">
        <v>696</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480</v>
      </c>
      <c r="D175" s="30" t="s">
        <v>481</v>
      </c>
      <c r="E175" s="27"/>
      <c r="F175" s="29">
        <v>0.88</v>
      </c>
      <c r="G175" s="29">
        <v>-0.11</v>
      </c>
      <c r="H175" s="29">
        <v>-1.1000000000000001</v>
      </c>
      <c r="I175" s="28"/>
      <c r="J175" s="29">
        <v>1.17</v>
      </c>
      <c r="K175" s="29">
        <v>3.15</v>
      </c>
      <c r="L175" s="29">
        <v>6.36</v>
      </c>
      <c r="M175" s="29"/>
      <c r="N175" s="29">
        <v>42.735571692000001</v>
      </c>
      <c r="O175" s="29">
        <v>2.4619911111000001</v>
      </c>
      <c r="P175" s="30" t="s">
        <v>24</v>
      </c>
      <c r="Q175" s="25" t="s">
        <v>697</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258</v>
      </c>
      <c r="D176" s="31" t="s">
        <v>259</v>
      </c>
      <c r="E176" s="27"/>
      <c r="F176" s="28">
        <v>36.69</v>
      </c>
      <c r="G176" s="28">
        <v>34.340000000000003</v>
      </c>
      <c r="H176" s="28">
        <v>32</v>
      </c>
      <c r="I176" s="28"/>
      <c r="J176" s="28">
        <v>37.44</v>
      </c>
      <c r="K176" s="28">
        <v>42.12</v>
      </c>
      <c r="L176" s="28">
        <v>49.69</v>
      </c>
      <c r="M176" s="28"/>
      <c r="N176" s="28">
        <v>25.735245381999999</v>
      </c>
      <c r="O176" s="47">
        <v>473.68174039000002</v>
      </c>
      <c r="P176" s="31" t="s">
        <v>24</v>
      </c>
      <c r="Q176" s="26" t="s">
        <v>698</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258</v>
      </c>
      <c r="D177" s="30" t="s">
        <v>260</v>
      </c>
      <c r="E177" s="27"/>
      <c r="F177" s="29">
        <v>34</v>
      </c>
      <c r="G177" s="29">
        <v>32.08</v>
      </c>
      <c r="H177" s="29">
        <v>30.17</v>
      </c>
      <c r="I177" s="28"/>
      <c r="J177" s="29">
        <v>34.619999999999997</v>
      </c>
      <c r="K177" s="29">
        <v>38.44</v>
      </c>
      <c r="L177" s="29">
        <v>44.62</v>
      </c>
      <c r="M177" s="29"/>
      <c r="N177" s="29">
        <v>24.849996224000002</v>
      </c>
      <c r="O177" s="29">
        <v>1416.7272176000001</v>
      </c>
      <c r="P177" s="30" t="s">
        <v>24</v>
      </c>
      <c r="Q177" s="25" t="s">
        <v>699</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413</v>
      </c>
      <c r="D178" s="31" t="s">
        <v>261</v>
      </c>
      <c r="E178" s="27"/>
      <c r="F178" s="28">
        <v>15.57</v>
      </c>
      <c r="G178" s="28">
        <v>14.88</v>
      </c>
      <c r="H178" s="28">
        <v>14.19</v>
      </c>
      <c r="I178" s="28"/>
      <c r="J178" s="28">
        <v>15.99</v>
      </c>
      <c r="K178" s="28">
        <v>17.36</v>
      </c>
      <c r="L178" s="28">
        <v>19.59</v>
      </c>
      <c r="M178" s="28"/>
      <c r="N178" s="28">
        <v>48.624245262999999</v>
      </c>
      <c r="O178" s="47">
        <v>41.733590610999997</v>
      </c>
      <c r="P178" s="31" t="s">
        <v>24</v>
      </c>
      <c r="Q178" s="26" t="s">
        <v>700</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377</v>
      </c>
      <c r="D179" s="30" t="s">
        <v>262</v>
      </c>
      <c r="E179" s="27"/>
      <c r="F179" s="29">
        <v>37.380000000000003</v>
      </c>
      <c r="G179" s="29">
        <v>35</v>
      </c>
      <c r="H179" s="29">
        <v>32.619999999999997</v>
      </c>
      <c r="I179" s="28"/>
      <c r="J179" s="29">
        <v>38.380000000000003</v>
      </c>
      <c r="K179" s="29">
        <v>43.13</v>
      </c>
      <c r="L179" s="29">
        <v>50.82</v>
      </c>
      <c r="M179" s="29"/>
      <c r="N179" s="29">
        <v>42.806298228000003</v>
      </c>
      <c r="O179" s="29">
        <v>385.73497356000001</v>
      </c>
      <c r="P179" s="30" t="s">
        <v>24</v>
      </c>
      <c r="Q179" s="25" t="s">
        <v>701</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382</v>
      </c>
      <c r="D180" s="31" t="s">
        <v>263</v>
      </c>
      <c r="E180" s="27"/>
      <c r="F180" s="28">
        <v>4.16</v>
      </c>
      <c r="G180" s="28">
        <v>3.57</v>
      </c>
      <c r="H180" s="28">
        <v>2.98</v>
      </c>
      <c r="I180" s="28"/>
      <c r="J180" s="28">
        <v>5.56</v>
      </c>
      <c r="K180" s="28">
        <v>6.73</v>
      </c>
      <c r="L180" s="28">
        <v>8.6199999999999992</v>
      </c>
      <c r="M180" s="28"/>
      <c r="N180" s="28">
        <v>57.333365419000003</v>
      </c>
      <c r="O180" s="47">
        <v>25.742233444</v>
      </c>
      <c r="P180" s="31" t="s">
        <v>2</v>
      </c>
      <c r="Q180" s="26" t="s">
        <v>702</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383</v>
      </c>
      <c r="D181" s="30" t="s">
        <v>264</v>
      </c>
      <c r="E181" s="27"/>
      <c r="F181" s="29">
        <v>10.55</v>
      </c>
      <c r="G181" s="29">
        <v>9</v>
      </c>
      <c r="H181" s="29">
        <v>7.45</v>
      </c>
      <c r="I181" s="28"/>
      <c r="J181" s="29">
        <v>12.81</v>
      </c>
      <c r="K181" s="29">
        <v>15.9</v>
      </c>
      <c r="L181" s="29">
        <v>20.9</v>
      </c>
      <c r="M181" s="29"/>
      <c r="N181" s="29">
        <v>57.163728497999998</v>
      </c>
      <c r="O181" s="29">
        <v>14.585476721999999</v>
      </c>
      <c r="P181" s="30" t="s">
        <v>2</v>
      </c>
      <c r="Q181" s="25" t="s">
        <v>703</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416</v>
      </c>
      <c r="D182" s="31" t="s">
        <v>265</v>
      </c>
      <c r="E182" s="27"/>
      <c r="F182" s="28">
        <v>36.869999999999997</v>
      </c>
      <c r="G182" s="28">
        <v>34.65</v>
      </c>
      <c r="H182" s="28">
        <v>32.43</v>
      </c>
      <c r="I182" s="28"/>
      <c r="J182" s="28">
        <v>37.630000000000003</v>
      </c>
      <c r="K182" s="28">
        <v>42.06</v>
      </c>
      <c r="L182" s="28">
        <v>49.23</v>
      </c>
      <c r="M182" s="28"/>
      <c r="N182" s="28">
        <v>33.660287429999997</v>
      </c>
      <c r="O182" s="47">
        <v>94.379525056000006</v>
      </c>
      <c r="P182" s="31" t="s">
        <v>24</v>
      </c>
      <c r="Q182" s="26" t="s">
        <v>704</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705</v>
      </c>
      <c r="D183" s="30" t="s">
        <v>706</v>
      </c>
      <c r="E183" s="27"/>
      <c r="F183" s="29">
        <v>3.62</v>
      </c>
      <c r="G183" s="29">
        <v>3.17</v>
      </c>
      <c r="H183" s="29">
        <v>2.73</v>
      </c>
      <c r="I183" s="28"/>
      <c r="J183" s="29">
        <v>3.89</v>
      </c>
      <c r="K183" s="29">
        <v>4.7699999999999996</v>
      </c>
      <c r="L183" s="29">
        <v>6.21</v>
      </c>
      <c r="M183" s="29"/>
      <c r="N183" s="29">
        <v>51.291462349</v>
      </c>
      <c r="O183" s="29">
        <v>1.6820353333</v>
      </c>
      <c r="P183" s="30" t="s">
        <v>24</v>
      </c>
      <c r="Q183" s="25" t="s">
        <v>707</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420</v>
      </c>
      <c r="D184" s="31" t="s">
        <v>266</v>
      </c>
      <c r="E184" s="27"/>
      <c r="F184" s="28">
        <v>5.14</v>
      </c>
      <c r="G184" s="28">
        <v>4.58</v>
      </c>
      <c r="H184" s="28">
        <v>4.0199999999999996</v>
      </c>
      <c r="I184" s="28"/>
      <c r="J184" s="28">
        <v>5.26</v>
      </c>
      <c r="K184" s="28">
        <v>6.37</v>
      </c>
      <c r="L184" s="28">
        <v>8.17</v>
      </c>
      <c r="M184" s="28"/>
      <c r="N184" s="28">
        <v>47.095789605</v>
      </c>
      <c r="O184" s="47">
        <v>3.6637414444000003</v>
      </c>
      <c r="P184" s="31" t="s">
        <v>24</v>
      </c>
      <c r="Q184" s="26" t="s">
        <v>708</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524</v>
      </c>
      <c r="D185" s="30" t="s">
        <v>339</v>
      </c>
      <c r="E185" s="27"/>
      <c r="F185" s="29">
        <v>16.13</v>
      </c>
      <c r="G185" s="29">
        <v>14.7</v>
      </c>
      <c r="H185" s="29">
        <v>13.28</v>
      </c>
      <c r="I185" s="28"/>
      <c r="J185" s="29">
        <v>16.350000000000001</v>
      </c>
      <c r="K185" s="29">
        <v>19.190000000000001</v>
      </c>
      <c r="L185" s="29">
        <v>23.79</v>
      </c>
      <c r="M185" s="29"/>
      <c r="N185" s="29">
        <v>50.311041089</v>
      </c>
      <c r="O185" s="29">
        <v>4.2655597221999999</v>
      </c>
      <c r="P185" s="30" t="s">
        <v>24</v>
      </c>
      <c r="Q185" s="25" t="s">
        <v>709</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404</v>
      </c>
      <c r="D186" s="31" t="s">
        <v>267</v>
      </c>
      <c r="E186" s="27"/>
      <c r="F186" s="28">
        <v>1.78</v>
      </c>
      <c r="G186" s="28">
        <v>1.37</v>
      </c>
      <c r="H186" s="28">
        <v>0.97</v>
      </c>
      <c r="I186" s="28"/>
      <c r="J186" s="28">
        <v>1.86</v>
      </c>
      <c r="K186" s="28">
        <v>2.66</v>
      </c>
      <c r="L186" s="28">
        <v>3.96</v>
      </c>
      <c r="M186" s="28"/>
      <c r="N186" s="28">
        <v>47.525087460999998</v>
      </c>
      <c r="O186" s="47">
        <v>5.6616165000000001</v>
      </c>
      <c r="P186" s="31" t="s">
        <v>24</v>
      </c>
      <c r="Q186" s="26" t="s">
        <v>710</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421</v>
      </c>
      <c r="D187" s="30" t="s">
        <v>268</v>
      </c>
      <c r="E187" s="27"/>
      <c r="F187" s="29">
        <v>2.13</v>
      </c>
      <c r="G187" s="29">
        <v>1.8</v>
      </c>
      <c r="H187" s="29">
        <v>1.47</v>
      </c>
      <c r="I187" s="28"/>
      <c r="J187" s="29">
        <v>2.93</v>
      </c>
      <c r="K187" s="29">
        <v>3.58</v>
      </c>
      <c r="L187" s="29">
        <v>4.6399999999999997</v>
      </c>
      <c r="M187" s="29"/>
      <c r="N187" s="29">
        <v>53.239206735000003</v>
      </c>
      <c r="O187" s="29">
        <v>8.7237634999999987</v>
      </c>
      <c r="P187" s="30" t="s">
        <v>2</v>
      </c>
      <c r="Q187" s="25" t="s">
        <v>711</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712</v>
      </c>
      <c r="D188" s="31" t="s">
        <v>269</v>
      </c>
      <c r="E188" s="27"/>
      <c r="F188" s="28">
        <v>17.57</v>
      </c>
      <c r="G188" s="28">
        <v>14.74</v>
      </c>
      <c r="H188" s="28">
        <v>11.92</v>
      </c>
      <c r="I188" s="28"/>
      <c r="J188" s="28">
        <v>17.940000000000001</v>
      </c>
      <c r="K188" s="28">
        <v>23.58</v>
      </c>
      <c r="L188" s="28">
        <v>32.71</v>
      </c>
      <c r="M188" s="28"/>
      <c r="N188" s="28">
        <v>32.959821384999998</v>
      </c>
      <c r="O188" s="47">
        <v>233.44139856000001</v>
      </c>
      <c r="P188" s="31" t="s">
        <v>24</v>
      </c>
      <c r="Q188" s="26" t="s">
        <v>713</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449</v>
      </c>
      <c r="D189" s="30" t="s">
        <v>270</v>
      </c>
      <c r="E189" s="27"/>
      <c r="F189" s="29">
        <v>1.73</v>
      </c>
      <c r="G189" s="29">
        <v>1.32</v>
      </c>
      <c r="H189" s="29">
        <v>0.91</v>
      </c>
      <c r="I189" s="28"/>
      <c r="J189" s="29">
        <v>1.79</v>
      </c>
      <c r="K189" s="29">
        <v>2.6</v>
      </c>
      <c r="L189" s="29">
        <v>3.92</v>
      </c>
      <c r="M189" s="29"/>
      <c r="N189" s="29">
        <v>49.185460186999997</v>
      </c>
      <c r="O189" s="29">
        <v>29.232464444000001</v>
      </c>
      <c r="P189" s="30" t="s">
        <v>24</v>
      </c>
      <c r="Q189" s="25" t="s">
        <v>714</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333</v>
      </c>
      <c r="D190" s="31" t="s">
        <v>271</v>
      </c>
      <c r="E190" s="27"/>
      <c r="F190" s="28">
        <v>9.11</v>
      </c>
      <c r="G190" s="28">
        <v>8.1999999999999993</v>
      </c>
      <c r="H190" s="28">
        <v>7.3</v>
      </c>
      <c r="I190" s="28"/>
      <c r="J190" s="28">
        <v>10.96</v>
      </c>
      <c r="K190" s="28">
        <v>12.76</v>
      </c>
      <c r="L190" s="28">
        <v>15.67</v>
      </c>
      <c r="M190" s="28"/>
      <c r="N190" s="28">
        <v>55.406390563999999</v>
      </c>
      <c r="O190" s="47">
        <v>26.346073666999999</v>
      </c>
      <c r="P190" s="31" t="s">
        <v>2</v>
      </c>
      <c r="Q190" s="26" t="s">
        <v>715</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419</v>
      </c>
      <c r="D191" s="30" t="s">
        <v>378</v>
      </c>
      <c r="E191" s="27"/>
      <c r="F191" s="29">
        <v>3.12</v>
      </c>
      <c r="G191" s="29">
        <v>1.52</v>
      </c>
      <c r="H191" s="29">
        <v>-0.06</v>
      </c>
      <c r="I191" s="28"/>
      <c r="J191" s="29">
        <v>3.43</v>
      </c>
      <c r="K191" s="29">
        <v>6.61</v>
      </c>
      <c r="L191" s="29">
        <v>11.76</v>
      </c>
      <c r="M191" s="29"/>
      <c r="N191" s="29">
        <v>46.001700864999997</v>
      </c>
      <c r="O191" s="29">
        <v>5.8040402777999995</v>
      </c>
      <c r="P191" s="30" t="s">
        <v>24</v>
      </c>
      <c r="Q191" s="25" t="s">
        <v>716</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419</v>
      </c>
      <c r="D192" s="31" t="s">
        <v>431</v>
      </c>
      <c r="E192" s="27"/>
      <c r="F192" s="28">
        <v>0.75</v>
      </c>
      <c r="G192" s="28">
        <v>0.26</v>
      </c>
      <c r="H192" s="28">
        <v>-0.22</v>
      </c>
      <c r="I192" s="28"/>
      <c r="J192" s="28">
        <v>2.21</v>
      </c>
      <c r="K192" s="28">
        <v>3.18</v>
      </c>
      <c r="L192" s="28">
        <v>4.75</v>
      </c>
      <c r="M192" s="28"/>
      <c r="N192" s="28">
        <v>50.573283832999998</v>
      </c>
      <c r="O192" s="47">
        <v>2.9306204999999999</v>
      </c>
      <c r="P192" s="31" t="s">
        <v>2</v>
      </c>
      <c r="Q192" s="26" t="s">
        <v>503</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455</v>
      </c>
      <c r="D193" s="30" t="s">
        <v>272</v>
      </c>
      <c r="E193" s="27"/>
      <c r="F193" s="29">
        <v>27.51</v>
      </c>
      <c r="G193" s="29">
        <v>25.64</v>
      </c>
      <c r="H193" s="29">
        <v>23.78</v>
      </c>
      <c r="I193" s="28"/>
      <c r="J193" s="29">
        <v>27.98</v>
      </c>
      <c r="K193" s="29">
        <v>31.7</v>
      </c>
      <c r="L193" s="29">
        <v>37.729999999999997</v>
      </c>
      <c r="M193" s="29"/>
      <c r="N193" s="29">
        <v>43.823888423</v>
      </c>
      <c r="O193" s="29">
        <v>176.63006406</v>
      </c>
      <c r="P193" s="30" t="s">
        <v>24</v>
      </c>
      <c r="Q193" s="25" t="s">
        <v>717</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482</v>
      </c>
      <c r="D194" s="31" t="s">
        <v>273</v>
      </c>
      <c r="E194" s="27"/>
      <c r="F194" s="28">
        <v>17.28</v>
      </c>
      <c r="G194" s="28">
        <v>15.96</v>
      </c>
      <c r="H194" s="28">
        <v>14.64</v>
      </c>
      <c r="I194" s="28"/>
      <c r="J194" s="28">
        <v>17.86</v>
      </c>
      <c r="K194" s="28">
        <v>20.49</v>
      </c>
      <c r="L194" s="28">
        <v>24.76</v>
      </c>
      <c r="M194" s="28"/>
      <c r="N194" s="28">
        <v>39.589386394999998</v>
      </c>
      <c r="O194" s="47">
        <v>249.6649615</v>
      </c>
      <c r="P194" s="31" t="s">
        <v>24</v>
      </c>
      <c r="Q194" s="26" t="s">
        <v>718</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427</v>
      </c>
      <c r="D195" s="30" t="s">
        <v>274</v>
      </c>
      <c r="E195" s="27"/>
      <c r="F195" s="29">
        <v>95.34</v>
      </c>
      <c r="G195" s="29">
        <v>90.4</v>
      </c>
      <c r="H195" s="29">
        <v>85.46</v>
      </c>
      <c r="I195" s="28"/>
      <c r="J195" s="29">
        <v>97.38</v>
      </c>
      <c r="K195" s="29">
        <v>107.25</v>
      </c>
      <c r="L195" s="29">
        <v>123.23</v>
      </c>
      <c r="M195" s="29"/>
      <c r="N195" s="29">
        <v>52.491900647000001</v>
      </c>
      <c r="O195" s="29">
        <v>258.59752066999999</v>
      </c>
      <c r="P195" s="30" t="s">
        <v>24</v>
      </c>
      <c r="Q195" s="25" t="s">
        <v>719</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720</v>
      </c>
      <c r="D196" s="31" t="s">
        <v>721</v>
      </c>
      <c r="E196" s="27"/>
      <c r="F196" s="28">
        <v>71.48</v>
      </c>
      <c r="G196" s="28">
        <v>60.07</v>
      </c>
      <c r="H196" s="28">
        <v>48.66</v>
      </c>
      <c r="I196" s="28"/>
      <c r="J196" s="28">
        <v>73.349999999999994</v>
      </c>
      <c r="K196" s="28">
        <v>96.16</v>
      </c>
      <c r="L196" s="28">
        <v>133.08000000000001</v>
      </c>
      <c r="M196" s="28"/>
      <c r="N196" s="28">
        <v>24.011059276000001</v>
      </c>
      <c r="O196" s="47">
        <v>1.0158836682999999</v>
      </c>
      <c r="P196" s="31" t="s">
        <v>24</v>
      </c>
      <c r="Q196" s="26" t="s">
        <v>722</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275</v>
      </c>
      <c r="D197" s="30" t="s">
        <v>723</v>
      </c>
      <c r="E197" s="27"/>
      <c r="F197" s="29">
        <v>5.73</v>
      </c>
      <c r="G197" s="29">
        <v>5.31</v>
      </c>
      <c r="H197" s="29">
        <v>4.8899999999999997</v>
      </c>
      <c r="I197" s="28"/>
      <c r="J197" s="29">
        <v>6.15</v>
      </c>
      <c r="K197" s="29">
        <v>6.98</v>
      </c>
      <c r="L197" s="29">
        <v>8.32</v>
      </c>
      <c r="M197" s="29"/>
      <c r="N197" s="29">
        <v>58.548913110000001</v>
      </c>
      <c r="O197" s="29">
        <v>1.2378618888999999</v>
      </c>
      <c r="P197" s="30" t="s">
        <v>2</v>
      </c>
      <c r="Q197" s="25" t="s">
        <v>724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275</v>
      </c>
      <c r="D198" s="31" t="s">
        <v>276</v>
      </c>
      <c r="E198" s="27"/>
      <c r="F198" s="28">
        <v>5.39</v>
      </c>
      <c r="G198" s="28">
        <v>5.01</v>
      </c>
      <c r="H198" s="28">
        <v>4.6399999999999997</v>
      </c>
      <c r="I198" s="28"/>
      <c r="J198" s="28">
        <v>5.56</v>
      </c>
      <c r="K198" s="28">
        <v>6.3</v>
      </c>
      <c r="L198" s="28">
        <v>7.5</v>
      </c>
      <c r="M198" s="28"/>
      <c r="N198" s="28">
        <v>48.925768830999999</v>
      </c>
      <c r="O198" s="47">
        <v>9.0618486111000003</v>
      </c>
      <c r="P198" s="31" t="s">
        <v>24</v>
      </c>
      <c r="Q198" s="26" t="s">
        <v>725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275</v>
      </c>
      <c r="D199" s="30" t="s">
        <v>277</v>
      </c>
      <c r="E199" s="27"/>
      <c r="F199" s="29">
        <v>27.27</v>
      </c>
      <c r="G199" s="29">
        <v>25.32</v>
      </c>
      <c r="H199" s="29">
        <v>23.37</v>
      </c>
      <c r="I199" s="28"/>
      <c r="J199" s="29">
        <v>31.21</v>
      </c>
      <c r="K199" s="29">
        <v>35.1</v>
      </c>
      <c r="L199" s="29">
        <v>41.4</v>
      </c>
      <c r="M199" s="29"/>
      <c r="N199" s="29">
        <v>51.721326349999998</v>
      </c>
      <c r="O199" s="29">
        <v>24.556874444000002</v>
      </c>
      <c r="P199" s="30" t="s">
        <v>2</v>
      </c>
      <c r="Q199" s="25" t="s">
        <v>726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278</v>
      </c>
      <c r="D200" s="31" t="s">
        <v>504</v>
      </c>
      <c r="E200" s="27"/>
      <c r="F200" s="28">
        <v>12</v>
      </c>
      <c r="G200" s="28">
        <v>11.29</v>
      </c>
      <c r="H200" s="28">
        <v>10.59</v>
      </c>
      <c r="I200" s="28"/>
      <c r="J200" s="28">
        <v>12.37</v>
      </c>
      <c r="K200" s="28">
        <v>13.77</v>
      </c>
      <c r="L200" s="28">
        <v>16.05</v>
      </c>
      <c r="M200" s="28"/>
      <c r="N200" s="28">
        <v>43.480682754</v>
      </c>
      <c r="O200" s="47">
        <v>1.3408865000000001</v>
      </c>
      <c r="P200" s="31" t="s">
        <v>24</v>
      </c>
      <c r="Q200" s="26" t="s">
        <v>727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278</v>
      </c>
      <c r="D201" s="31" t="s">
        <v>505</v>
      </c>
      <c r="E201" s="27"/>
      <c r="F201" s="28">
        <v>13.35</v>
      </c>
      <c r="G201" s="28">
        <v>12.59</v>
      </c>
      <c r="H201" s="28">
        <v>11.84</v>
      </c>
      <c r="I201" s="28"/>
      <c r="J201" s="28">
        <v>13.64</v>
      </c>
      <c r="K201" s="28">
        <v>15.14</v>
      </c>
      <c r="L201" s="28">
        <v>17.57</v>
      </c>
      <c r="M201" s="28"/>
      <c r="N201" s="28">
        <v>44.698538896000002</v>
      </c>
      <c r="O201" s="47">
        <v>1.2464513889</v>
      </c>
      <c r="P201" s="31" t="s">
        <v>24</v>
      </c>
      <c r="Q201" s="26" t="s">
        <v>728</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278</v>
      </c>
      <c r="D202" s="30" t="s">
        <v>279</v>
      </c>
      <c r="E202" s="27"/>
      <c r="F202" s="29">
        <v>25.37</v>
      </c>
      <c r="G202" s="29">
        <v>23.97</v>
      </c>
      <c r="H202" s="29">
        <v>22.58</v>
      </c>
      <c r="I202" s="28"/>
      <c r="J202" s="29">
        <v>25.81</v>
      </c>
      <c r="K202" s="29">
        <v>28.59</v>
      </c>
      <c r="L202" s="29">
        <v>33.1</v>
      </c>
      <c r="M202" s="29"/>
      <c r="N202" s="29">
        <v>44.526892949</v>
      </c>
      <c r="O202" s="29">
        <v>62.918589333000007</v>
      </c>
      <c r="P202" s="30" t="s">
        <v>24</v>
      </c>
      <c r="Q202" s="25" t="s">
        <v>729</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280</v>
      </c>
      <c r="D203" s="31" t="s">
        <v>281</v>
      </c>
      <c r="E203" s="27"/>
      <c r="F203" s="28">
        <v>13.08</v>
      </c>
      <c r="G203" s="28">
        <v>12.79</v>
      </c>
      <c r="H203" s="28">
        <v>12.5</v>
      </c>
      <c r="I203" s="28"/>
      <c r="J203" s="28">
        <v>13.2</v>
      </c>
      <c r="K203" s="28">
        <v>13.77</v>
      </c>
      <c r="L203" s="28">
        <v>14.71</v>
      </c>
      <c r="M203" s="28"/>
      <c r="N203" s="28">
        <v>82.262958671999996</v>
      </c>
      <c r="O203" s="47">
        <v>61.641875166999995</v>
      </c>
      <c r="P203" s="31" t="s">
        <v>2</v>
      </c>
      <c r="Q203" s="26" t="s">
        <v>525</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282</v>
      </c>
      <c r="D204" s="30" t="s">
        <v>283</v>
      </c>
      <c r="E204" s="27"/>
      <c r="F204" s="29">
        <v>20.91</v>
      </c>
      <c r="G204" s="29">
        <v>19.05</v>
      </c>
      <c r="H204" s="29">
        <v>17.2</v>
      </c>
      <c r="I204" s="28"/>
      <c r="J204" s="29">
        <v>21.46</v>
      </c>
      <c r="K204" s="29">
        <v>25.16</v>
      </c>
      <c r="L204" s="29">
        <v>31.14</v>
      </c>
      <c r="M204" s="29"/>
      <c r="N204" s="29">
        <v>36.319379290000001</v>
      </c>
      <c r="O204" s="29">
        <v>29.593093888999999</v>
      </c>
      <c r="P204" s="30" t="s">
        <v>24</v>
      </c>
      <c r="Q204" s="25" t="s">
        <v>730</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472</v>
      </c>
      <c r="D205" s="31" t="s">
        <v>473</v>
      </c>
      <c r="E205" s="27"/>
      <c r="F205" s="28">
        <v>5.76</v>
      </c>
      <c r="G205" s="28">
        <v>5.45</v>
      </c>
      <c r="H205" s="28">
        <v>5.15</v>
      </c>
      <c r="I205" s="28"/>
      <c r="J205" s="28">
        <v>5.96</v>
      </c>
      <c r="K205" s="28">
        <v>6.56</v>
      </c>
      <c r="L205" s="28">
        <v>7.55</v>
      </c>
      <c r="M205" s="28"/>
      <c r="N205" s="28">
        <v>43.544894694</v>
      </c>
      <c r="O205" s="47">
        <v>1.4106453333</v>
      </c>
      <c r="P205" s="31" t="s">
        <v>24</v>
      </c>
      <c r="Q205" s="26" t="s">
        <v>731</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360</v>
      </c>
      <c r="D206" s="30" t="s">
        <v>361</v>
      </c>
      <c r="E206" s="27"/>
      <c r="F206" s="29">
        <v>4.05</v>
      </c>
      <c r="G206" s="29">
        <v>2.86</v>
      </c>
      <c r="H206" s="29">
        <v>1.68</v>
      </c>
      <c r="I206" s="28"/>
      <c r="J206" s="29">
        <v>4.3099999999999996</v>
      </c>
      <c r="K206" s="29">
        <v>6.67</v>
      </c>
      <c r="L206" s="29">
        <v>10.5</v>
      </c>
      <c r="M206" s="29"/>
      <c r="N206" s="29">
        <v>27.954693162000002</v>
      </c>
      <c r="O206" s="29">
        <v>2.6340063888999996</v>
      </c>
      <c r="P206" s="30" t="s">
        <v>24</v>
      </c>
      <c r="Q206" s="25" t="s">
        <v>732</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284</v>
      </c>
      <c r="D207" s="31" t="s">
        <v>285</v>
      </c>
      <c r="E207" s="27"/>
      <c r="F207" s="28">
        <v>8.0299999999999994</v>
      </c>
      <c r="G207" s="28">
        <v>6.99</v>
      </c>
      <c r="H207" s="28">
        <v>5.95</v>
      </c>
      <c r="I207" s="28"/>
      <c r="J207" s="28">
        <v>8.6300000000000008</v>
      </c>
      <c r="K207" s="28">
        <v>10.7</v>
      </c>
      <c r="L207" s="28">
        <v>14.05</v>
      </c>
      <c r="M207" s="28"/>
      <c r="N207" s="28">
        <v>57.369433907000001</v>
      </c>
      <c r="O207" s="47">
        <v>32.360280277999998</v>
      </c>
      <c r="P207" s="31" t="s">
        <v>2</v>
      </c>
      <c r="Q207" s="26" t="s">
        <v>733</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286</v>
      </c>
      <c r="D208" s="30" t="s">
        <v>287</v>
      </c>
      <c r="E208" s="27"/>
      <c r="F208" s="29">
        <v>8.5299999999999994</v>
      </c>
      <c r="G208" s="29">
        <v>7.13</v>
      </c>
      <c r="H208" s="29">
        <v>5.74</v>
      </c>
      <c r="I208" s="28"/>
      <c r="J208" s="29">
        <v>8.83</v>
      </c>
      <c r="K208" s="29">
        <v>11.61</v>
      </c>
      <c r="L208" s="29">
        <v>16.11</v>
      </c>
      <c r="M208" s="29"/>
      <c r="N208" s="29">
        <v>49.813826261000003</v>
      </c>
      <c r="O208" s="29">
        <v>153.17526810999999</v>
      </c>
      <c r="P208" s="30" t="s">
        <v>24</v>
      </c>
      <c r="Q208" s="25" t="s">
        <v>734</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391</v>
      </c>
      <c r="D209" s="31" t="s">
        <v>288</v>
      </c>
      <c r="E209" s="27"/>
      <c r="F209" s="28">
        <v>3.21</v>
      </c>
      <c r="G209" s="28">
        <v>2.35</v>
      </c>
      <c r="H209" s="28">
        <v>1.5</v>
      </c>
      <c r="I209" s="28"/>
      <c r="J209" s="28">
        <v>3.41</v>
      </c>
      <c r="K209" s="28">
        <v>5.1100000000000003</v>
      </c>
      <c r="L209" s="28">
        <v>7.87</v>
      </c>
      <c r="M209" s="28"/>
      <c r="N209" s="28">
        <v>44.774385215000002</v>
      </c>
      <c r="O209" s="47">
        <v>20.122316999999999</v>
      </c>
      <c r="P209" s="31" t="s">
        <v>24</v>
      </c>
      <c r="Q209" s="26" t="s">
        <v>735</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289</v>
      </c>
      <c r="D210" s="30" t="s">
        <v>290</v>
      </c>
      <c r="E210" s="27"/>
      <c r="F210" s="29">
        <v>18.989999999999998</v>
      </c>
      <c r="G210" s="29">
        <v>18.059999999999999</v>
      </c>
      <c r="H210" s="29">
        <v>17.14</v>
      </c>
      <c r="I210" s="28"/>
      <c r="J210" s="29">
        <v>19.670000000000002</v>
      </c>
      <c r="K210" s="29">
        <v>21.51</v>
      </c>
      <c r="L210" s="29">
        <v>24.5</v>
      </c>
      <c r="M210" s="29"/>
      <c r="N210" s="29">
        <v>65.387312586999997</v>
      </c>
      <c r="O210" s="29">
        <v>51.169847443999998</v>
      </c>
      <c r="P210" s="30" t="s">
        <v>2</v>
      </c>
      <c r="Q210" s="25" t="s">
        <v>736</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291</v>
      </c>
      <c r="D211" s="31" t="s">
        <v>292</v>
      </c>
      <c r="E211" s="27"/>
      <c r="F211" s="28">
        <v>18.649999999999999</v>
      </c>
      <c r="G211" s="28">
        <v>17.010000000000002</v>
      </c>
      <c r="H211" s="28">
        <v>15.38</v>
      </c>
      <c r="I211" s="28"/>
      <c r="J211" s="28">
        <v>21.7</v>
      </c>
      <c r="K211" s="28">
        <v>24.96</v>
      </c>
      <c r="L211" s="28">
        <v>30.23</v>
      </c>
      <c r="M211" s="28"/>
      <c r="N211" s="28">
        <v>52.781075115</v>
      </c>
      <c r="O211" s="47">
        <v>61.433590944000002</v>
      </c>
      <c r="P211" s="31" t="s">
        <v>2</v>
      </c>
      <c r="Q211" s="26" t="s">
        <v>737</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438</v>
      </c>
      <c r="D212" s="30" t="s">
        <v>439</v>
      </c>
      <c r="E212" s="27"/>
      <c r="F212" s="29">
        <v>53.62</v>
      </c>
      <c r="G212" s="29">
        <v>47.34</v>
      </c>
      <c r="H212" s="29">
        <v>41.06</v>
      </c>
      <c r="I212" s="28"/>
      <c r="J212" s="29">
        <v>55.76</v>
      </c>
      <c r="K212" s="29">
        <v>68.31</v>
      </c>
      <c r="L212" s="29">
        <v>88.63</v>
      </c>
      <c r="M212" s="29"/>
      <c r="N212" s="29">
        <v>45.590577476999997</v>
      </c>
      <c r="O212" s="29">
        <v>7.8848439643999999</v>
      </c>
      <c r="P212" s="30" t="s">
        <v>24</v>
      </c>
      <c r="Q212" s="25" t="s">
        <v>738</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293</v>
      </c>
      <c r="D213" s="31" t="s">
        <v>294</v>
      </c>
      <c r="E213" s="27"/>
      <c r="F213" s="28">
        <v>54.68</v>
      </c>
      <c r="G213" s="28">
        <v>51.5</v>
      </c>
      <c r="H213" s="28">
        <v>48.33</v>
      </c>
      <c r="I213" s="28"/>
      <c r="J213" s="28">
        <v>55.69</v>
      </c>
      <c r="K213" s="28">
        <v>62.03</v>
      </c>
      <c r="L213" s="28">
        <v>72.28</v>
      </c>
      <c r="M213" s="28"/>
      <c r="N213" s="28">
        <v>27.847646472000001</v>
      </c>
      <c r="O213" s="47">
        <v>348.26456306</v>
      </c>
      <c r="P213" s="31" t="s">
        <v>24</v>
      </c>
      <c r="Q213" s="26" t="s">
        <v>739</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346</v>
      </c>
      <c r="D214" s="31" t="s">
        <v>347</v>
      </c>
      <c r="E214" s="27"/>
      <c r="F214" s="28">
        <v>4.67</v>
      </c>
      <c r="G214" s="28">
        <v>4.07</v>
      </c>
      <c r="H214" s="28">
        <v>3.47</v>
      </c>
      <c r="I214" s="28"/>
      <c r="J214" s="28">
        <v>4.83</v>
      </c>
      <c r="K214" s="28">
        <v>6.02</v>
      </c>
      <c r="L214" s="28">
        <v>7.96</v>
      </c>
      <c r="M214" s="28"/>
      <c r="N214" s="28">
        <v>40.982775337</v>
      </c>
      <c r="O214" s="47">
        <v>2.8350048888999999</v>
      </c>
      <c r="P214" s="31" t="s">
        <v>24</v>
      </c>
      <c r="Q214" s="26" t="s">
        <v>740</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295</v>
      </c>
      <c r="D215" s="30" t="s">
        <v>428</v>
      </c>
      <c r="E215" s="27"/>
      <c r="F215" s="29">
        <v>11.06</v>
      </c>
      <c r="G215" s="29">
        <v>10.74</v>
      </c>
      <c r="H215" s="29">
        <v>10.43</v>
      </c>
      <c r="I215" s="28"/>
      <c r="J215" s="29">
        <v>11.67</v>
      </c>
      <c r="K215" s="29">
        <v>12.29</v>
      </c>
      <c r="L215" s="29">
        <v>13.31</v>
      </c>
      <c r="M215" s="29"/>
      <c r="N215" s="29">
        <v>63.037148717000001</v>
      </c>
      <c r="O215" s="29">
        <v>1.5427463333</v>
      </c>
      <c r="P215" s="30" t="s">
        <v>2</v>
      </c>
      <c r="Q215" s="25" t="s">
        <v>741</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295</v>
      </c>
      <c r="D216" s="30" t="s">
        <v>296</v>
      </c>
      <c r="E216" s="27"/>
      <c r="F216" s="29">
        <v>33.14</v>
      </c>
      <c r="G216" s="29">
        <v>32.14</v>
      </c>
      <c r="H216" s="29">
        <v>31.14</v>
      </c>
      <c r="I216" s="28"/>
      <c r="J216" s="29">
        <v>35.01</v>
      </c>
      <c r="K216" s="29">
        <v>37</v>
      </c>
      <c r="L216" s="29">
        <v>40.24</v>
      </c>
      <c r="M216" s="29"/>
      <c r="N216" s="29">
        <v>62.587096803000001</v>
      </c>
      <c r="O216" s="29">
        <v>51.126548888999999</v>
      </c>
      <c r="P216" s="30" t="s">
        <v>2</v>
      </c>
      <c r="Q216" s="25" t="s">
        <v>742</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343</v>
      </c>
      <c r="D217" s="31" t="s">
        <v>342</v>
      </c>
      <c r="E217" s="27"/>
      <c r="F217" s="28">
        <v>122.31</v>
      </c>
      <c r="G217" s="28">
        <v>107.66</v>
      </c>
      <c r="H217" s="28">
        <v>93.01</v>
      </c>
      <c r="I217" s="28"/>
      <c r="J217" s="28">
        <v>126.48</v>
      </c>
      <c r="K217" s="28">
        <v>155.77000000000001</v>
      </c>
      <c r="L217" s="28">
        <v>203.18</v>
      </c>
      <c r="M217" s="28"/>
      <c r="N217" s="28">
        <v>19.929794955999999</v>
      </c>
      <c r="O217" s="47">
        <v>5.7234930222000004</v>
      </c>
      <c r="P217" s="31" t="s">
        <v>24</v>
      </c>
      <c r="Q217" s="26" t="s">
        <v>743</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506</v>
      </c>
      <c r="D218" s="30" t="s">
        <v>507</v>
      </c>
      <c r="E218" s="27"/>
      <c r="F218" s="29">
        <v>7.97</v>
      </c>
      <c r="G218" s="29">
        <v>6.97</v>
      </c>
      <c r="H218" s="29">
        <v>5.97</v>
      </c>
      <c r="I218" s="28"/>
      <c r="J218" s="29">
        <v>8.1300000000000008</v>
      </c>
      <c r="K218" s="29">
        <v>10.119999999999999</v>
      </c>
      <c r="L218" s="29">
        <v>13.35</v>
      </c>
      <c r="M218" s="29"/>
      <c r="N218" s="29">
        <v>47.510248265000001</v>
      </c>
      <c r="O218" s="29">
        <v>1.4920288333</v>
      </c>
      <c r="P218" s="30" t="s">
        <v>24</v>
      </c>
      <c r="Q218" s="25" t="s">
        <v>744</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297</v>
      </c>
      <c r="D219" s="31" t="s">
        <v>298</v>
      </c>
      <c r="E219" s="27"/>
      <c r="F219" s="28">
        <v>33.1</v>
      </c>
      <c r="G219" s="28">
        <v>31.15</v>
      </c>
      <c r="H219" s="28">
        <v>29.2</v>
      </c>
      <c r="I219" s="28"/>
      <c r="J219" s="28">
        <v>33.880000000000003</v>
      </c>
      <c r="K219" s="28">
        <v>37.770000000000003</v>
      </c>
      <c r="L219" s="28">
        <v>44.08</v>
      </c>
      <c r="M219" s="28"/>
      <c r="N219" s="28">
        <v>66.911689385000003</v>
      </c>
      <c r="O219" s="47">
        <v>6.1314403332999996</v>
      </c>
      <c r="P219" s="31" t="s">
        <v>2</v>
      </c>
      <c r="Q219" s="26" t="s">
        <v>745</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299</v>
      </c>
      <c r="D220" s="30" t="s">
        <v>300</v>
      </c>
      <c r="E220" s="27"/>
      <c r="F220" s="29">
        <v>48.9</v>
      </c>
      <c r="G220" s="29">
        <v>46.51</v>
      </c>
      <c r="H220" s="29">
        <v>44.13</v>
      </c>
      <c r="I220" s="28"/>
      <c r="J220" s="29">
        <v>49.89</v>
      </c>
      <c r="K220" s="29">
        <v>54.65</v>
      </c>
      <c r="L220" s="29">
        <v>62.36</v>
      </c>
      <c r="M220" s="29"/>
      <c r="N220" s="29">
        <v>49.727575250000001</v>
      </c>
      <c r="O220" s="29">
        <v>141.00920889</v>
      </c>
      <c r="P220" s="30" t="s">
        <v>24</v>
      </c>
      <c r="Q220" s="25" t="s">
        <v>746</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301</v>
      </c>
      <c r="D221" s="31" t="s">
        <v>302</v>
      </c>
      <c r="E221" s="27"/>
      <c r="F221" s="28">
        <v>14.43</v>
      </c>
      <c r="G221" s="28">
        <v>12.6</v>
      </c>
      <c r="H221" s="28">
        <v>10.77</v>
      </c>
      <c r="I221" s="28"/>
      <c r="J221" s="28">
        <v>14.83</v>
      </c>
      <c r="K221" s="28">
        <v>18.48</v>
      </c>
      <c r="L221" s="28">
        <v>24.39</v>
      </c>
      <c r="M221" s="28"/>
      <c r="N221" s="28">
        <v>38.977347913999999</v>
      </c>
      <c r="O221" s="47">
        <v>41.513663222000005</v>
      </c>
      <c r="P221" s="31" t="s">
        <v>24</v>
      </c>
      <c r="Q221" s="26" t="s">
        <v>747</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43</v>
      </c>
      <c r="D222" s="30" t="s">
        <v>44</v>
      </c>
      <c r="E222" s="27"/>
      <c r="F222" s="29">
        <v>40.33</v>
      </c>
      <c r="G222" s="29">
        <v>23.64</v>
      </c>
      <c r="H222" s="29">
        <v>6.95</v>
      </c>
      <c r="I222" s="28"/>
      <c r="J222" s="29">
        <v>45.88</v>
      </c>
      <c r="K222" s="29">
        <v>79.25</v>
      </c>
      <c r="L222" s="29">
        <v>133.25</v>
      </c>
      <c r="M222" s="29"/>
      <c r="N222" s="29">
        <v>15.736370225</v>
      </c>
      <c r="O222" s="29">
        <v>104.82818853000001</v>
      </c>
      <c r="P222" s="30" t="s">
        <v>24</v>
      </c>
      <c r="Q222" s="25" t="s">
        <v>748</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303</v>
      </c>
      <c r="D223" s="31" t="s">
        <v>304</v>
      </c>
      <c r="E223" s="27"/>
      <c r="F223" s="28">
        <v>16.57</v>
      </c>
      <c r="G223" s="28">
        <v>15.33</v>
      </c>
      <c r="H223" s="28">
        <v>14.09</v>
      </c>
      <c r="I223" s="28"/>
      <c r="J223" s="28">
        <v>17.670000000000002</v>
      </c>
      <c r="K223" s="28">
        <v>20.14</v>
      </c>
      <c r="L223" s="28">
        <v>24.14</v>
      </c>
      <c r="M223" s="28"/>
      <c r="N223" s="28">
        <v>59.457965686999998</v>
      </c>
      <c r="O223" s="47">
        <v>146.81934711</v>
      </c>
      <c r="P223" s="31" t="s">
        <v>2</v>
      </c>
      <c r="Q223" s="26" t="s">
        <v>749</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305</v>
      </c>
      <c r="D224" s="30" t="s">
        <v>306</v>
      </c>
      <c r="E224" s="27"/>
      <c r="F224" s="29">
        <v>33.82</v>
      </c>
      <c r="G224" s="29">
        <v>30.5</v>
      </c>
      <c r="H224" s="29">
        <v>27.19</v>
      </c>
      <c r="I224" s="28"/>
      <c r="J224" s="29">
        <v>34.770000000000003</v>
      </c>
      <c r="K224" s="29">
        <v>41.39</v>
      </c>
      <c r="L224" s="29">
        <v>52.11</v>
      </c>
      <c r="M224" s="29"/>
      <c r="N224" s="29">
        <v>48.839893443000001</v>
      </c>
      <c r="O224" s="29">
        <v>149.86897393999999</v>
      </c>
      <c r="P224" s="30" t="s">
        <v>24</v>
      </c>
      <c r="Q224" s="25" t="s">
        <v>750</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464</v>
      </c>
      <c r="D225" s="31" t="s">
        <v>465</v>
      </c>
      <c r="E225" s="27"/>
      <c r="F225" s="28">
        <v>9.8800000000000008</v>
      </c>
      <c r="G225" s="28">
        <v>9.3000000000000007</v>
      </c>
      <c r="H225" s="28">
        <v>8.73</v>
      </c>
      <c r="I225" s="28"/>
      <c r="J225" s="28">
        <v>10.19</v>
      </c>
      <c r="K225" s="28">
        <v>11.33</v>
      </c>
      <c r="L225" s="28">
        <v>13.19</v>
      </c>
      <c r="M225" s="28"/>
      <c r="N225" s="28">
        <v>61.021583120000003</v>
      </c>
      <c r="O225" s="47">
        <v>3.862727</v>
      </c>
      <c r="P225" s="31" t="s">
        <v>2</v>
      </c>
      <c r="Q225" s="26" t="s">
        <v>751</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356</v>
      </c>
      <c r="D226" s="30" t="s">
        <v>357</v>
      </c>
      <c r="E226" s="27"/>
      <c r="F226" s="29">
        <v>5.86</v>
      </c>
      <c r="G226" s="29">
        <v>5.28</v>
      </c>
      <c r="H226" s="29">
        <v>4.71</v>
      </c>
      <c r="I226" s="28"/>
      <c r="J226" s="29">
        <v>6</v>
      </c>
      <c r="K226" s="29">
        <v>7.14</v>
      </c>
      <c r="L226" s="29">
        <v>8.99</v>
      </c>
      <c r="M226" s="29"/>
      <c r="N226" s="29">
        <v>67.498709959999999</v>
      </c>
      <c r="O226" s="29">
        <v>2.5154059443999999</v>
      </c>
      <c r="P226" s="30" t="s">
        <v>2</v>
      </c>
      <c r="Q226" s="25" t="s">
        <v>752</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307</v>
      </c>
      <c r="D227" s="31" t="s">
        <v>308</v>
      </c>
      <c r="E227" s="27"/>
      <c r="F227" s="28">
        <v>21.09</v>
      </c>
      <c r="G227" s="28">
        <v>19.68</v>
      </c>
      <c r="H227" s="28">
        <v>18.27</v>
      </c>
      <c r="I227" s="28"/>
      <c r="J227" s="28">
        <v>23.33</v>
      </c>
      <c r="K227" s="28">
        <v>26.14</v>
      </c>
      <c r="L227" s="28">
        <v>30.7</v>
      </c>
      <c r="M227" s="28"/>
      <c r="N227" s="28">
        <v>61.961749161</v>
      </c>
      <c r="O227" s="47">
        <v>7.9750186666999996</v>
      </c>
      <c r="P227" s="31" t="s">
        <v>2</v>
      </c>
      <c r="Q227" s="26" t="s">
        <v>753</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508</v>
      </c>
      <c r="D228" s="30" t="s">
        <v>509</v>
      </c>
      <c r="E228" s="27"/>
      <c r="F228" s="29">
        <v>104.58</v>
      </c>
      <c r="G228" s="29">
        <v>95.29</v>
      </c>
      <c r="H228" s="29">
        <v>86.01</v>
      </c>
      <c r="I228" s="28"/>
      <c r="J228" s="29">
        <v>108.82</v>
      </c>
      <c r="K228" s="29">
        <v>127.38</v>
      </c>
      <c r="L228" s="29">
        <v>157.41999999999999</v>
      </c>
      <c r="M228" s="29"/>
      <c r="N228" s="29">
        <v>43.347054386000003</v>
      </c>
      <c r="O228" s="29">
        <v>1.5660510122</v>
      </c>
      <c r="P228" s="30" t="s">
        <v>24</v>
      </c>
      <c r="Q228" s="25" t="s">
        <v>754</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309</v>
      </c>
      <c r="D229" s="31" t="s">
        <v>310</v>
      </c>
      <c r="E229" s="27"/>
      <c r="F229" s="28">
        <v>15.54</v>
      </c>
      <c r="G229" s="28">
        <v>13.56</v>
      </c>
      <c r="H229" s="28">
        <v>11.58</v>
      </c>
      <c r="I229" s="28"/>
      <c r="J229" s="28">
        <v>15.88</v>
      </c>
      <c r="K229" s="28">
        <v>19.829999999999998</v>
      </c>
      <c r="L229" s="28">
        <v>26.24</v>
      </c>
      <c r="M229" s="28"/>
      <c r="N229" s="28">
        <v>46.512920981999997</v>
      </c>
      <c r="O229" s="47">
        <v>133.15770806</v>
      </c>
      <c r="P229" s="31" t="s">
        <v>24</v>
      </c>
      <c r="Q229" s="26" t="s">
        <v>755</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456</v>
      </c>
      <c r="D230" s="30" t="s">
        <v>457</v>
      </c>
      <c r="E230" s="27"/>
      <c r="F230" s="29">
        <v>3.36</v>
      </c>
      <c r="G230" s="29">
        <v>3.12</v>
      </c>
      <c r="H230" s="29">
        <v>2.89</v>
      </c>
      <c r="I230" s="28"/>
      <c r="J230" s="29">
        <v>3.46</v>
      </c>
      <c r="K230" s="29">
        <v>3.92</v>
      </c>
      <c r="L230" s="29">
        <v>4.67</v>
      </c>
      <c r="M230" s="29"/>
      <c r="N230" s="29">
        <v>48.023861865999997</v>
      </c>
      <c r="O230" s="29">
        <v>1.4248511667000001</v>
      </c>
      <c r="P230" s="30" t="s">
        <v>24</v>
      </c>
      <c r="Q230" s="25" t="s">
        <v>756</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311</v>
      </c>
      <c r="D231" s="31" t="s">
        <v>312</v>
      </c>
      <c r="E231" s="27"/>
      <c r="F231" s="28">
        <v>46.51</v>
      </c>
      <c r="G231" s="28">
        <v>43.15</v>
      </c>
      <c r="H231" s="28">
        <v>39.799999999999997</v>
      </c>
      <c r="I231" s="28"/>
      <c r="J231" s="28">
        <v>47.48</v>
      </c>
      <c r="K231" s="28">
        <v>54.18</v>
      </c>
      <c r="L231" s="28">
        <v>65.02</v>
      </c>
      <c r="M231" s="28"/>
      <c r="N231" s="28">
        <v>52.263555461000003</v>
      </c>
      <c r="O231" s="47">
        <v>5.3241528332999994</v>
      </c>
      <c r="P231" s="31" t="s">
        <v>24</v>
      </c>
      <c r="Q231" s="26" t="s">
        <v>757</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313</v>
      </c>
      <c r="D232" s="30" t="s">
        <v>526</v>
      </c>
      <c r="E232" s="27"/>
      <c r="F232" s="29">
        <v>5.8</v>
      </c>
      <c r="G232" s="29">
        <v>5.24</v>
      </c>
      <c r="H232" s="29">
        <v>4.68</v>
      </c>
      <c r="I232" s="28"/>
      <c r="J232" s="29">
        <v>6.55</v>
      </c>
      <c r="K232" s="29">
        <v>7.66</v>
      </c>
      <c r="L232" s="29">
        <v>9.4700000000000006</v>
      </c>
      <c r="M232" s="29"/>
      <c r="N232" s="29">
        <v>60.770306640999998</v>
      </c>
      <c r="O232" s="29">
        <v>1.4187695</v>
      </c>
      <c r="P232" s="30" t="s">
        <v>2</v>
      </c>
      <c r="Q232" s="25" t="s">
        <v>758</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313</v>
      </c>
      <c r="D233" s="31" t="s">
        <v>314</v>
      </c>
      <c r="E233" s="27"/>
      <c r="F233" s="28">
        <v>5.86</v>
      </c>
      <c r="G233" s="28">
        <v>5.22</v>
      </c>
      <c r="H233" s="28">
        <v>4.59</v>
      </c>
      <c r="I233" s="28"/>
      <c r="J233" s="28">
        <v>6.72</v>
      </c>
      <c r="K233" s="28">
        <v>7.98</v>
      </c>
      <c r="L233" s="28">
        <v>10.02</v>
      </c>
      <c r="M233" s="28"/>
      <c r="N233" s="28">
        <v>55.700937914999997</v>
      </c>
      <c r="O233" s="47">
        <v>70.154292721999994</v>
      </c>
      <c r="P233" s="31" t="s">
        <v>2</v>
      </c>
      <c r="Q233" s="26" t="s">
        <v>759</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315</v>
      </c>
      <c r="D234" s="30" t="s">
        <v>316</v>
      </c>
      <c r="E234" s="27"/>
      <c r="F234" s="29">
        <v>53.25</v>
      </c>
      <c r="G234" s="29">
        <v>49.51</v>
      </c>
      <c r="H234" s="29">
        <v>45.78</v>
      </c>
      <c r="I234" s="28"/>
      <c r="J234" s="29">
        <v>61.04</v>
      </c>
      <c r="K234" s="29">
        <v>68.5</v>
      </c>
      <c r="L234" s="29">
        <v>80.58</v>
      </c>
      <c r="M234" s="29"/>
      <c r="N234" s="29">
        <v>50.517242402999997</v>
      </c>
      <c r="O234" s="29">
        <v>1608.1611514000001</v>
      </c>
      <c r="P234" s="30" t="s">
        <v>2</v>
      </c>
      <c r="Q234" s="25" t="s">
        <v>760</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317</v>
      </c>
      <c r="D235" s="31" t="s">
        <v>318</v>
      </c>
      <c r="E235" s="27"/>
      <c r="F235" s="28">
        <v>26.44</v>
      </c>
      <c r="G235" s="28">
        <v>24.75</v>
      </c>
      <c r="H235" s="28">
        <v>23.07</v>
      </c>
      <c r="I235" s="28"/>
      <c r="J235" s="28">
        <v>26.95</v>
      </c>
      <c r="K235" s="28">
        <v>30.31</v>
      </c>
      <c r="L235" s="28">
        <v>35.76</v>
      </c>
      <c r="M235" s="28"/>
      <c r="N235" s="28">
        <v>69.50497781</v>
      </c>
      <c r="O235" s="47">
        <v>8.2510279999999998</v>
      </c>
      <c r="P235" s="31" t="s">
        <v>2</v>
      </c>
      <c r="Q235" s="26" t="s">
        <v>761</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319</v>
      </c>
      <c r="D236" s="30" t="s">
        <v>320</v>
      </c>
      <c r="E236" s="27"/>
      <c r="F236" s="29">
        <v>3.71</v>
      </c>
      <c r="G236" s="29">
        <v>2.91</v>
      </c>
      <c r="H236" s="29">
        <v>2.11</v>
      </c>
      <c r="I236" s="28"/>
      <c r="J236" s="29">
        <v>3.9</v>
      </c>
      <c r="K236" s="29">
        <v>5.49</v>
      </c>
      <c r="L236" s="29">
        <v>8.07</v>
      </c>
      <c r="M236" s="29"/>
      <c r="N236" s="29">
        <v>31.341924914</v>
      </c>
      <c r="O236" s="29">
        <v>39.755349111000001</v>
      </c>
      <c r="P236" s="30" t="s">
        <v>24</v>
      </c>
      <c r="Q236" s="25" t="s">
        <v>762</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321</v>
      </c>
      <c r="D237" s="31" t="s">
        <v>322</v>
      </c>
      <c r="E237" s="27"/>
      <c r="F237" s="28">
        <v>16.260000000000002</v>
      </c>
      <c r="G237" s="28">
        <v>14.07</v>
      </c>
      <c r="H237" s="28">
        <v>11.88</v>
      </c>
      <c r="I237" s="28"/>
      <c r="J237" s="28">
        <v>16.61</v>
      </c>
      <c r="K237" s="28">
        <v>20.98</v>
      </c>
      <c r="L237" s="28">
        <v>28.06</v>
      </c>
      <c r="M237" s="28"/>
      <c r="N237" s="28">
        <v>40.132905016000002</v>
      </c>
      <c r="O237" s="47">
        <v>250.83014039</v>
      </c>
      <c r="P237" s="31" t="s">
        <v>24</v>
      </c>
      <c r="Q237" s="26" t="s">
        <v>763</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764</v>
      </c>
      <c r="D238" s="30" t="s">
        <v>765</v>
      </c>
      <c r="E238" s="27"/>
      <c r="F238" s="29">
        <v>98.02</v>
      </c>
      <c r="G238" s="29">
        <v>90.93</v>
      </c>
      <c r="H238" s="29">
        <v>83.84</v>
      </c>
      <c r="I238" s="28"/>
      <c r="J238" s="29">
        <v>100.85</v>
      </c>
      <c r="K238" s="29">
        <v>115.02</v>
      </c>
      <c r="L238" s="29">
        <v>137.94999999999999</v>
      </c>
      <c r="M238" s="29"/>
      <c r="N238" s="29">
        <v>45.600433543000001</v>
      </c>
      <c r="O238" s="29">
        <v>1.5149344272</v>
      </c>
      <c r="P238" s="30" t="s">
        <v>24</v>
      </c>
      <c r="Q238" s="25" t="s">
        <v>766</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510</v>
      </c>
      <c r="D239" s="31" t="s">
        <v>511</v>
      </c>
      <c r="E239" s="27"/>
      <c r="F239" s="28">
        <v>5.67</v>
      </c>
      <c r="G239" s="28">
        <v>4.29</v>
      </c>
      <c r="H239" s="28">
        <v>2.91</v>
      </c>
      <c r="I239" s="28"/>
      <c r="J239" s="28">
        <v>6.14</v>
      </c>
      <c r="K239" s="28">
        <v>8.89</v>
      </c>
      <c r="L239" s="28">
        <v>13.34</v>
      </c>
      <c r="M239" s="28"/>
      <c r="N239" s="28">
        <v>44.437480168999997</v>
      </c>
      <c r="O239" s="47">
        <v>1.8634756666999999</v>
      </c>
      <c r="P239" s="31" t="s">
        <v>24</v>
      </c>
      <c r="Q239" s="26" t="s">
        <v>767</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323</v>
      </c>
      <c r="D240" s="30" t="s">
        <v>324</v>
      </c>
      <c r="E240" s="27"/>
      <c r="F240" s="29">
        <v>17.47</v>
      </c>
      <c r="G240" s="29">
        <v>14.31</v>
      </c>
      <c r="H240" s="29">
        <v>11.16</v>
      </c>
      <c r="I240" s="28"/>
      <c r="J240" s="29">
        <v>18.13</v>
      </c>
      <c r="K240" s="29">
        <v>24.43</v>
      </c>
      <c r="L240" s="29">
        <v>34.64</v>
      </c>
      <c r="M240" s="29"/>
      <c r="N240" s="29">
        <v>42.845184250000003</v>
      </c>
      <c r="O240" s="29">
        <v>97.313210556000001</v>
      </c>
      <c r="P240" s="30" t="s">
        <v>24</v>
      </c>
      <c r="Q240" s="25" t="s">
        <v>768</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442</v>
      </c>
      <c r="D241" s="31" t="s">
        <v>443</v>
      </c>
      <c r="E241" s="27"/>
      <c r="F241" s="28">
        <v>1.38</v>
      </c>
      <c r="G241" s="28">
        <v>0.86</v>
      </c>
      <c r="H241" s="28">
        <v>0.35</v>
      </c>
      <c r="I241" s="28"/>
      <c r="J241" s="28">
        <v>1.47</v>
      </c>
      <c r="K241" s="28">
        <v>2.4900000000000002</v>
      </c>
      <c r="L241" s="28">
        <v>4.1500000000000004</v>
      </c>
      <c r="M241" s="28"/>
      <c r="N241" s="28">
        <v>43.583199311000001</v>
      </c>
      <c r="O241" s="47">
        <v>2.2938227221999998</v>
      </c>
      <c r="P241" s="31" t="s">
        <v>24</v>
      </c>
      <c r="Q241" s="26" t="s">
        <v>769</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325</v>
      </c>
      <c r="D242" s="30" t="s">
        <v>326</v>
      </c>
      <c r="E242" s="27"/>
      <c r="F242" s="29">
        <v>16.440000000000001</v>
      </c>
      <c r="G242" s="29">
        <v>15.63</v>
      </c>
      <c r="H242" s="29">
        <v>14.83</v>
      </c>
      <c r="I242" s="28"/>
      <c r="J242" s="29">
        <v>17.32</v>
      </c>
      <c r="K242" s="29">
        <v>18.920000000000002</v>
      </c>
      <c r="L242" s="29">
        <v>21.51</v>
      </c>
      <c r="M242" s="29"/>
      <c r="N242" s="29">
        <v>56.988617466999997</v>
      </c>
      <c r="O242" s="29">
        <v>9.5355718333000006</v>
      </c>
      <c r="P242" s="30" t="s">
        <v>2</v>
      </c>
      <c r="Q242" s="25" t="s">
        <v>770</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527</v>
      </c>
      <c r="D243" s="31" t="s">
        <v>528</v>
      </c>
      <c r="E243" s="27"/>
      <c r="F243" s="28">
        <v>31.71</v>
      </c>
      <c r="G243" s="28">
        <v>28.96</v>
      </c>
      <c r="H243" s="28">
        <v>26.21</v>
      </c>
      <c r="I243" s="28"/>
      <c r="J243" s="28">
        <v>33</v>
      </c>
      <c r="K243" s="28">
        <v>38.49</v>
      </c>
      <c r="L243" s="28">
        <v>47.39</v>
      </c>
      <c r="M243" s="28"/>
      <c r="N243" s="28">
        <v>27.364930971</v>
      </c>
      <c r="O243" s="47">
        <v>2.5520610306</v>
      </c>
      <c r="P243" s="31" t="s">
        <v>24</v>
      </c>
      <c r="Q243" s="26" t="s">
        <v>771</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483</v>
      </c>
      <c r="D244" s="30" t="s">
        <v>484</v>
      </c>
      <c r="E244" s="27"/>
      <c r="F244" s="29">
        <v>39.700000000000003</v>
      </c>
      <c r="G244" s="29">
        <v>36.19</v>
      </c>
      <c r="H244" s="29">
        <v>32.68</v>
      </c>
      <c r="I244" s="28"/>
      <c r="J244" s="29">
        <v>40.65</v>
      </c>
      <c r="K244" s="29">
        <v>47.66</v>
      </c>
      <c r="L244" s="29">
        <v>59</v>
      </c>
      <c r="M244" s="29"/>
      <c r="N244" s="29">
        <v>35.555171477999998</v>
      </c>
      <c r="O244" s="29">
        <v>2.1879610577999999</v>
      </c>
      <c r="P244" s="30" t="s">
        <v>24</v>
      </c>
      <c r="Q244" s="25" t="s">
        <v>772</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327</v>
      </c>
      <c r="D245" s="31" t="s">
        <v>328</v>
      </c>
      <c r="E245" s="27"/>
      <c r="F245" s="28">
        <v>47.04</v>
      </c>
      <c r="G245" s="28">
        <v>42.99</v>
      </c>
      <c r="H245" s="28">
        <v>38.94</v>
      </c>
      <c r="I245" s="28"/>
      <c r="J245" s="28">
        <v>47.72</v>
      </c>
      <c r="K245" s="28">
        <v>55.81</v>
      </c>
      <c r="L245" s="28">
        <v>68.900000000000006</v>
      </c>
      <c r="M245" s="28"/>
      <c r="N245" s="28">
        <v>33.291908001000003</v>
      </c>
      <c r="O245" s="47">
        <v>438.86980861000001</v>
      </c>
      <c r="P245" s="31" t="s">
        <v>24</v>
      </c>
      <c r="Q245" s="26" t="s">
        <v>773</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329</v>
      </c>
      <c r="D246" s="30" t="s">
        <v>330</v>
      </c>
      <c r="E246" s="27"/>
      <c r="F246" s="29">
        <v>16.670000000000002</v>
      </c>
      <c r="G246" s="29">
        <v>16.16</v>
      </c>
      <c r="H246" s="29">
        <v>15.66</v>
      </c>
      <c r="I246" s="28"/>
      <c r="J246" s="29">
        <v>17.100000000000001</v>
      </c>
      <c r="K246" s="29">
        <v>18.100000000000001</v>
      </c>
      <c r="L246" s="29">
        <v>19.73</v>
      </c>
      <c r="M246" s="29"/>
      <c r="N246" s="29">
        <v>54.070269566</v>
      </c>
      <c r="O246" s="29">
        <v>8.2712381110999988</v>
      </c>
      <c r="P246" s="30" t="s">
        <v>2</v>
      </c>
      <c r="Q246" s="25" t="s">
        <v>774</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512</v>
      </c>
      <c r="D247" s="31" t="s">
        <v>513</v>
      </c>
      <c r="E247" s="27"/>
      <c r="F247" s="28">
        <v>5.99</v>
      </c>
      <c r="G247" s="28">
        <v>5.64</v>
      </c>
      <c r="H247" s="28">
        <v>5.29</v>
      </c>
      <c r="I247" s="28"/>
      <c r="J247" s="28">
        <v>6.23</v>
      </c>
      <c r="K247" s="28">
        <v>6.92</v>
      </c>
      <c r="L247" s="28">
        <v>8.0399999999999991</v>
      </c>
      <c r="M247" s="28"/>
      <c r="N247" s="28">
        <v>55.322152822</v>
      </c>
      <c r="O247" s="47">
        <v>2.0596017222</v>
      </c>
      <c r="P247" s="31" t="s">
        <v>2</v>
      </c>
      <c r="Q247" s="26" t="s">
        <v>775</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45</v>
      </c>
      <c r="D248" s="30" t="s">
        <v>46</v>
      </c>
      <c r="E248" s="27"/>
      <c r="F248" s="29" t="s">
        <v>12</v>
      </c>
      <c r="G248" s="29" t="s">
        <v>12</v>
      </c>
      <c r="H248" s="29" t="s">
        <v>12</v>
      </c>
      <c r="I248" s="28"/>
      <c r="J248" s="29" t="s">
        <v>12</v>
      </c>
      <c r="K248" s="29" t="s">
        <v>12</v>
      </c>
      <c r="L248" s="29" t="s">
        <v>12</v>
      </c>
      <c r="M248" s="29"/>
      <c r="N248" s="29" t="s">
        <v>12</v>
      </c>
      <c r="O248" s="29" t="s">
        <v>12</v>
      </c>
      <c r="P248" s="30" t="s">
        <v>12</v>
      </c>
      <c r="Q248" s="25" t="s">
        <v>47</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331</v>
      </c>
      <c r="D249" s="31" t="s">
        <v>332</v>
      </c>
      <c r="E249" s="27"/>
      <c r="F249" s="28">
        <v>10.71</v>
      </c>
      <c r="G249" s="28">
        <v>9.3000000000000007</v>
      </c>
      <c r="H249" s="28">
        <v>7.89</v>
      </c>
      <c r="I249" s="28"/>
      <c r="J249" s="28">
        <v>11.09</v>
      </c>
      <c r="K249" s="28">
        <v>13.9</v>
      </c>
      <c r="L249" s="28">
        <v>18.45</v>
      </c>
      <c r="M249" s="28"/>
      <c r="N249" s="28">
        <v>48.979142187999997</v>
      </c>
      <c r="O249" s="47">
        <v>51.598031221999996</v>
      </c>
      <c r="P249" s="31" t="s">
        <v>24</v>
      </c>
      <c r="Q249" s="26" t="s">
        <v>776</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432</v>
      </c>
      <c r="D250" s="30" t="s">
        <v>433</v>
      </c>
      <c r="E250" s="27"/>
      <c r="F250" s="29">
        <v>2.71</v>
      </c>
      <c r="G250" s="29">
        <v>2.35</v>
      </c>
      <c r="H250" s="29">
        <v>2</v>
      </c>
      <c r="I250" s="28"/>
      <c r="J250" s="29">
        <v>3.23</v>
      </c>
      <c r="K250" s="29">
        <v>3.93</v>
      </c>
      <c r="L250" s="29">
        <v>5.07</v>
      </c>
      <c r="M250" s="29"/>
      <c r="N250" s="29">
        <v>55.025244295</v>
      </c>
      <c r="O250" s="29">
        <v>2.0568225</v>
      </c>
      <c r="P250" s="30" t="s">
        <v>2</v>
      </c>
      <c r="Q250" s="25" t="s">
        <v>777</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778</v>
      </c>
      <c r="D251" s="31" t="s">
        <v>779</v>
      </c>
      <c r="E251" s="27"/>
      <c r="F251" s="28">
        <v>64.400000000000006</v>
      </c>
      <c r="G251" s="28">
        <v>62.24</v>
      </c>
      <c r="H251" s="28">
        <v>60.09</v>
      </c>
      <c r="I251" s="28"/>
      <c r="J251" s="28">
        <v>64.89</v>
      </c>
      <c r="K251" s="28">
        <v>69.19</v>
      </c>
      <c r="L251" s="28">
        <v>76.16</v>
      </c>
      <c r="M251" s="28"/>
      <c r="N251" s="28">
        <v>42.843601745999997</v>
      </c>
      <c r="O251" s="47">
        <v>6.6008314455999999</v>
      </c>
      <c r="P251" s="31" t="s">
        <v>24</v>
      </c>
      <c r="Q251" s="26" t="s">
        <v>780</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514</v>
      </c>
      <c r="D252" s="30" t="s">
        <v>515</v>
      </c>
      <c r="E252" s="27"/>
      <c r="F252" s="29">
        <v>79.53</v>
      </c>
      <c r="G252" s="29">
        <v>70.11</v>
      </c>
      <c r="H252" s="29">
        <v>60.69</v>
      </c>
      <c r="I252" s="28"/>
      <c r="J252" s="29">
        <v>84.04</v>
      </c>
      <c r="K252" s="29">
        <v>102.87</v>
      </c>
      <c r="L252" s="29">
        <v>133.34</v>
      </c>
      <c r="M252" s="29"/>
      <c r="N252" s="29">
        <v>18.520547946000001</v>
      </c>
      <c r="O252" s="29">
        <v>1.5739757460999999</v>
      </c>
      <c r="P252" s="30" t="s">
        <v>24</v>
      </c>
      <c r="Q252" s="25" t="s">
        <v>781</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782</v>
      </c>
      <c r="D253" s="31" t="s">
        <v>783</v>
      </c>
      <c r="E253" s="27"/>
      <c r="F253" s="28">
        <v>16.16</v>
      </c>
      <c r="G253" s="28">
        <v>14.94</v>
      </c>
      <c r="H253" s="28">
        <v>13.73</v>
      </c>
      <c r="I253" s="28"/>
      <c r="J253" s="28">
        <v>16.760000000000002</v>
      </c>
      <c r="K253" s="28">
        <v>19.18</v>
      </c>
      <c r="L253" s="28">
        <v>23.1</v>
      </c>
      <c r="M253" s="28"/>
      <c r="N253" s="28">
        <v>23.618717361000002</v>
      </c>
      <c r="O253" s="47">
        <v>1.0302544156</v>
      </c>
      <c r="P253" s="31" t="s">
        <v>24</v>
      </c>
      <c r="Q253" s="26" t="s">
        <v>784</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417</v>
      </c>
      <c r="D254" s="31" t="s">
        <v>418</v>
      </c>
      <c r="E254" s="27"/>
      <c r="F254" s="28">
        <v>75.680000000000007</v>
      </c>
      <c r="G254" s="28">
        <v>59.15</v>
      </c>
      <c r="H254" s="28">
        <v>42.62</v>
      </c>
      <c r="I254" s="28"/>
      <c r="J254" s="28">
        <v>82.51</v>
      </c>
      <c r="K254" s="28">
        <v>115.56</v>
      </c>
      <c r="L254" s="28">
        <v>169.04</v>
      </c>
      <c r="M254" s="28"/>
      <c r="N254" s="28">
        <v>25.141686234000002</v>
      </c>
      <c r="O254" s="47">
        <v>3.5826550811</v>
      </c>
      <c r="P254" s="31" t="s">
        <v>24</v>
      </c>
      <c r="Q254" s="26" t="s">
        <v>785</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516</v>
      </c>
      <c r="D255" s="30" t="s">
        <v>517</v>
      </c>
      <c r="E255" s="27"/>
      <c r="F255" s="29">
        <v>81.67</v>
      </c>
      <c r="G255" s="29">
        <v>74.06</v>
      </c>
      <c r="H255" s="29">
        <v>66.459999999999994</v>
      </c>
      <c r="I255" s="28"/>
      <c r="J255" s="29">
        <v>83.87</v>
      </c>
      <c r="K255" s="29">
        <v>99.07</v>
      </c>
      <c r="L255" s="29">
        <v>123.67</v>
      </c>
      <c r="M255" s="29"/>
      <c r="N255" s="29">
        <v>32.545383491999999</v>
      </c>
      <c r="O255" s="29">
        <v>3.7206851582999998</v>
      </c>
      <c r="P255" s="30" t="s">
        <v>24</v>
      </c>
      <c r="Q255" s="25" t="s">
        <v>786</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379</v>
      </c>
      <c r="D256" s="31" t="s">
        <v>380</v>
      </c>
      <c r="E256" s="27"/>
      <c r="F256" s="28">
        <v>112.55</v>
      </c>
      <c r="G256" s="28">
        <v>107.76</v>
      </c>
      <c r="H256" s="28">
        <v>102.97</v>
      </c>
      <c r="I256" s="28"/>
      <c r="J256" s="28">
        <v>114.1</v>
      </c>
      <c r="K256" s="28">
        <v>123.67</v>
      </c>
      <c r="L256" s="28">
        <v>139.18</v>
      </c>
      <c r="M256" s="28"/>
      <c r="N256" s="28">
        <v>33.730395117999997</v>
      </c>
      <c r="O256" s="47">
        <v>4.9208873333000005</v>
      </c>
      <c r="P256" s="31" t="s">
        <v>24</v>
      </c>
      <c r="Q256" s="26" t="s">
        <v>787</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529</v>
      </c>
      <c r="D257" s="30" t="s">
        <v>530</v>
      </c>
      <c r="E257" s="27"/>
      <c r="F257" s="29">
        <v>124.93</v>
      </c>
      <c r="G257" s="29">
        <v>100.53</v>
      </c>
      <c r="H257" s="29">
        <v>76.13</v>
      </c>
      <c r="I257" s="28"/>
      <c r="J257" s="29">
        <v>134.79</v>
      </c>
      <c r="K257" s="29">
        <v>183.58</v>
      </c>
      <c r="L257" s="29">
        <v>262.52999999999997</v>
      </c>
      <c r="M257" s="29"/>
      <c r="N257" s="29">
        <v>26.515396461999998</v>
      </c>
      <c r="O257" s="29">
        <v>1.7183626328000001</v>
      </c>
      <c r="P257" s="30" t="s">
        <v>24</v>
      </c>
      <c r="Q257" s="25" t="s">
        <v>788</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789</v>
      </c>
      <c r="D258" s="31" t="s">
        <v>790</v>
      </c>
      <c r="E258" s="27"/>
      <c r="F258" s="28">
        <v>71.459999999999994</v>
      </c>
      <c r="G258" s="28">
        <v>70.05</v>
      </c>
      <c r="H258" s="28">
        <v>68.650000000000006</v>
      </c>
      <c r="I258" s="28"/>
      <c r="J258" s="28">
        <v>76</v>
      </c>
      <c r="K258" s="28">
        <v>78.8</v>
      </c>
      <c r="L258" s="28">
        <v>83.34</v>
      </c>
      <c r="M258" s="28"/>
      <c r="N258" s="28">
        <v>70.401332933000006</v>
      </c>
      <c r="O258" s="47">
        <v>2.30877942</v>
      </c>
      <c r="P258" s="31" t="s">
        <v>2</v>
      </c>
      <c r="Q258" s="26" t="s">
        <v>791</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466</v>
      </c>
      <c r="D259" s="30" t="s">
        <v>467</v>
      </c>
      <c r="E259" s="27"/>
      <c r="F259" s="29">
        <v>97.55</v>
      </c>
      <c r="G259" s="29">
        <v>91.59</v>
      </c>
      <c r="H259" s="29">
        <v>85.64</v>
      </c>
      <c r="I259" s="28"/>
      <c r="J259" s="29">
        <v>100.2</v>
      </c>
      <c r="K259" s="29">
        <v>112.1</v>
      </c>
      <c r="L259" s="29">
        <v>131.37</v>
      </c>
      <c r="M259" s="29"/>
      <c r="N259" s="29">
        <v>27.467227267999998</v>
      </c>
      <c r="O259" s="29">
        <v>2.6648827489000002</v>
      </c>
      <c r="P259" s="30" t="s">
        <v>24</v>
      </c>
      <c r="Q259" s="25" t="s">
        <v>792</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335</v>
      </c>
      <c r="D260" s="31" t="s">
        <v>336</v>
      </c>
      <c r="E260" s="27"/>
      <c r="F260" s="28">
        <v>104.32</v>
      </c>
      <c r="G260" s="28">
        <v>84.9</v>
      </c>
      <c r="H260" s="28">
        <v>65.489999999999995</v>
      </c>
      <c r="I260" s="28"/>
      <c r="J260" s="28">
        <v>110.5</v>
      </c>
      <c r="K260" s="28">
        <v>149.32</v>
      </c>
      <c r="L260" s="28">
        <v>212.15</v>
      </c>
      <c r="M260" s="28"/>
      <c r="N260" s="28">
        <v>24.929338051999999</v>
      </c>
      <c r="O260" s="47">
        <v>15.614457882999998</v>
      </c>
      <c r="P260" s="31" t="s">
        <v>24</v>
      </c>
      <c r="Q260" s="26" t="s">
        <v>793</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358</v>
      </c>
      <c r="D261" s="30" t="s">
        <v>359</v>
      </c>
      <c r="E261" s="27"/>
      <c r="F261" s="29">
        <v>31.53</v>
      </c>
      <c r="G261" s="29">
        <v>18.77</v>
      </c>
      <c r="H261" s="29">
        <v>6.01</v>
      </c>
      <c r="I261" s="28"/>
      <c r="J261" s="29">
        <v>36.26</v>
      </c>
      <c r="K261" s="29">
        <v>61.77</v>
      </c>
      <c r="L261" s="29">
        <v>103.06</v>
      </c>
      <c r="M261" s="29"/>
      <c r="N261" s="29">
        <v>14.137569833000001</v>
      </c>
      <c r="O261" s="29">
        <v>8.4931993688999992</v>
      </c>
      <c r="P261" s="30" t="s">
        <v>24</v>
      </c>
      <c r="Q261" s="25" t="s">
        <v>794</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14</v>
      </c>
      <c r="D262" s="30" t="s">
        <v>15</v>
      </c>
      <c r="E262" s="27"/>
      <c r="F262" s="29">
        <v>61.7</v>
      </c>
      <c r="G262" s="29">
        <v>48.24</v>
      </c>
      <c r="H262" s="29">
        <v>34.79</v>
      </c>
      <c r="I262" s="28"/>
      <c r="J262" s="29">
        <v>66.599999999999994</v>
      </c>
      <c r="K262" s="29">
        <v>93.5</v>
      </c>
      <c r="L262" s="29">
        <v>137.03</v>
      </c>
      <c r="M262" s="29"/>
      <c r="N262" s="29">
        <v>22.667409264</v>
      </c>
      <c r="O262" s="29">
        <v>43.077409604000003</v>
      </c>
      <c r="P262" s="30" t="s">
        <v>24</v>
      </c>
      <c r="Q262" s="25" t="s">
        <v>795</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485</v>
      </c>
      <c r="D263" s="31" t="s">
        <v>486</v>
      </c>
      <c r="E263" s="27"/>
      <c r="F263" s="28">
        <v>76.709999999999994</v>
      </c>
      <c r="G263" s="28">
        <v>68.89</v>
      </c>
      <c r="H263" s="28">
        <v>61.08</v>
      </c>
      <c r="I263" s="28"/>
      <c r="J263" s="28">
        <v>82.31</v>
      </c>
      <c r="K263" s="28">
        <v>97.93</v>
      </c>
      <c r="L263" s="28">
        <v>123.22</v>
      </c>
      <c r="M263" s="28"/>
      <c r="N263" s="28">
        <v>25.127249775999999</v>
      </c>
      <c r="O263" s="47">
        <v>2.0526897438999998</v>
      </c>
      <c r="P263" s="31" t="s">
        <v>24</v>
      </c>
      <c r="Q263" s="26" t="s">
        <v>796</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458</v>
      </c>
      <c r="D264" s="30" t="s">
        <v>459</v>
      </c>
      <c r="E264" s="27"/>
      <c r="F264" s="29">
        <v>125.85</v>
      </c>
      <c r="G264" s="29">
        <v>112.3</v>
      </c>
      <c r="H264" s="29">
        <v>98.75</v>
      </c>
      <c r="I264" s="28"/>
      <c r="J264" s="29">
        <v>128.01</v>
      </c>
      <c r="K264" s="29">
        <v>155.1</v>
      </c>
      <c r="L264" s="29">
        <v>198.95</v>
      </c>
      <c r="M264" s="29"/>
      <c r="N264" s="29">
        <v>25.807771147</v>
      </c>
      <c r="O264" s="29">
        <v>2.0507067960999996</v>
      </c>
      <c r="P264" s="30" t="s">
        <v>24</v>
      </c>
      <c r="Q264" s="25" t="s">
        <v>797</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372</v>
      </c>
      <c r="D265" s="31" t="s">
        <v>373</v>
      </c>
      <c r="E265" s="27"/>
      <c r="F265" s="28">
        <v>120.45</v>
      </c>
      <c r="G265" s="28">
        <v>116.05</v>
      </c>
      <c r="H265" s="28">
        <v>111.66</v>
      </c>
      <c r="I265" s="28"/>
      <c r="J265" s="28">
        <v>123.21</v>
      </c>
      <c r="K265" s="28">
        <v>131.99</v>
      </c>
      <c r="L265" s="28">
        <v>146.19999999999999</v>
      </c>
      <c r="M265" s="28"/>
      <c r="N265" s="28">
        <v>35.197051027000001</v>
      </c>
      <c r="O265" s="47">
        <v>3.2429902028000002</v>
      </c>
      <c r="P265" s="31" t="s">
        <v>24</v>
      </c>
      <c r="Q265" s="26" t="s">
        <v>798</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460</v>
      </c>
      <c r="D266" s="30" t="s">
        <v>461</v>
      </c>
      <c r="E266" s="27"/>
      <c r="F266" s="29">
        <v>86</v>
      </c>
      <c r="G266" s="29">
        <v>69.83</v>
      </c>
      <c r="H266" s="29">
        <v>53.67</v>
      </c>
      <c r="I266" s="28"/>
      <c r="J266" s="29">
        <v>92.76</v>
      </c>
      <c r="K266" s="29">
        <v>125.08</v>
      </c>
      <c r="L266" s="29">
        <v>177.39</v>
      </c>
      <c r="M266" s="29"/>
      <c r="N266" s="29">
        <v>27.955549790999999</v>
      </c>
      <c r="O266" s="29">
        <v>2.4388921133000001</v>
      </c>
      <c r="P266" s="30" t="s">
        <v>24</v>
      </c>
      <c r="Q266" s="25" t="s">
        <v>799</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16</v>
      </c>
      <c r="D267" s="31" t="s">
        <v>17</v>
      </c>
      <c r="E267" s="27"/>
      <c r="F267" s="28">
        <v>120.4</v>
      </c>
      <c r="G267" s="28">
        <v>116.51</v>
      </c>
      <c r="H267" s="28">
        <v>112.63</v>
      </c>
      <c r="I267" s="28"/>
      <c r="J267" s="28">
        <v>121.77</v>
      </c>
      <c r="K267" s="28">
        <v>129.53</v>
      </c>
      <c r="L267" s="28">
        <v>142.1</v>
      </c>
      <c r="M267" s="28"/>
      <c r="N267" s="28">
        <v>45.926061707999999</v>
      </c>
      <c r="O267" s="47">
        <v>617.62950739000007</v>
      </c>
      <c r="P267" s="31" t="s">
        <v>24</v>
      </c>
      <c r="Q267" s="26" t="s">
        <v>800</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801</v>
      </c>
      <c r="D268" s="30" t="s">
        <v>802</v>
      </c>
      <c r="E268" s="27"/>
      <c r="F268" s="29">
        <v>79.25</v>
      </c>
      <c r="G268" s="29">
        <v>74.790000000000006</v>
      </c>
      <c r="H268" s="29">
        <v>70.33</v>
      </c>
      <c r="I268" s="28"/>
      <c r="J268" s="29">
        <v>84</v>
      </c>
      <c r="K268" s="29">
        <v>92.91</v>
      </c>
      <c r="L268" s="29">
        <v>107.33</v>
      </c>
      <c r="M268" s="29"/>
      <c r="N268" s="29">
        <v>53.232739696000003</v>
      </c>
      <c r="O268" s="29">
        <v>4.3179224211000005</v>
      </c>
      <c r="P268" s="30" t="s">
        <v>2</v>
      </c>
      <c r="Q268" s="25" t="s">
        <v>803</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490</v>
      </c>
      <c r="D269" s="31" t="s">
        <v>491</v>
      </c>
      <c r="E269" s="27"/>
      <c r="F269" s="28">
        <v>60.84</v>
      </c>
      <c r="G269" s="28">
        <v>58.82</v>
      </c>
      <c r="H269" s="28">
        <v>56.8</v>
      </c>
      <c r="I269" s="28"/>
      <c r="J269" s="28">
        <v>61.99</v>
      </c>
      <c r="K269" s="28">
        <v>66.02</v>
      </c>
      <c r="L269" s="28">
        <v>72.55</v>
      </c>
      <c r="M269" s="28"/>
      <c r="N269" s="28">
        <v>66.400912618000007</v>
      </c>
      <c r="O269" s="47">
        <v>2.6179023889000002</v>
      </c>
      <c r="P269" s="31" t="s">
        <v>2</v>
      </c>
      <c r="Q269" s="26" t="s">
        <v>531</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492</v>
      </c>
      <c r="D270" s="30" t="s">
        <v>493</v>
      </c>
      <c r="E270" s="27"/>
      <c r="F270" s="29">
        <v>71.13</v>
      </c>
      <c r="G270" s="29">
        <v>67.39</v>
      </c>
      <c r="H270" s="29">
        <v>63.65</v>
      </c>
      <c r="I270" s="28"/>
      <c r="J270" s="29">
        <v>72</v>
      </c>
      <c r="K270" s="29">
        <v>79.47</v>
      </c>
      <c r="L270" s="29">
        <v>91.56</v>
      </c>
      <c r="M270" s="29"/>
      <c r="N270" s="29">
        <v>24.500689731000001</v>
      </c>
      <c r="O270" s="29">
        <v>6.0415835760999999</v>
      </c>
      <c r="P270" s="30" t="s">
        <v>24</v>
      </c>
      <c r="Q270" s="25" t="s">
        <v>804</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805</v>
      </c>
      <c r="D271" s="31" t="s">
        <v>806</v>
      </c>
      <c r="E271" s="27"/>
      <c r="F271" s="28">
        <v>58.23</v>
      </c>
      <c r="G271" s="28">
        <v>51.32</v>
      </c>
      <c r="H271" s="28">
        <v>44.42</v>
      </c>
      <c r="I271" s="28"/>
      <c r="J271" s="28">
        <v>59.22</v>
      </c>
      <c r="K271" s="28">
        <v>73.02</v>
      </c>
      <c r="L271" s="28">
        <v>95.36</v>
      </c>
      <c r="M271" s="28"/>
      <c r="N271" s="28">
        <v>37.035404947000004</v>
      </c>
      <c r="O271" s="47">
        <v>4.6093371982999995</v>
      </c>
      <c r="P271" s="31" t="s">
        <v>24</v>
      </c>
      <c r="Q271" s="26" t="s">
        <v>807</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18</v>
      </c>
      <c r="D272" s="30" t="s">
        <v>19</v>
      </c>
      <c r="E272" s="27"/>
      <c r="F272" s="29">
        <v>365.41</v>
      </c>
      <c r="G272" s="29">
        <v>348.08</v>
      </c>
      <c r="H272" s="29">
        <v>330.75</v>
      </c>
      <c r="I272" s="28"/>
      <c r="J272" s="29">
        <v>370.57</v>
      </c>
      <c r="K272" s="29">
        <v>405.22</v>
      </c>
      <c r="L272" s="29">
        <v>461.29</v>
      </c>
      <c r="M272" s="29"/>
      <c r="N272" s="29">
        <v>31.427721544000001</v>
      </c>
      <c r="O272" s="29">
        <v>67.076313924000004</v>
      </c>
      <c r="P272" s="30" t="s">
        <v>24</v>
      </c>
      <c r="Q272" s="25" t="s">
        <v>808</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20</v>
      </c>
      <c r="D273" s="31" t="s">
        <v>21</v>
      </c>
      <c r="E273" s="27"/>
      <c r="F273" s="28">
        <v>89.28</v>
      </c>
      <c r="G273" s="28">
        <v>84.27</v>
      </c>
      <c r="H273" s="28">
        <v>79.260000000000005</v>
      </c>
      <c r="I273" s="28"/>
      <c r="J273" s="28">
        <v>90.65</v>
      </c>
      <c r="K273" s="28">
        <v>100.66</v>
      </c>
      <c r="L273" s="28">
        <v>116.86</v>
      </c>
      <c r="M273" s="28"/>
      <c r="N273" s="28">
        <v>47.978541726000003</v>
      </c>
      <c r="O273" s="47">
        <v>164.44067460999997</v>
      </c>
      <c r="P273" s="31" t="s">
        <v>24</v>
      </c>
      <c r="Q273" s="26" t="s">
        <v>809</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22</v>
      </c>
      <c r="D274" s="30" t="s">
        <v>23</v>
      </c>
      <c r="E274" s="27"/>
      <c r="F274" s="29">
        <v>126.31</v>
      </c>
      <c r="G274" s="29">
        <v>121.39</v>
      </c>
      <c r="H274" s="29">
        <v>116.47</v>
      </c>
      <c r="I274" s="28"/>
      <c r="J274" s="29">
        <v>127.66</v>
      </c>
      <c r="K274" s="29">
        <v>137.49</v>
      </c>
      <c r="L274" s="29">
        <v>153.4</v>
      </c>
      <c r="M274" s="29"/>
      <c r="N274" s="29">
        <v>47.296102300999998</v>
      </c>
      <c r="O274" s="29">
        <v>330.15348488000001</v>
      </c>
      <c r="P274" s="30" t="s">
        <v>24</v>
      </c>
      <c r="Q274" s="25" t="s">
        <v>810</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350</v>
      </c>
      <c r="D275" s="31" t="s">
        <v>351</v>
      </c>
      <c r="E275" s="27"/>
      <c r="F275" s="28">
        <v>91</v>
      </c>
      <c r="G275" s="28">
        <v>87.72</v>
      </c>
      <c r="H275" s="28">
        <v>84.45</v>
      </c>
      <c r="I275" s="28"/>
      <c r="J275" s="28">
        <v>92.17</v>
      </c>
      <c r="K275" s="28">
        <v>98.71</v>
      </c>
      <c r="L275" s="28">
        <v>109.3</v>
      </c>
      <c r="M275" s="28"/>
      <c r="N275" s="28">
        <v>46.329984328000002</v>
      </c>
      <c r="O275" s="47">
        <v>15.183497062000001</v>
      </c>
      <c r="P275" s="31" t="s">
        <v>24</v>
      </c>
      <c r="Q275" s="26" t="s">
        <v>811</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429</v>
      </c>
      <c r="D276" s="30" t="s">
        <v>430</v>
      </c>
      <c r="E276" s="27"/>
      <c r="F276" s="29">
        <v>47.91</v>
      </c>
      <c r="G276" s="29">
        <v>45.13</v>
      </c>
      <c r="H276" s="29">
        <v>42.36</v>
      </c>
      <c r="I276" s="28"/>
      <c r="J276" s="29">
        <v>49.54</v>
      </c>
      <c r="K276" s="29">
        <v>55.08</v>
      </c>
      <c r="L276" s="29">
        <v>64.05</v>
      </c>
      <c r="M276" s="29"/>
      <c r="N276" s="29">
        <v>22.988331153000001</v>
      </c>
      <c r="O276" s="29">
        <v>5.0918745067</v>
      </c>
      <c r="P276" s="30" t="s">
        <v>24</v>
      </c>
      <c r="Q276" s="25" t="s">
        <v>812</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392</v>
      </c>
      <c r="D277" s="31" t="s">
        <v>393</v>
      </c>
      <c r="E277" s="27"/>
      <c r="F277" s="28">
        <v>355.1</v>
      </c>
      <c r="G277" s="28">
        <v>338.13</v>
      </c>
      <c r="H277" s="28">
        <v>321.17</v>
      </c>
      <c r="I277" s="28"/>
      <c r="J277" s="28">
        <v>361.85</v>
      </c>
      <c r="K277" s="28">
        <v>395.77</v>
      </c>
      <c r="L277" s="28">
        <v>450.66</v>
      </c>
      <c r="M277" s="28"/>
      <c r="N277" s="28">
        <v>31.211081448000002</v>
      </c>
      <c r="O277" s="47">
        <v>9.0932319561000003</v>
      </c>
      <c r="P277" s="31" t="s">
        <v>24</v>
      </c>
      <c r="Q277" s="26" t="s">
        <v>813</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394</v>
      </c>
      <c r="D278" s="30" t="s">
        <v>395</v>
      </c>
      <c r="E278" s="27"/>
      <c r="F278" s="29">
        <v>86.06</v>
      </c>
      <c r="G278" s="29">
        <v>78.260000000000005</v>
      </c>
      <c r="H278" s="29">
        <v>70.459999999999994</v>
      </c>
      <c r="I278" s="28"/>
      <c r="J278" s="29">
        <v>90</v>
      </c>
      <c r="K278" s="29">
        <v>105.59</v>
      </c>
      <c r="L278" s="29">
        <v>130.83000000000001</v>
      </c>
      <c r="M278" s="29"/>
      <c r="N278" s="29">
        <v>21.315577501</v>
      </c>
      <c r="O278" s="29">
        <v>15.489516132</v>
      </c>
      <c r="P278" s="30" t="s">
        <v>24</v>
      </c>
      <c r="Q278" s="25" t="s">
        <v>814</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440</v>
      </c>
      <c r="D279" s="31" t="s">
        <v>441</v>
      </c>
      <c r="E279" s="27"/>
      <c r="F279" s="28">
        <v>102.71</v>
      </c>
      <c r="G279" s="28">
        <v>98.65</v>
      </c>
      <c r="H279" s="28">
        <v>94.6</v>
      </c>
      <c r="I279" s="28"/>
      <c r="J279" s="28">
        <v>109.8</v>
      </c>
      <c r="K279" s="28">
        <v>117.9</v>
      </c>
      <c r="L279" s="28">
        <v>131.01</v>
      </c>
      <c r="M279" s="28"/>
      <c r="N279" s="28">
        <v>53.656654856000003</v>
      </c>
      <c r="O279" s="47">
        <v>4.7199476717</v>
      </c>
      <c r="P279" s="31" t="s">
        <v>2</v>
      </c>
      <c r="Q279" s="26" t="s">
        <v>815</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816</v>
      </c>
      <c r="D280" s="30" t="s">
        <v>817</v>
      </c>
      <c r="E280" s="27"/>
      <c r="F280" s="29">
        <v>101.44</v>
      </c>
      <c r="G280" s="29">
        <v>98.2</v>
      </c>
      <c r="H280" s="29">
        <v>94.96</v>
      </c>
      <c r="I280" s="28"/>
      <c r="J280" s="29">
        <v>102.28</v>
      </c>
      <c r="K280" s="29">
        <v>108.75</v>
      </c>
      <c r="L280" s="29">
        <v>119.22</v>
      </c>
      <c r="M280" s="29"/>
      <c r="N280" s="29">
        <v>46.549420146999999</v>
      </c>
      <c r="O280" s="29">
        <v>1.0861604911</v>
      </c>
      <c r="P280" s="30" t="s">
        <v>24</v>
      </c>
      <c r="Q280" s="25" t="s">
        <v>818</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25</v>
      </c>
      <c r="D281" s="31" t="s">
        <v>26</v>
      </c>
      <c r="E281" s="27"/>
      <c r="F281" s="28">
        <v>27.94</v>
      </c>
      <c r="G281" s="28">
        <v>22.86</v>
      </c>
      <c r="H281" s="28">
        <v>17.79</v>
      </c>
      <c r="I281" s="28"/>
      <c r="J281" s="28">
        <v>29.61</v>
      </c>
      <c r="K281" s="28">
        <v>39.75</v>
      </c>
      <c r="L281" s="28">
        <v>56.17</v>
      </c>
      <c r="M281" s="28"/>
      <c r="N281" s="28">
        <v>25.600208462000001</v>
      </c>
      <c r="O281" s="47">
        <v>11.036073147</v>
      </c>
      <c r="P281" s="31" t="s">
        <v>24</v>
      </c>
      <c r="Q281" s="26" t="s">
        <v>819</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436</v>
      </c>
      <c r="D282" s="30" t="s">
        <v>437</v>
      </c>
      <c r="E282" s="27"/>
      <c r="F282" s="29">
        <v>8.6300000000000008</v>
      </c>
      <c r="G282" s="29">
        <v>5.05</v>
      </c>
      <c r="H282" s="29">
        <v>1.47</v>
      </c>
      <c r="I282" s="28"/>
      <c r="J282" s="29">
        <v>9.64</v>
      </c>
      <c r="K282" s="29">
        <v>16.79</v>
      </c>
      <c r="L282" s="29">
        <v>28.36</v>
      </c>
      <c r="M282" s="29"/>
      <c r="N282" s="29">
        <v>23.089170426999999</v>
      </c>
      <c r="O282" s="29">
        <v>2.6618588193999999</v>
      </c>
      <c r="P282" s="30" t="s">
        <v>24</v>
      </c>
      <c r="Q282" s="25" t="s">
        <v>820</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532</v>
      </c>
      <c r="D283" s="31" t="s">
        <v>533</v>
      </c>
      <c r="E283" s="27"/>
      <c r="F283" s="28">
        <v>7.62</v>
      </c>
      <c r="G283" s="28">
        <v>4.1900000000000004</v>
      </c>
      <c r="H283" s="28">
        <v>0.76</v>
      </c>
      <c r="I283" s="28"/>
      <c r="J283" s="28">
        <v>8.7899999999999991</v>
      </c>
      <c r="K283" s="28">
        <v>15.64</v>
      </c>
      <c r="L283" s="28">
        <v>26.73</v>
      </c>
      <c r="M283" s="28"/>
      <c r="N283" s="28">
        <v>11.882638632000001</v>
      </c>
      <c r="O283" s="47">
        <v>2.0370125371999999</v>
      </c>
      <c r="P283" s="31" t="s">
        <v>24</v>
      </c>
      <c r="Q283" s="26" t="s">
        <v>821</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445</v>
      </c>
      <c r="D284" s="30" t="s">
        <v>446</v>
      </c>
      <c r="E284" s="27"/>
      <c r="F284" s="29">
        <v>18.96</v>
      </c>
      <c r="G284" s="29">
        <v>11.06</v>
      </c>
      <c r="H284" s="29">
        <v>3.17</v>
      </c>
      <c r="I284" s="28"/>
      <c r="J284" s="29">
        <v>21.3</v>
      </c>
      <c r="K284" s="29">
        <v>37.08</v>
      </c>
      <c r="L284" s="29">
        <v>62.62</v>
      </c>
      <c r="M284" s="29"/>
      <c r="N284" s="29">
        <v>21.877818468000001</v>
      </c>
      <c r="O284" s="29">
        <v>2.7463691561000001</v>
      </c>
      <c r="P284" s="30" t="s">
        <v>24</v>
      </c>
      <c r="Q284" s="25" t="s">
        <v>822</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411</v>
      </c>
      <c r="D285" s="31" t="s">
        <v>412</v>
      </c>
      <c r="E285" s="27"/>
      <c r="F285" s="28">
        <v>8.07</v>
      </c>
      <c r="G285" s="28">
        <v>7.47</v>
      </c>
      <c r="H285" s="28">
        <v>6.88</v>
      </c>
      <c r="I285" s="28"/>
      <c r="J285" s="28">
        <v>8.4600000000000009</v>
      </c>
      <c r="K285" s="28">
        <v>9.64</v>
      </c>
      <c r="L285" s="28">
        <v>11.55</v>
      </c>
      <c r="M285" s="28"/>
      <c r="N285" s="28">
        <v>58.494035426000003</v>
      </c>
      <c r="O285" s="47">
        <v>8.9404446793999988</v>
      </c>
      <c r="P285" s="31" t="s">
        <v>2</v>
      </c>
      <c r="Q285" s="26" t="s">
        <v>823</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384</v>
      </c>
      <c r="D286" s="30" t="s">
        <v>385</v>
      </c>
      <c r="E286" s="27"/>
      <c r="F286" s="29">
        <v>12.83</v>
      </c>
      <c r="G286" s="29">
        <v>12.42</v>
      </c>
      <c r="H286" s="29">
        <v>12.01</v>
      </c>
      <c r="I286" s="28"/>
      <c r="J286" s="29">
        <v>13.52</v>
      </c>
      <c r="K286" s="29">
        <v>14.33</v>
      </c>
      <c r="L286" s="29">
        <v>15.65</v>
      </c>
      <c r="M286" s="29"/>
      <c r="N286" s="29">
        <v>54.851294748999997</v>
      </c>
      <c r="O286" s="29">
        <v>1.1094628628999998</v>
      </c>
      <c r="P286" s="30" t="s">
        <v>2</v>
      </c>
      <c r="Q286" s="25" t="s">
        <v>386</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447</v>
      </c>
      <c r="D287" s="31" t="s">
        <v>448</v>
      </c>
      <c r="E287" s="27"/>
      <c r="F287" s="28">
        <v>12.57</v>
      </c>
      <c r="G287" s="28">
        <v>12.05</v>
      </c>
      <c r="H287" s="28">
        <v>11.54</v>
      </c>
      <c r="I287" s="28"/>
      <c r="J287" s="28">
        <v>12.71</v>
      </c>
      <c r="K287" s="28">
        <v>13.73</v>
      </c>
      <c r="L287" s="28">
        <v>15.39</v>
      </c>
      <c r="M287" s="28"/>
      <c r="N287" s="28">
        <v>47.004360853000001</v>
      </c>
      <c r="O287" s="47">
        <v>7.5835204771999996</v>
      </c>
      <c r="P287" s="31" t="s">
        <v>24</v>
      </c>
      <c r="Q287" s="26" t="s">
        <v>824</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t="s">
        <v>407</v>
      </c>
      <c r="D288" s="30" t="s">
        <v>408</v>
      </c>
      <c r="E288" s="27"/>
      <c r="F288" s="29">
        <v>15.71</v>
      </c>
      <c r="G288" s="29">
        <v>14.65</v>
      </c>
      <c r="H288" s="29">
        <v>13.59</v>
      </c>
      <c r="I288" s="28"/>
      <c r="J288" s="29">
        <v>16.190000000000001</v>
      </c>
      <c r="K288" s="29">
        <v>18.3</v>
      </c>
      <c r="L288" s="29">
        <v>21.72</v>
      </c>
      <c r="M288" s="29"/>
      <c r="N288" s="29">
        <v>28.375310333000002</v>
      </c>
      <c r="O288" s="29">
        <v>16.381164697999999</v>
      </c>
      <c r="P288" s="30" t="s">
        <v>24</v>
      </c>
      <c r="Q288" s="25" t="s">
        <v>825</v>
      </c>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t="s">
        <v>409</v>
      </c>
      <c r="D289" s="30" t="s">
        <v>410</v>
      </c>
      <c r="E289" s="27"/>
      <c r="F289" s="29">
        <v>17.559999999999999</v>
      </c>
      <c r="G289" s="29">
        <v>16.79</v>
      </c>
      <c r="H289" s="29">
        <v>16.02</v>
      </c>
      <c r="I289" s="28"/>
      <c r="J289" s="29">
        <v>17.899999999999999</v>
      </c>
      <c r="K289" s="29">
        <v>19.43</v>
      </c>
      <c r="L289" s="29">
        <v>21.92</v>
      </c>
      <c r="M289" s="29"/>
      <c r="N289" s="29">
        <v>55.652248184000001</v>
      </c>
      <c r="O289" s="29">
        <v>20.288682201</v>
      </c>
      <c r="P289" s="30" t="s">
        <v>2</v>
      </c>
      <c r="Q289" s="25" t="s">
        <v>826</v>
      </c>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t="s">
        <v>450</v>
      </c>
      <c r="D290" s="31" t="s">
        <v>451</v>
      </c>
      <c r="E290" s="27"/>
      <c r="F290" s="28">
        <v>13.93</v>
      </c>
      <c r="G290" s="28">
        <v>13.25</v>
      </c>
      <c r="H290" s="28">
        <v>12.58</v>
      </c>
      <c r="I290" s="28"/>
      <c r="J290" s="28">
        <v>14.13</v>
      </c>
      <c r="K290" s="28">
        <v>15.47</v>
      </c>
      <c r="L290" s="28">
        <v>17.649999999999999</v>
      </c>
      <c r="M290" s="28"/>
      <c r="N290" s="28">
        <v>30.165734230000002</v>
      </c>
      <c r="O290" s="47">
        <v>3.3583999266999998</v>
      </c>
      <c r="P290" s="31" t="s">
        <v>24</v>
      </c>
      <c r="Q290" s="26" t="s">
        <v>827</v>
      </c>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t="s">
        <v>468</v>
      </c>
      <c r="D291" s="30" t="s">
        <v>469</v>
      </c>
      <c r="E291" s="27"/>
      <c r="F291" s="29">
        <v>18.95</v>
      </c>
      <c r="G291" s="29">
        <v>17.350000000000001</v>
      </c>
      <c r="H291" s="29">
        <v>15.76</v>
      </c>
      <c r="I291" s="28"/>
      <c r="J291" s="29">
        <v>19.77</v>
      </c>
      <c r="K291" s="29">
        <v>22.95</v>
      </c>
      <c r="L291" s="29">
        <v>28.11</v>
      </c>
      <c r="M291" s="29"/>
      <c r="N291" s="29">
        <v>26.678129001999999</v>
      </c>
      <c r="O291" s="29">
        <v>2.0888192072000002</v>
      </c>
      <c r="P291" s="30" t="s">
        <v>24</v>
      </c>
      <c r="Q291" s="25" t="s">
        <v>828</v>
      </c>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2025-03-05T22:56:17Z</cp:lastPrinted>
  <dcterms:created xsi:type="dcterms:W3CDTF">2020-05-21T15:06:06Z</dcterms:created>
  <dcterms:modified xsi:type="dcterms:W3CDTF">2025-03-10T23:03:43Z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